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01.논산지사(공감업무)\10.성평지구 자연재해위험개선지구\2.계약업무\5.재해예방기술지도\1.발주자료\"/>
    </mc:Choice>
  </mc:AlternateContent>
  <xr:revisionPtr revIDLastSave="0" documentId="13_ncr:1_{F8457E77-6E25-4A23-9069-429FEEC2DC96}" xr6:coauthVersionLast="47" xr6:coauthVersionMax="47" xr10:uidLastSave="{00000000-0000-0000-0000-000000000000}"/>
  <bookViews>
    <workbookView xWindow="21450" yWindow="8475" windowWidth="4050" windowHeight="8700" activeTab="1" xr2:uid="{00000000-000D-0000-FFFF-FFFF00000000}"/>
  </bookViews>
  <sheets>
    <sheet name="표지" sheetId="12" r:id="rId1"/>
    <sheet name="내역서(총괄)" sheetId="1" r:id="rId2"/>
    <sheet name="일위대가목록" sheetId="2" state="hidden" r:id="rId3"/>
    <sheet name="일위대가_호표" sheetId="3" state="hidden" r:id="rId4"/>
    <sheet name="일위대가_산근" sheetId="4" state="hidden" r:id="rId5"/>
    <sheet name="중기사용료목록" sheetId="5" state="hidden" r:id="rId6"/>
    <sheet name="중기사용료" sheetId="6" state="hidden" r:id="rId7"/>
    <sheet name="중기기초자료" sheetId="7" state="hidden" r:id="rId8"/>
    <sheet name="노임" sheetId="8" state="hidden" r:id="rId9"/>
    <sheet name="자재조서" sheetId="10" state="hidden" r:id="rId10"/>
    <sheet name="재해예방기술지도비용" sheetId="16" r:id="rId11"/>
    <sheet name="산출내역(지도횟수)" sheetId="14" r:id="rId12"/>
    <sheet name="단가 산정표" sheetId="15"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__123Graph_B" hidden="1">[1]집계표!#REF!</definedName>
    <definedName name="__123Graph_D" hidden="1">[1]집계표!#REF!</definedName>
    <definedName name="__123Graph_E" hidden="1">[2]Sheet4!#REF!</definedName>
    <definedName name="__123Graph_F" hidden="1">[1]집계표!#REF!</definedName>
    <definedName name="__123Graph_X" hidden="1">[1]집계표!#REF!</definedName>
    <definedName name="__A81620">[3]취수탑!#REF!</definedName>
    <definedName name="__IntlFixup" hidden="1">TRUE</definedName>
    <definedName name="__wrm10"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1">[4]총괄표!$AA$113:$IV$2009</definedName>
    <definedName name="_1______________0_F" hidden="1">[5]노임단가!#REF!</definedName>
    <definedName name="_10_____0_Dist_" hidden="1">[6]Sheet4!#REF!</definedName>
    <definedName name="_10_2___Parse" hidden="1">[5]노임단가!#REF!</definedName>
    <definedName name="_11___0_0__123Grap" hidden="1">[7]유림골조!#REF!</definedName>
    <definedName name="_12___0_0_F" hidden="1">#REF!</definedName>
    <definedName name="_12_2_0_Parse" localSheetId="10" hidden="1">[5]노임단가!#REF!</definedName>
    <definedName name="_12_2_0_Parse" hidden="1">[5]노임단가!#REF!</definedName>
    <definedName name="_13_0__123Grap" hidden="1">#REF!</definedName>
    <definedName name="_14_0_Dist_" hidden="1">[6]Sheet4!#REF!</definedName>
    <definedName name="_15_0_F" hidden="1">[8]노임단가!#REF!</definedName>
    <definedName name="_15A">[9]금액내역서!$D$3:$D$10</definedName>
    <definedName name="_16_0_F" hidden="1">[5]노임단가!#REF!</definedName>
    <definedName name="_17_0_0__123Grap" hidden="1">[7]유림골조!#REF!</definedName>
    <definedName name="_18_0_0_F" hidden="1">#REF!</definedName>
    <definedName name="_19_2_0_Parse" hidden="1">[8]노임단가!#REF!</definedName>
    <definedName name="_2">[4]총괄표!$AA$1:$BA$407</definedName>
    <definedName name="_2______________0_F" hidden="1">[5]노임단가!#REF!</definedName>
    <definedName name="_20_2_0_Parse" hidden="1">[5]노임단가!#REF!</definedName>
    <definedName name="_2F" hidden="1">[5]노임단가!#REF!</definedName>
    <definedName name="_3">[4]총괄표!$AC$181:$BA$407</definedName>
    <definedName name="_3____________2_0_Parse" hidden="1">[5]노임단가!#REF!</definedName>
    <definedName name="_4">[4]총괄표!$A$288:$O$330</definedName>
    <definedName name="_4____________2_0_Parse" hidden="1">[5]노임단가!#REF!</definedName>
    <definedName name="_4_0_F" hidden="1">[10]노임단가!#REF!</definedName>
    <definedName name="_4_2___Parse" hidden="1">[5]노임단가!#REF!</definedName>
    <definedName name="_5">[4]총괄표!$S$408:$AG$450</definedName>
    <definedName name="_5_________0_F" hidden="1">[8]노임단가!#REF!</definedName>
    <definedName name="_6_________0_F" hidden="1">[5]노임단가!#REF!</definedName>
    <definedName name="_6_2___Parse" hidden="1">[10]노임단가!#REF!</definedName>
    <definedName name="_6F" hidden="1">[5]노임단가!#REF!</definedName>
    <definedName name="_7_______2_0_Parse" hidden="1">[8]노임단가!#REF!</definedName>
    <definedName name="_8_______2_0_Parse" hidden="1">[5]노임단가!#REF!</definedName>
    <definedName name="_8_0_F" hidden="1">[5]노임단가!#REF!</definedName>
    <definedName name="_8_2_0_Parse" hidden="1">[10]노임단가!#REF!</definedName>
    <definedName name="_9_____0__123Grap" hidden="1">#REF!</definedName>
    <definedName name="_9_0수">[11]Sheet2!#REF!</definedName>
    <definedName name="_A81620">#REF!</definedName>
    <definedName name="_av1">'[12]공사비예산서(토목분)'!#REF!</definedName>
    <definedName name="_Dist_Bin" localSheetId="10" hidden="1">#REF!</definedName>
    <definedName name="_Dist_Bin" hidden="1">#REF!</definedName>
    <definedName name="_Dist_Values" localSheetId="10" hidden="1">#REF!</definedName>
    <definedName name="_Dist_Values" hidden="1">#REF!</definedName>
    <definedName name="_Fill" localSheetId="10" hidden="1">#REF!</definedName>
    <definedName name="_Fill" hidden="1">#REF!</definedName>
    <definedName name="_xlnm._FilterDatabase" localSheetId="10" hidden="1">#REF!</definedName>
    <definedName name="_xlnm._FilterDatabase" hidden="1">[13]수량명세서!#REF!</definedName>
    <definedName name="_Key1" localSheetId="10" hidden="1">[14]내역서!#REF!</definedName>
    <definedName name="_Key1" hidden="1">#REF!</definedName>
    <definedName name="_Key2" localSheetId="10" hidden="1">[14]내역서!#REF!</definedName>
    <definedName name="_Key2" hidden="1">#REF!</definedName>
    <definedName name="_kfkf" hidden="1">#REF!</definedName>
    <definedName name="_Order1" hidden="1">255</definedName>
    <definedName name="_Order2" hidden="1">255</definedName>
    <definedName name="_P4" localSheetId="10" hidden="1">{#N/A,#N/A,FALSE,"혼합골재"}</definedName>
    <definedName name="_P4" hidden="1">{#N/A,#N/A,FALSE,"혼합골재"}</definedName>
    <definedName name="_P5" localSheetId="10" hidden="1">{#N/A,#N/A,FALSE,"배수1"}</definedName>
    <definedName name="_P5" hidden="1">{#N/A,#N/A,FALSE,"배수1"}</definedName>
    <definedName name="_P6" localSheetId="10" hidden="1">{#N/A,#N/A,FALSE,"2~8번"}</definedName>
    <definedName name="_P6" hidden="1">{#N/A,#N/A,FALSE,"2~8번"}</definedName>
    <definedName name="_Parse_In" localSheetId="10" hidden="1">#REF!</definedName>
    <definedName name="_Parse_In" hidden="1">#REF!</definedName>
    <definedName name="_Parse_Out" localSheetId="10" hidden="1">#REF!</definedName>
    <definedName name="_Parse_Out" hidden="1">[15]갑지!#REF!</definedName>
    <definedName name="_Regression_Int" hidden="1">1</definedName>
    <definedName name="_Regression_Out" localSheetId="10" hidden="1">#REF!</definedName>
    <definedName name="_Regression_Out" hidden="1">#REF!</definedName>
    <definedName name="_Regression_X" localSheetId="10" hidden="1">#REF!</definedName>
    <definedName name="_Regression_X" hidden="1">#REF!</definedName>
    <definedName name="_Regression_Y" localSheetId="10" hidden="1">#REF!</definedName>
    <definedName name="_Regression_Y" hidden="1">#REF!</definedName>
    <definedName name="_S3" localSheetId="10" hidden="1">{#N/A,#N/A,FALSE,"포장2"}</definedName>
    <definedName name="_S3" hidden="1">{#N/A,#N/A,FALSE,"포장2"}</definedName>
    <definedName name="_Sort" localSheetId="10" hidden="1">[14]내역서!#REF!</definedName>
    <definedName name="_Sort" hidden="1">#REF!</definedName>
    <definedName name="_SORT1" hidden="1">#REF!</definedName>
    <definedName name="_Table1_In1" localSheetId="10" hidden="1">#REF!</definedName>
    <definedName name="_Table1_In1" hidden="1">#REF!</definedName>
    <definedName name="_Table1_Out" localSheetId="10" hidden="1">#REF!</definedName>
    <definedName name="_Table1_Out" hidden="1">#REF!</definedName>
    <definedName name="_woogi" hidden="1">#REF!</definedName>
    <definedName name="_woogi2" hidden="1">#REF!</definedName>
    <definedName name="_woogi24" hidden="1">#REF!</definedName>
    <definedName name="_woogi3" hidden="1">#REF!</definedName>
    <definedName name="_wrm10"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재ㅐ햐" hidden="1">#REF!</definedName>
    <definedName name="¤±8529">'[16]일위대가(가설)'!#REF!</definedName>
    <definedName name="\0">[4]총괄표!$AQ$1943</definedName>
    <definedName name="\a">#N/A</definedName>
    <definedName name="\b">#REF!</definedName>
    <definedName name="\c">#REF!</definedName>
    <definedName name="\d">#REF!</definedName>
    <definedName name="\i">[17]가락화장을지!#REF!</definedName>
    <definedName name="\p">#REF!</definedName>
    <definedName name="\x">[18]내역!#REF!</definedName>
    <definedName name="\z">#N/A</definedName>
    <definedName name="▣1.다단펌프설치">#REF!</definedName>
    <definedName name="▣1.펌프설치">#REF!</definedName>
    <definedName name="▣2.감속기설치">#REF!</definedName>
    <definedName name="▣3.천정주행기중기설치">#REF!</definedName>
    <definedName name="A">[4]총괄표!$IV$2009:$IV$16384</definedName>
    <definedName name="A1.1000">#REF!</definedName>
    <definedName name="AA">[4]총괄표!$A$183:$AI$209</definedName>
    <definedName name="aaa">#REF!,#REF!</definedName>
    <definedName name="aaaaaa" localSheetId="10" hidden="1">{#N/A,#N/A,FALSE,"속도"}</definedName>
    <definedName name="aaaaaa" hidden="1">{#N/A,#N/A,FALSE,"속도"}</definedName>
    <definedName name="aaaaaaaaaa" localSheetId="10" hidden="1">{#N/A,#N/A,FALSE,"포장1";#N/A,#N/A,FALSE,"포장1"}</definedName>
    <definedName name="aaaaaaaaaa" hidden="1">{#N/A,#N/A,FALSE,"포장1";#N/A,#N/A,FALSE,"포장1"}</definedName>
    <definedName name="Access_Button" hidden="1">"제당토적_제당토적_List"</definedName>
    <definedName name="AccessDatabase" hidden="1">"D:\공무jaje\98년품의-수불\98146.mdb"</definedName>
    <definedName name="ACX" hidden="1">#REF!</definedName>
    <definedName name="afasd" localSheetId="10" hidden="1">{#N/A,#N/A,FALSE,"단가표지"}</definedName>
    <definedName name="afasd" hidden="1">{#N/A,#N/A,FALSE,"단가표지"}</definedName>
    <definedName name="afd" localSheetId="10" hidden="1">{#N/A,#N/A,FALSE,"운반시간"}</definedName>
    <definedName name="afd" hidden="1">{#N/A,#N/A,FALSE,"운반시간"}</definedName>
    <definedName name="alslsdkjfjs" hidden="1">#REF!</definedName>
    <definedName name="anscount" hidden="1">1</definedName>
    <definedName name="ASC" hidden="1">'[19]98수문일위'!$A$1:$P$2004</definedName>
    <definedName name="aSD" localSheetId="10" hidden="1">{#N/A,"수불부",FALSE,"사급자재수불서";#N/A,"수불부",FALSE,"사급자재수불서"}</definedName>
    <definedName name="aSD" hidden="1">{#N/A,"수불부",FALSE,"사급자재수불서";#N/A,"수불부",FALSE,"사급자재수불서"}</definedName>
    <definedName name="asdfasdfasdfasfcasx" hidden="1">'[20]98수문일위'!$A$1:$P$2004</definedName>
    <definedName name="ASF" localSheetId="10" hidden="1">{#N/A,#N/A,FALSE,"2~8번"}</definedName>
    <definedName name="ASF" hidden="1">{#N/A,#N/A,FALSE,"2~8번"}</definedName>
    <definedName name="asfas" localSheetId="10" hidden="1">{#N/A,#N/A,FALSE,"표지목차"}</definedName>
    <definedName name="asfas" hidden="1">{#N/A,#N/A,FALSE,"표지목차"}</definedName>
    <definedName name="AV">#REF!</definedName>
    <definedName name="AWEGAWEG" hidden="1">#REF!</definedName>
    <definedName name="AWG" hidden="1">#REF!</definedName>
    <definedName name="AWGRA" hidden="1">#REF!</definedName>
    <definedName name="AWGRWGAW" hidden="1">#REF!</definedName>
    <definedName name="B">[4]총괄표!$AC$122:$IV$2009</definedName>
    <definedName name="BB">[4]총괄표!$AI$183:$BK$209</definedName>
    <definedName name="bbb" localSheetId="10" hidden="1">{#N/A,#N/A,FALSE,"속도"}</definedName>
    <definedName name="bbb" hidden="1">{#N/A,#N/A,FALSE,"속도"}</definedName>
    <definedName name="bbbb" localSheetId="10" hidden="1">{"'결과(하)'!$L$24"}</definedName>
    <definedName name="bbbb" hidden="1">{"'결과(하)'!$L$24"}</definedName>
    <definedName name="bbbbb" localSheetId="10" hidden="1">{"'결과(하)'!$L$24"}</definedName>
    <definedName name="bbbbb" hidden="1">{"'결과(하)'!$L$24"}</definedName>
    <definedName name="bcx" localSheetId="10" hidden="1">{"'중기작업1'!$A$1:$V$18"}</definedName>
    <definedName name="bcx" hidden="1">{"'중기작업1'!$A$1:$V$18"}</definedName>
    <definedName name="bfd" localSheetId="10" hidden="1">{"'중기작업1'!$A$1:$V$18"}</definedName>
    <definedName name="bfd" hidden="1">{"'중기작업1'!$A$1:$V$18"}</definedName>
    <definedName name="BI" localSheetId="10" hidden="1">{#N/A,#N/A,FALSE,"이태원철근"}</definedName>
    <definedName name="BI" hidden="1">{#N/A,#N/A,FALSE,"이태원철근"}</definedName>
    <definedName name="bx" localSheetId="10" hidden="1">{"'중기작업1'!$A$1:$V$18"}</definedName>
    <definedName name="bx" hidden="1">{"'중기작업1'!$A$1:$V$18"}</definedName>
    <definedName name="bxz" localSheetId="10" hidden="1">{"'중기작업1'!$A$1:$V$18"}</definedName>
    <definedName name="bxz" hidden="1">{"'중기작업1'!$A$1:$V$18"}</definedName>
    <definedName name="bz" localSheetId="10" hidden="1">{"'중기작업1'!$A$1:$V$18"}</definedName>
    <definedName name="bz" hidden="1">{"'중기작업1'!$A$1:$V$18"}</definedName>
    <definedName name="bzd" localSheetId="10" hidden="1">{"'중기작업1'!$A$1:$V$18"}</definedName>
    <definedName name="bzd" hidden="1">{"'중기작업1'!$A$1:$V$18"}</definedName>
    <definedName name="bzsd" localSheetId="10" hidden="1">{"'중기작업1'!$A$1:$V$18"}</definedName>
    <definedName name="bzsd" hidden="1">{"'중기작업1'!$A$1:$V$18"}</definedName>
    <definedName name="_xlnm.Criteria">#REF!</definedName>
    <definedName name="Criteria_MI">[18]내역!#REF!</definedName>
    <definedName name="cvnh" localSheetId="10" hidden="1">{"'중기작업1'!$A$1:$V$18"}</definedName>
    <definedName name="cvnh" hidden="1">{"'중기작업1'!$A$1:$V$18"}</definedName>
    <definedName name="D">#REF!</definedName>
    <definedName name="_xlnm.Database">#REF!</definedName>
    <definedName name="Database_MI">#REF!</definedName>
    <definedName name="dataww" hidden="1">#REF!</definedName>
    <definedName name="DDD" hidden="1">#REF!</definedName>
    <definedName name="ddddd" hidden="1">#REF!</definedName>
    <definedName name="dddddd" localSheetId="10" hidden="1">{"'중기작업1'!$A$1:$V$18"}</definedName>
    <definedName name="dddddd" hidden="1">{"'중기작업1'!$A$1:$V$18"}</definedName>
    <definedName name="DFASDF" hidden="1">#REF!</definedName>
    <definedName name="DFASFD" localSheetId="10" hidden="1">{#N/A,#N/A,FALSE,"골재소요량";#N/A,#N/A,FALSE,"골재소요량"}</definedName>
    <definedName name="DFASFD" hidden="1">{#N/A,#N/A,FALSE,"골재소요량";#N/A,#N/A,FALSE,"골재소요량"}</definedName>
    <definedName name="DFDASFGDASG" localSheetId="10" hidden="1">{#N/A,#N/A,FALSE,"단가표지"}</definedName>
    <definedName name="DFDASFGDASG" hidden="1">{#N/A,#N/A,FALSE,"단가표지"}</definedName>
    <definedName name="DFDF" localSheetId="10" hidden="1">{#N/A,#N/A,FALSE,"조골재"}</definedName>
    <definedName name="DFDF" hidden="1">{#N/A,#N/A,FALSE,"조골재"}</definedName>
    <definedName name="DFDFDF" localSheetId="10" hidden="1">{#N/A,#N/A,FALSE,"단가표지"}</definedName>
    <definedName name="DFDFDF" hidden="1">{#N/A,#N/A,FALSE,"단가표지"}</definedName>
    <definedName name="DFDSADFADSF" localSheetId="10" hidden="1">{#N/A,#N/A,FALSE,"2~8번"}</definedName>
    <definedName name="DFDSADFADSF" hidden="1">{#N/A,#N/A,FALSE,"2~8번"}</definedName>
    <definedName name="DFDSAFDFD" localSheetId="10" hidden="1">{#N/A,#N/A,FALSE,"부대1"}</definedName>
    <definedName name="DFDSAFDFD" hidden="1">{#N/A,#N/A,FALSE,"부대1"}</definedName>
    <definedName name="DFDSAFSFG" localSheetId="10" hidden="1">{#N/A,#N/A,FALSE,"구조2"}</definedName>
    <definedName name="DFDSAFSFG" hidden="1">{#N/A,#N/A,FALSE,"구조2"}</definedName>
    <definedName name="DFDSAGFDSAG" localSheetId="10" hidden="1">{#N/A,#N/A,FALSE,"혼합골재"}</definedName>
    <definedName name="DFDSAGFDSAG" hidden="1">{#N/A,#N/A,FALSE,"혼합골재"}</definedName>
    <definedName name="DFDSFD" localSheetId="10" hidden="1">{#N/A,#N/A,FALSE,"속도"}</definedName>
    <definedName name="DFDSFD" hidden="1">{#N/A,#N/A,FALSE,"속도"}</definedName>
    <definedName name="DFDSFDFDFD" localSheetId="10" hidden="1">{#N/A,#N/A,FALSE,"구조1"}</definedName>
    <definedName name="DFDSFDFDFD" hidden="1">{#N/A,#N/A,FALSE,"구조1"}</definedName>
    <definedName name="DFDSFDS" localSheetId="10" hidden="1">{#N/A,#N/A,FALSE,"부대2"}</definedName>
    <definedName name="DFDSFDS" hidden="1">{#N/A,#N/A,FALSE,"부대2"}</definedName>
    <definedName name="DFDSSF" localSheetId="10" hidden="1">{#N/A,#N/A,FALSE,"이정표"}</definedName>
    <definedName name="DFDSSF" hidden="1">{#N/A,#N/A,FALSE,"이정표"}</definedName>
    <definedName name="DFGADSGAFDG" localSheetId="10" hidden="1">{#N/A,#N/A,FALSE,"운반시간"}</definedName>
    <definedName name="DFGADSGAFDG" hidden="1">{#N/A,#N/A,FALSE,"운반시간"}</definedName>
    <definedName name="DGDFGFGDG" localSheetId="10" hidden="1">{#N/A,#N/A,FALSE,"배수1"}</definedName>
    <definedName name="DGDFGFGDG" hidden="1">{#N/A,#N/A,FALSE,"배수1"}</definedName>
    <definedName name="didtlr" localSheetId="10" hidden="1">{"'중기작업1'!$A$1:$V$18"}</definedName>
    <definedName name="didtlr" hidden="1">{"'중기작업1'!$A$1:$V$18"}</definedName>
    <definedName name="DJYDTYJ" hidden="1">#REF!</definedName>
    <definedName name="doirhgujeao" localSheetId="10" hidden="1">{#N/A,#N/A,FALSE,"포장1";#N/A,#N/A,FALSE,"포장1"}</definedName>
    <definedName name="doirhgujeao" hidden="1">{#N/A,#N/A,FALSE,"포장1";#N/A,#N/A,FALSE,"포장1"}</definedName>
    <definedName name="DRJDRTH" hidden="1">#REF!</definedName>
    <definedName name="DSA" localSheetId="10" hidden="1">{#N/A,#N/A,FALSE,"포장1";#N/A,#N/A,FALSE,"포장1"}</definedName>
    <definedName name="DSA" hidden="1">{#N/A,#N/A,FALSE,"포장1";#N/A,#N/A,FALSE,"포장1"}</definedName>
    <definedName name="dsg" localSheetId="10" hidden="1">{"'중기작업1'!$A$1:$V$18"}</definedName>
    <definedName name="dsg" hidden="1">{"'중기작업1'!$A$1:$V$18"}</definedName>
    <definedName name="DTYJTH" hidden="1">#REF!</definedName>
    <definedName name="DW" localSheetId="10" hidden="1">{#N/A,#N/A,FALSE,"배수2"}</definedName>
    <definedName name="DW" hidden="1">{#N/A,#N/A,FALSE,"배수2"}</definedName>
    <definedName name="E" localSheetId="10" hidden="1">{#N/A,#N/A,FALSE,"표지목차"}</definedName>
    <definedName name="E" hidden="1">{#N/A,#N/A,FALSE,"표지목차"}</definedName>
    <definedName name="ee" hidden="1">{#N/A,#N/A,FALSE,"단가표지"}</definedName>
    <definedName name="eee.송운" localSheetId="10" hidden="1">{#N/A,#N/A,FALSE,"운반시간"}</definedName>
    <definedName name="eee.송운" hidden="1">{#N/A,#N/A,FALSE,"운반시간"}</definedName>
    <definedName name="ert" localSheetId="10" hidden="1">{"'중기작업1'!$A$1:$V$18"}</definedName>
    <definedName name="ert" hidden="1">{"'중기작업1'!$A$1:$V$18"}</definedName>
    <definedName name="erwy" localSheetId="10" hidden="1">{"'중기작업1'!$A$1:$V$18"}</definedName>
    <definedName name="erwy" hidden="1">{"'중기작업1'!$A$1:$V$18"}</definedName>
    <definedName name="ewa" localSheetId="10" hidden="1">{"'중기작업1'!$A$1:$V$18"}</definedName>
    <definedName name="ewa" hidden="1">{"'중기작업1'!$A$1:$V$18"}</definedName>
    <definedName name="_xlnm.Extract">#REF!</definedName>
    <definedName name="Extract_MI">#REF!</definedName>
    <definedName name="fdafdsafdsa"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afdsafdsa"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b" localSheetId="10" hidden="1">{"'중기작업1'!$A$1:$V$18"}</definedName>
    <definedName name="fdb" hidden="1">{"'중기작업1'!$A$1:$V$18"}</definedName>
    <definedName name="fddgf" hidden="1">#REF!</definedName>
    <definedName name="FDGDFAGFD" localSheetId="10" hidden="1">{#N/A,#N/A,FALSE,"포장1";#N/A,#N/A,FALSE,"포장1"}</definedName>
    <definedName name="FDGDFAGFD" hidden="1">{#N/A,#N/A,FALSE,"포장1";#N/A,#N/A,FALSE,"포장1"}</definedName>
    <definedName name="fdgfdg" localSheetId="10" hidden="1">{#N/A,#N/A,FALSE,"2~8번"}</definedName>
    <definedName name="fdgfdg" hidden="1">{#N/A,#N/A,FALSE,"2~8번"}</definedName>
    <definedName name="fdgfgf" localSheetId="10" hidden="1">{#N/A,#N/A,FALSE,"운반시간"}</definedName>
    <definedName name="fdgfgf" hidden="1">{#N/A,#N/A,FALSE,"운반시간"}</definedName>
    <definedName name="fdgz">#REF!</definedName>
    <definedName name="fdjk" localSheetId="10" hidden="1">{#N/A,#N/A,FALSE,"골재소요량";#N/A,#N/A,FALSE,"골재소요량"}</definedName>
    <definedName name="fdjk" hidden="1">{#N/A,#N/A,FALSE,"골재소요량";#N/A,#N/A,FALSE,"골재소요량"}</definedName>
    <definedName name="FFD호ㅗㅗ" localSheetId="10" hidden="1">[21]노임단가!#REF!</definedName>
    <definedName name="FFD호ㅗㅗ" hidden="1">[22]노임단가!#REF!</definedName>
    <definedName name="ffffff" localSheetId="10" hidden="1">{#N/A,#N/A,FALSE,"조골재"}</definedName>
    <definedName name="ffffff" hidden="1">{#N/A,#N/A,FALSE,"조골재"}</definedName>
    <definedName name="ffffffffff" localSheetId="10" hidden="1">{#N/A,#N/A,FALSE,"골재소요량";#N/A,#N/A,FALSE,"골재소요량"}</definedName>
    <definedName name="ffffffffff" hidden="1">{#N/A,#N/A,FALSE,"골재소요량";#N/A,#N/A,FALSE,"골재소요량"}</definedName>
    <definedName name="ffk" hidden="1">#REF!</definedName>
    <definedName name="FGDAG" localSheetId="10" hidden="1">{#N/A,#N/A,FALSE,"포장2"}</definedName>
    <definedName name="FGDAG" hidden="1">{#N/A,#N/A,FALSE,"포장2"}</definedName>
    <definedName name="FGDAGFG" localSheetId="10" hidden="1">{#N/A,#N/A,FALSE,"혼합골재"}</definedName>
    <definedName name="FGDAGFG" hidden="1">{#N/A,#N/A,FALSE,"혼합골재"}</definedName>
    <definedName name="fgfadgf" localSheetId="10" hidden="1">{#N/A,#N/A,FALSE,"혼합골재"}</definedName>
    <definedName name="fgfadgf" hidden="1">{#N/A,#N/A,FALSE,"혼합골재"}</definedName>
    <definedName name="FGFDG" localSheetId="10" hidden="1">{#N/A,#N/A,FALSE,"표지목차"}</definedName>
    <definedName name="FGFDG" hidden="1">{#N/A,#N/A,FALSE,"표지목차"}</definedName>
    <definedName name="fgfdgffff" localSheetId="10" hidden="1">{#N/A,#N/A,FALSE,"부대2"}</definedName>
    <definedName name="fgfdgffff" hidden="1">{#N/A,#N/A,FALSE,"부대2"}</definedName>
    <definedName name="fgfdsgdfg" localSheetId="10" hidden="1">{#N/A,#N/A,FALSE,"혼합골재"}</definedName>
    <definedName name="fgfdsgdfg" hidden="1">{#N/A,#N/A,FALSE,"혼합골재"}</definedName>
    <definedName name="FGG" localSheetId="10" hidden="1">{"'Sheet1'!$A$4","'Sheet1'!$A$9:$G$28"}</definedName>
    <definedName name="FGG" hidden="1">{"'Sheet1'!$A$4","'Sheet1'!$A$9:$G$28"}</definedName>
    <definedName name="fghfdagfd" localSheetId="10" hidden="1">{#N/A,#N/A,FALSE,"표지목차"}</definedName>
    <definedName name="fghfdagfd" hidden="1">{#N/A,#N/A,FALSE,"표지목차"}</definedName>
    <definedName name="fhddg" localSheetId="10" hidden="1">{#N/A,#N/A,FALSE,"부대1"}</definedName>
    <definedName name="fhddg" hidden="1">{#N/A,#N/A,FALSE,"부대1"}</definedName>
    <definedName name="fkf" hidden="1">#REF!</definedName>
    <definedName name="FS" localSheetId="10" hidden="1">{#N/A,#N/A,FALSE,"배수1"}</definedName>
    <definedName name="FS" hidden="1">{#N/A,#N/A,FALSE,"배수1"}</definedName>
    <definedName name="FULL" hidden="1">[23]경비2내역!#REF!</definedName>
    <definedName name="FYUKGFYUK" hidden="1">#REF!</definedName>
    <definedName name="GAB">#N/A</definedName>
    <definedName name="GDG" localSheetId="10" hidden="1">{#N/A,#N/A,FALSE,"포장2"}</definedName>
    <definedName name="GDG" hidden="1">{#N/A,#N/A,FALSE,"포장2"}</definedName>
    <definedName name="GDGFD" localSheetId="10" hidden="1">{#N/A,#N/A,FALSE,"배수1"}</definedName>
    <definedName name="GDGFD" hidden="1">{#N/A,#N/A,FALSE,"배수1"}</definedName>
    <definedName name="gds" localSheetId="10" hidden="1">{"'중기작업1'!$A$1:$V$18"}</definedName>
    <definedName name="gds" hidden="1">{"'중기작업1'!$A$1:$V$18"}</definedName>
    <definedName name="GFDG" localSheetId="10" hidden="1">{#N/A,#N/A,FALSE,"2~8번"}</definedName>
    <definedName name="GFDG" hidden="1">{#N/A,#N/A,FALSE,"2~8번"}</definedName>
    <definedName name="GFDGDFGFG" localSheetId="10" hidden="1">{#N/A,#N/A,FALSE,"혼합골재"}</definedName>
    <definedName name="GFDGDFGFG" hidden="1">{#N/A,#N/A,FALSE,"혼합골재"}</definedName>
    <definedName name="gfgdfg" localSheetId="10" hidden="1">[24]차액보증!#REF!</definedName>
    <definedName name="gfgdfg" hidden="1">[25]차액보증!#REF!</definedName>
    <definedName name="GFGFHGFHF" localSheetId="10" hidden="1">{#N/A,#N/A,FALSE,"토공2"}</definedName>
    <definedName name="GFGFHGFHF" hidden="1">{#N/A,#N/A,FALSE,"토공2"}</definedName>
    <definedName name="gfhgh" localSheetId="10" hidden="1">{#N/A,#N/A,FALSE,"배수2"}</definedName>
    <definedName name="gfhgh" hidden="1">{#N/A,#N/A,FALSE,"배수2"}</definedName>
    <definedName name="ggfhgfshgh" localSheetId="10" hidden="1">{#N/A,#N/A,FALSE,"포장2"}</definedName>
    <definedName name="ggfhgfshgh" hidden="1">{#N/A,#N/A,FALSE,"포장2"}</definedName>
    <definedName name="ggggg" localSheetId="10" hidden="1">{#N/A,#N/A,FALSE,"구조1"}</definedName>
    <definedName name="ggggg" hidden="1">{#N/A,#N/A,FALSE,"구조1"}</definedName>
    <definedName name="ghgfh" localSheetId="10" hidden="1">{#N/A,#N/A,FALSE,"포장2"}</definedName>
    <definedName name="ghgfh" hidden="1">{#N/A,#N/A,FALSE,"포장2"}</definedName>
    <definedName name="GJHGLI" localSheetId="10" hidden="1">{#N/A,#N/A,FALSE,"포장1";#N/A,#N/A,FALSE,"포장1"}</definedName>
    <definedName name="GJHGLI" hidden="1">{#N/A,#N/A,FALSE,"포장1";#N/A,#N/A,FALSE,"포장1"}</definedName>
    <definedName name="grew" hidden="1">#REF!</definedName>
    <definedName name="gsd" localSheetId="10" hidden="1">{"'중기작업1'!$A$1:$V$18"}</definedName>
    <definedName name="gsd" hidden="1">{"'중기작업1'!$A$1:$V$18"}</definedName>
    <definedName name="han" hidden="1">#REF!</definedName>
    <definedName name="hdfs" localSheetId="10" hidden="1">{"'중기작업1'!$A$1:$V$18"}</definedName>
    <definedName name="hdfs" hidden="1">{"'중기작업1'!$A$1:$V$18"}</definedName>
    <definedName name="hdfszh" localSheetId="10" hidden="1">{"'중기작업1'!$A$1:$V$18"}</definedName>
    <definedName name="hdfszh" hidden="1">{"'중기작업1'!$A$1:$V$18"}</definedName>
    <definedName name="hdfz" localSheetId="10" hidden="1">{"'중기작업1'!$A$1:$V$18"}</definedName>
    <definedName name="hdfz" hidden="1">{"'중기작업1'!$A$1:$V$18"}</definedName>
    <definedName name="hdfzz" localSheetId="10" hidden="1">{"'중기작업1'!$A$1:$V$18"}</definedName>
    <definedName name="hdfzz" hidden="1">{"'중기작업1'!$A$1:$V$18"}</definedName>
    <definedName name="hdzf" localSheetId="10" hidden="1">{"'중기작업1'!$A$1:$V$18"}</definedName>
    <definedName name="hdzf" hidden="1">{"'중기작업1'!$A$1:$V$18"}</definedName>
    <definedName name="hdzfh" localSheetId="10" hidden="1">{"'중기작업1'!$A$1:$V$18"}</definedName>
    <definedName name="hdzfh" hidden="1">{"'중기작업1'!$A$1:$V$18"}</definedName>
    <definedName name="hdzzz" localSheetId="10" hidden="1">{"'중기작업1'!$A$1:$V$18"}</definedName>
    <definedName name="hdzzz" hidden="1">{"'중기작업1'!$A$1:$V$18"}</definedName>
    <definedName name="hfd" localSheetId="10" hidden="1">{"'중기작업1'!$A$1:$V$18"}</definedName>
    <definedName name="hfd" hidden="1">{"'중기작업1'!$A$1:$V$18"}</definedName>
    <definedName name="hfdz" localSheetId="10" hidden="1">{"'중기작업1'!$A$1:$V$18"}</definedName>
    <definedName name="hfdz" hidden="1">{"'중기작업1'!$A$1:$V$18"}</definedName>
    <definedName name="hgd" localSheetId="10" hidden="1">{#N/A,#N/A,FALSE,"배수2"}</definedName>
    <definedName name="hgd" hidden="1">{#N/A,#N/A,FALSE,"배수2"}</definedName>
    <definedName name="hhj" localSheetId="10" hidden="1">{#N/A,#N/A,FALSE,"혼합골재"}</definedName>
    <definedName name="hhj" hidden="1">{#N/A,#N/A,FALSE,"혼합골재"}</definedName>
    <definedName name="HHR" localSheetId="10" hidden="1">{#N/A,#N/A,FALSE,"포장2"}</definedName>
    <definedName name="HHR" hidden="1">{#N/A,#N/A,FALSE,"포장2"}</definedName>
    <definedName name="HI3P관접합부설">#REF!</definedName>
    <definedName name="HI3R이형관접합">#REF!</definedName>
    <definedName name="HIGP이형관접합">#REF!</definedName>
    <definedName name="hjdxf" localSheetId="10" hidden="1">{"'중기작업1'!$A$1:$V$18"}</definedName>
    <definedName name="hjdxf" hidden="1">{"'중기작업1'!$A$1:$V$18"}</definedName>
    <definedName name="hsd" localSheetId="10" hidden="1">{"'중기작업1'!$A$1:$V$18"}</definedName>
    <definedName name="hsd" hidden="1">{"'중기작업1'!$A$1:$V$18"}</definedName>
    <definedName name="hsdfz" localSheetId="10" hidden="1">{"'중기작업1'!$A$1:$V$18"}</definedName>
    <definedName name="hsdfz" hidden="1">{"'중기작업1'!$A$1:$V$18"}</definedName>
    <definedName name="hsDg" localSheetId="10" hidden="1">{"'중기작업1'!$A$1:$V$18"}</definedName>
    <definedName name="hsDg" hidden="1">{"'중기작업1'!$A$1:$V$18"}</definedName>
    <definedName name="hsdz" localSheetId="10" hidden="1">{"'중기작업1'!$A$1:$V$18"}</definedName>
    <definedName name="hsdz" hidden="1">{"'중기작업1'!$A$1:$V$18"}</definedName>
    <definedName name="HTML_CodePage" hidden="1">949</definedName>
    <definedName name="HTML_Control" localSheetId="10" hidden="1">{"'제조(순번)'!$A$386:$A$387","'제조(순번)'!$A$1:$H$399"}</definedName>
    <definedName name="HTML_Control" hidden="1">{"'제조(순번)'!$A$386:$A$387","'제조(순번)'!$A$1:$H$399"}</definedName>
    <definedName name="HTML_Description" hidden="1">""</definedName>
    <definedName name="HTML_Email" hidden="1">""</definedName>
    <definedName name="HTML_Header" hidden="1">"공사부문시중노임단가"</definedName>
    <definedName name="HTML_LastUpdate" hidden="1">"01-09-01"</definedName>
    <definedName name="HTML_LineAfter" hidden="1">FALSE</definedName>
    <definedName name="HTML_LineBefore" hidden="1">FALSE</definedName>
    <definedName name="HTML_Name" hidden="1">"동양경제연구원"</definedName>
    <definedName name="HTML_OBDlg2" hidden="1">TRUE</definedName>
    <definedName name="HTML_OBDlg4" hidden="1">TRUE</definedName>
    <definedName name="HTML_OS" hidden="1">0</definedName>
    <definedName name="HTML_PathFile" hidden="1">"C:\자료방\시중노임단가\2001년\MyHTML.htm"</definedName>
    <definedName name="HTML_Title" hidden="1">"공사부문-시중노임단가(2001)"</definedName>
    <definedName name="hzd" localSheetId="10" hidden="1">{"'중기작업1'!$A$1:$V$18"}</definedName>
    <definedName name="hzd" hidden="1">{"'중기작업1'!$A$1:$V$18"}</definedName>
    <definedName name="hzdf" localSheetId="10" hidden="1">{"'중기작업1'!$A$1:$V$18"}</definedName>
    <definedName name="hzdf" hidden="1">{"'중기작업1'!$A$1:$V$18"}</definedName>
    <definedName name="hzsd" localSheetId="10" hidden="1">{"'중기작업1'!$A$1:$V$18"}</definedName>
    <definedName name="hzsd" hidden="1">{"'중기작업1'!$A$1:$V$18"}</definedName>
    <definedName name="hzsdf" localSheetId="10" hidden="1">{"'중기작업1'!$A$1:$V$18"}</definedName>
    <definedName name="hzsdf" hidden="1">{"'중기작업1'!$A$1:$V$18"}</definedName>
    <definedName name="IOIOIOIO" localSheetId="10" hidden="1">{#N/A,#N/A,FALSE,"표지목차"}</definedName>
    <definedName name="IOIOIOIO" hidden="1">{#N/A,#N/A,FALSE,"표지목차"}</definedName>
    <definedName name="jjk" localSheetId="10" hidden="1">{#N/A,#N/A,FALSE,"조골재"}</definedName>
    <definedName name="jjk" hidden="1">{#N/A,#N/A,FALSE,"조골재"}</definedName>
    <definedName name="JKJKJKJK" localSheetId="10" hidden="1">{#N/A,#N/A,FALSE,"포장1";#N/A,#N/A,FALSE,"포장1"}</definedName>
    <definedName name="JKJKJKJK" hidden="1">{#N/A,#N/A,FALSE,"포장1";#N/A,#N/A,FALSE,"포장1"}</definedName>
    <definedName name="jtrere" localSheetId="10" hidden="1">{"'중기작업1'!$A$1:$V$18"}</definedName>
    <definedName name="jtrere" hidden="1">{"'중기작업1'!$A$1:$V$18"}</definedName>
    <definedName name="K.P메카니칼죠인트관부설및접합">#REF!</definedName>
    <definedName name="khl" localSheetId="10" hidden="1">{#N/A,#N/A,FALSE,"2~8번"}</definedName>
    <definedName name="khl" hidden="1">{#N/A,#N/A,FALSE,"2~8번"}</definedName>
    <definedName name="kj" localSheetId="10" hidden="1">{#N/A,#N/A,FALSE,"운반시간"}</definedName>
    <definedName name="kj" hidden="1">{#N/A,#N/A,FALSE,"운반시간"}</definedName>
    <definedName name="kjj" localSheetId="10" hidden="1">{#N/A,#N/A,FALSE,"조골재"}</definedName>
    <definedName name="kjj" hidden="1">{#N/A,#N/A,FALSE,"조골재"}</definedName>
    <definedName name="kkkk">#REF!</definedName>
    <definedName name="kl" localSheetId="10" hidden="1">{#N/A,#N/A,FALSE,"단가표지"}</definedName>
    <definedName name="kl" hidden="1">{#N/A,#N/A,FALSE,"단가표지"}</definedName>
    <definedName name="KLLKLKLK" localSheetId="10" hidden="1">{#N/A,#N/A,FALSE,"포장2"}</definedName>
    <definedName name="KLLKLKLK" hidden="1">{#N/A,#N/A,FALSE,"포장2"}</definedName>
    <definedName name="KP메카니칼죠인트관접합">#REF!</definedName>
    <definedName name="ktf" hidden="1">#REF!</definedName>
    <definedName name="kty" hidden="1">#REF!</definedName>
    <definedName name="LAST">#REF!</definedName>
    <definedName name="lii" localSheetId="10" hidden="1">{"'결과(하)'!$L$24"}</definedName>
    <definedName name="lii" hidden="1">{"'결과(하)'!$L$24"}</definedName>
    <definedName name="ljkㅏㅎ" localSheetId="10" hidden="1">{#N/A,#N/A,FALSE,"2~8번"}</definedName>
    <definedName name="ljkㅏㅎ" hidden="1">{#N/A,#N/A,FALSE,"2~8번"}</definedName>
    <definedName name="lll">#REF!</definedName>
    <definedName name="llll" localSheetId="10" hidden="1">{"'중기작업1'!$A$1:$V$18"}</definedName>
    <definedName name="llll" hidden="1">{"'중기작업1'!$A$1:$V$18"}</definedName>
    <definedName name="NUMBER">#REF!</definedName>
    <definedName name="op" localSheetId="10" hidden="1">{#N/A,#N/A,FALSE,"구조1"}</definedName>
    <definedName name="op" hidden="1">{#N/A,#N/A,FALSE,"구조1"}</definedName>
    <definedName name="PE관융착접합">#REF!</definedName>
    <definedName name="PE관접합조임식">#REF!</definedName>
    <definedName name="_xlnm.Print_Area" localSheetId="1">'내역서(총괄)'!$A$1:$I$22</definedName>
    <definedName name="_xlnm.Print_Area" localSheetId="12">'단가 산정표'!$A$1:$H$23</definedName>
    <definedName name="_xlnm.Print_Area" localSheetId="11">'산출내역(지도횟수)'!$A$1:$C$24</definedName>
    <definedName name="_xlnm.Print_Area" localSheetId="10">재해예방기술지도비용!$A$1:$J$18</definedName>
    <definedName name="_xlnm.Print_Area" localSheetId="0">표지!$A$1:$H$12</definedName>
    <definedName name="_xlnm.Print_Area">#N/A</definedName>
    <definedName name="PRINT_AREA_MI">#N/A</definedName>
    <definedName name="PRINT_AREA_MI1">#REF!</definedName>
    <definedName name="_xlnm.Print_Titles" localSheetId="1">'내역서(총괄)'!$1:$3</definedName>
    <definedName name="_xlnm.Print_Titles" localSheetId="8">노임!$1:$2</definedName>
    <definedName name="_xlnm.Print_Titles" localSheetId="11">'산출내역(지도횟수)'!$1:$2</definedName>
    <definedName name="_xlnm.Print_Titles" localSheetId="4">일위대가_산근!$1:$2</definedName>
    <definedName name="_xlnm.Print_Titles" localSheetId="3">일위대가_호표!$1:$3</definedName>
    <definedName name="_xlnm.Print_Titles" localSheetId="2">일위대가목록!$1:$2</definedName>
    <definedName name="_xlnm.Print_Titles" localSheetId="9">자재조서!$1:$3</definedName>
    <definedName name="_xlnm.Print_Titles" localSheetId="7">중기기초자료!$1:$2</definedName>
    <definedName name="_xlnm.Print_Titles" localSheetId="5">중기사용료목록!$1:$2</definedName>
    <definedName name="_xlnm.Print_Titles">[26]지급자재대!$A$21:$IV$22</definedName>
    <definedName name="Print_Titles_MI">[26]지급자재대!$A$3:$IV$4</definedName>
    <definedName name="prints_title">#REF!</definedName>
    <definedName name="PVC관고무링접합">#REF!</definedName>
    <definedName name="PVC관접합">#REF!</definedName>
    <definedName name="Q3WEE" localSheetId="10" hidden="1">{#N/A,#N/A,FALSE,"조골재"}</definedName>
    <definedName name="Q3WEE" hidden="1">{#N/A,#N/A,FALSE,"조골재"}</definedName>
    <definedName name="QLQL">#REF!</definedName>
    <definedName name="qor" hidden="1">[27]실행철강하도!$A$1:$A$4</definedName>
    <definedName name="qw" localSheetId="10" hidden="1">{#N/A,#N/A,FALSE,"단가표지"}</definedName>
    <definedName name="qw" hidden="1">{#N/A,#N/A,FALSE,"단가표지"}</definedName>
    <definedName name="QWERQWER" hidden="1">#REF!</definedName>
    <definedName name="QWERT" hidden="1">#REF!</definedName>
    <definedName name="QWQ" localSheetId="10" hidden="1">{#N/A,#N/A,FALSE,"배수2"}</definedName>
    <definedName name="QWQ" hidden="1">{#N/A,#N/A,FALSE,"배수2"}</definedName>
    <definedName name="radfadf" localSheetId="10" hidden="1">{"'중기작업1'!$A$1:$V$18"}</definedName>
    <definedName name="radfadf" hidden="1">{"'중기작업1'!$A$1:$V$18"}</definedName>
    <definedName name="_xlnm.Recorder">#REF!</definedName>
    <definedName name="rey" localSheetId="10" hidden="1">{"'중기작업1'!$A$1:$V$18"}</definedName>
    <definedName name="rey" hidden="1">{"'중기작업1'!$A$1:$V$18"}</definedName>
    <definedName name="RFYIFIOYGOPIO" hidden="1">#REF!</definedName>
    <definedName name="sa" localSheetId="10" hidden="1">{"'중기작업1'!$A$1:$V$18"}</definedName>
    <definedName name="sa" hidden="1">{"'중기작업1'!$A$1:$V$18"}</definedName>
    <definedName name="SdAS" hidden="1">'[19]98수문일위'!$A$1:$P$2004</definedName>
    <definedName name="SDCFG\" localSheetId="10" hidden="1">{#N/A,#N/A,FALSE,"운반시간"}</definedName>
    <definedName name="SDCFG\" hidden="1">{#N/A,#N/A,FALSE,"운반시간"}</definedName>
    <definedName name="SDDFD" localSheetId="10" hidden="1">{#N/A,#N/A,FALSE,"배수1"}</definedName>
    <definedName name="SDDFD" hidden="1">{#N/A,#N/A,FALSE,"배수1"}</definedName>
    <definedName name="SDF" hidden="1">#REF!</definedName>
    <definedName name="SDFDFD" localSheetId="10" hidden="1">{#N/A,#N/A,FALSE,"운반시간"}</definedName>
    <definedName name="SDFDFD" hidden="1">{#N/A,#N/A,FALSE,"운반시간"}</definedName>
    <definedName name="sdg" hidden="1">#REF!</definedName>
    <definedName name="SDGAS" hidden="1">#REF!</definedName>
    <definedName name="SDRTHST" hidden="1">#REF!</definedName>
    <definedName name="sdsdddd" localSheetId="10" hidden="1">{#N/A,#N/A,FALSE,"토공2"}</definedName>
    <definedName name="sdsdddd" hidden="1">{#N/A,#N/A,FALSE,"토공2"}</definedName>
    <definedName name="sfa" localSheetId="10" hidden="1">{"'중기작업1'!$A$1:$V$18"}</definedName>
    <definedName name="sfa" hidden="1">{"'중기작업1'!$A$1:$V$18"}</definedName>
    <definedName name="sfggf" localSheetId="10" hidden="1">{#N/A,#N/A,FALSE,"배수1"}</definedName>
    <definedName name="sfggf" hidden="1">{#N/A,#N/A,FALSE,"배수1"}</definedName>
    <definedName name="SFSDFDSF" localSheetId="10" hidden="1">{#N/A,#N/A,FALSE,"운반시간"}</definedName>
    <definedName name="SFSDFDSF" hidden="1">{#N/A,#N/A,FALSE,"운반시간"}</definedName>
    <definedName name="sssss" localSheetId="10" hidden="1">{#N/A,#N/A,FALSE,"운반시간"}</definedName>
    <definedName name="sssss" hidden="1">{#N/A,#N/A,FALSE,"운반시간"}</definedName>
    <definedName name="swswswswsws" localSheetId="10" hidden="1">{"'중기작업1'!$A$1:$V$18"}</definedName>
    <definedName name="swswswswsws" hidden="1">{"'중기작업1'!$A$1:$V$18"}</definedName>
    <definedName name="TIT">#REF!</definedName>
    <definedName name="TOP">[4]총괄표!$AQ$1945:$AR$1948</definedName>
    <definedName name="tr" hidden="1">#REF!</definedName>
    <definedName name="ttt" localSheetId="10" hidden="1">{#N/A,#N/A,FALSE,"혼합골재"}</definedName>
    <definedName name="ttt" hidden="1">{#N/A,#N/A,FALSE,"혼합골재"}</definedName>
    <definedName name="tttt" localSheetId="10" hidden="1">{#N/A,#N/A,FALSE,"골재소요량";#N/A,#N/A,FALSE,"골재소요량"}</definedName>
    <definedName name="tttt" hidden="1">{#N/A,#N/A,FALSE,"골재소요량";#N/A,#N/A,FALSE,"골재소요량"}</definedName>
    <definedName name="tttttt" localSheetId="10" hidden="1">{#N/A,#N/A,FALSE,"골재소요량";#N/A,#N/A,FALSE,"골재소요량"}</definedName>
    <definedName name="tttttt" hidden="1">{#N/A,#N/A,FALSE,"골재소요량";#N/A,#N/A,FALSE,"골재소요량"}</definedName>
    <definedName name="TYHFDGFD" localSheetId="10" hidden="1">{#N/A,#N/A,FALSE,"배수2"}</definedName>
    <definedName name="TYHFDGFD" hidden="1">{#N/A,#N/A,FALSE,"배수2"}</definedName>
    <definedName name="TYRY" hidden="1">#REF!</definedName>
    <definedName name="uuuu" localSheetId="10" hidden="1">{#N/A,#N/A,FALSE,"단가표지"}</definedName>
    <definedName name="uuuu" hidden="1">{#N/A,#N/A,FALSE,"단가표지"}</definedName>
    <definedName name="VHFG" hidden="1">#REF!</definedName>
    <definedName name="vxz" localSheetId="10" hidden="1">{"'중기작업1'!$A$1:$V$18"}</definedName>
    <definedName name="vxz" hidden="1">{"'중기작업1'!$A$1:$V$18"}</definedName>
    <definedName name="vzx" localSheetId="10" hidden="1">{"'중기작업1'!$A$1:$V$18"}</definedName>
    <definedName name="vzx" hidden="1">{"'중기작업1'!$A$1:$V$18"}</definedName>
    <definedName name="W" hidden="1">{#N/A,#N/A,FALSE,"혼합골재"}</definedName>
    <definedName name="wm.조골재1" localSheetId="10" hidden="1">{#N/A,#N/A,FALSE,"조골재"}</definedName>
    <definedName name="wm.조골재1" hidden="1">{#N/A,#N/A,FALSE,"조골재"}</definedName>
    <definedName name="WON">[17]가락화장을지!#REF!</definedName>
    <definedName name="woogi" hidden="1">#REF!</definedName>
    <definedName name="woogi2" hidden="1">#REF!</definedName>
    <definedName name="wrn.1."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2번." localSheetId="10" hidden="1">{#N/A,#N/A,FALSE,"2~8번"}</definedName>
    <definedName name="wrn.2번." hidden="1">{#N/A,#N/A,FALSE,"2~8번"}</definedName>
    <definedName name="wrn.97년._.사업계획._.및._.예산지침." localSheetId="10" hidden="1">{#N/A,#N/A,TRUE,"1";#N/A,#N/A,TRUE,"2";#N/A,#N/A,TRUE,"3";#N/A,#N/A,TRUE,"4";#N/A,#N/A,TRUE,"5";#N/A,#N/A,TRUE,"6";#N/A,#N/A,TRUE,"7"}</definedName>
    <definedName name="wrn.97년._.사업계획._.및._.예산지침." hidden="1">{#N/A,#N/A,TRUE,"1";#N/A,#N/A,TRUE,"2";#N/A,#N/A,TRUE,"3";#N/A,#N/A,TRUE,"4";#N/A,#N/A,TRUE,"5";#N/A,#N/A,TRUE,"6";#N/A,#N/A,TRUE,"7"}</definedName>
    <definedName name="wrn.AAA." localSheetId="10" hidden="1">{#N/A,#N/A,FALSE,"집계표"}</definedName>
    <definedName name="wrn.AAA." hidden="1">{#N/A,#N/A,FALSE,"집계표"}</definedName>
    <definedName name="wrn.ac30prn." localSheetId="1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test1." localSheetId="10" hidden="1">{#N/A,#N/A,FALSE,"명세표"}</definedName>
    <definedName name="wrn.test1." hidden="1">{#N/A,#N/A,FALSE,"명세표"}</definedName>
    <definedName name="wrn.각종보고서._.전체인쇄._.기본형." localSheetId="1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1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1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1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1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1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localSheetId="10" hidden="1">{#N/A,#N/A,FALSE,"경비"}</definedName>
    <definedName name="wrn.경비인쇄." hidden="1">{#N/A,#N/A,FALSE,"경비"}</definedName>
    <definedName name="wrn.골재소요량." localSheetId="10" hidden="1">{#N/A,#N/A,FALSE,"골재소요량";#N/A,#N/A,FALSE,"골재소요량"}</definedName>
    <definedName name="wrn.골재소요량." hidden="1">{#N/A,#N/A,FALSE,"골재소요량";#N/A,#N/A,FALSE,"골재소요량"}</definedName>
    <definedName name="wrn.교육청." localSheetId="10" hidden="1">{#N/A,#N/A,FALSE,"전력간선"}</definedName>
    <definedName name="wrn.교육청." hidden="1">{#N/A,#N/A,FALSE,"전력간선"}</definedName>
    <definedName name="wrn.구조2." localSheetId="10" hidden="1">{#N/A,#N/A,FALSE,"구조2"}</definedName>
    <definedName name="wrn.구조2." hidden="1">{#N/A,#N/A,FALSE,"구조2"}</definedName>
    <definedName name="wrn.기타인쇄." localSheetId="10" hidden="1">{#N/A,#N/A,FALSE,"기타"}</definedName>
    <definedName name="wrn.기타인쇄." hidden="1">{#N/A,#N/A,FALSE,"기타"}</definedName>
    <definedName name="wrn.노무비인쇄." localSheetId="10" hidden="1">{#N/A,#N/A,FALSE,"노무비"}</definedName>
    <definedName name="wrn.노무비인쇄." hidden="1">{#N/A,#N/A,FALSE,"노무비"}</definedName>
    <definedName name="wrn.단가표지." localSheetId="10" hidden="1">{#N/A,#N/A,FALSE,"단가표지"}</definedName>
    <definedName name="wrn.단가표지." hidden="1">{#N/A,#N/A,FALSE,"단가표지"}</definedName>
    <definedName name="wrn.배수1." localSheetId="10" hidden="1">{#N/A,#N/A,FALSE,"배수1"}</definedName>
    <definedName name="wrn.배수1." hidden="1">{#N/A,#N/A,FALSE,"배수1"}</definedName>
    <definedName name="wrn.배수2." localSheetId="10" hidden="1">{#N/A,#N/A,FALSE,"배수2"}</definedName>
    <definedName name="wrn.배수2." hidden="1">{#N/A,#N/A,FALSE,"배수2"}</definedName>
    <definedName name="wrn.부대1." localSheetId="10" hidden="1">{#N/A,#N/A,FALSE,"부대1"}</definedName>
    <definedName name="wrn.부대1." hidden="1">{#N/A,#N/A,FALSE,"부대1"}</definedName>
    <definedName name="wrn.부대2." localSheetId="10" hidden="1">{#N/A,#N/A,FALSE,"부대2"}</definedName>
    <definedName name="wrn.부대2." hidden="1">{#N/A,#N/A,FALSE,"부대2"}</definedName>
    <definedName name="wrn.부산주경기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10" hidden="1">{#N/A,#N/A,FALSE,"산출근거목록"}</definedName>
    <definedName name="wrn.산출근거목록인쇄." hidden="1">{#N/A,#N/A,FALSE,"산출근거목록"}</definedName>
    <definedName name="wrn.산출근거인쇄." localSheetId="10" hidden="1">{#N/A,#N/A,FALSE,"산출근거"}</definedName>
    <definedName name="wrn.산출근거인쇄." hidden="1">{#N/A,#N/A,FALSE,"산출근거"}</definedName>
    <definedName name="wrn.산출근거인쇄._.토개공변환." localSheetId="10" hidden="1">{#N/A,#N/A,FALSE,"산출근거변환"}</definedName>
    <definedName name="wrn.산출근거인쇄._.토개공변환." hidden="1">{#N/A,#N/A,FALSE,"산출근거변환"}</definedName>
    <definedName name="wrn.설계내역서인쇄." localSheetId="10" hidden="1">{#N/A,#N/A,FALSE,"설계내역서"}</definedName>
    <definedName name="wrn.설계내역서인쇄." hidden="1">{#N/A,#N/A,FALSE,"설계내역서"}</definedName>
    <definedName name="wrn.속도." localSheetId="10" hidden="1">{#N/A,#N/A,FALSE,"속도"}</definedName>
    <definedName name="wrn.속도." hidden="1">{#N/A,#N/A,FALSE,"속도"}</definedName>
    <definedName name="wrn.송변전공종단가."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10" hidden="1">{#N/A,"수불부",FALSE,"사급자재수불서";#N/A,"수불부",FALSE,"사급자재수불서"}</definedName>
    <definedName name="wrn.수." hidden="1">{#N/A,"수불부",FALSE,"사급자재수불서";#N/A,"수불부",FALSE,"사급자재수불서"}</definedName>
    <definedName name="wrn.운반시간." localSheetId="10" hidden="1">{#N/A,#N/A,FALSE,"운반시간"}</definedName>
    <definedName name="wrn.운반시간." hidden="1">{#N/A,#N/A,FALSE,"운반시간"}</definedName>
    <definedName name="wrn.원가계산서인쇄." localSheetId="10" hidden="1">{#N/A,#N/A,FALSE,"원가계산서"}</definedName>
    <definedName name="wrn.원가계산서인쇄." hidden="1">{#N/A,#N/A,FALSE,"원가계산서"}</definedName>
    <definedName name="wrn.이정표." localSheetId="10" hidden="1">{#N/A,#N/A,FALSE,"이정표"}</definedName>
    <definedName name="wrn.이정표." hidden="1">{#N/A,#N/A,FALSE,"이정표"}</definedName>
    <definedName name="wrn.이태원._.철근." localSheetId="10" hidden="1">{#N/A,#N/A,FALSE,"이태원철근"}</definedName>
    <definedName name="wrn.이태원._.철근." hidden="1">{#N/A,#N/A,FALSE,"이태원철근"}</definedName>
    <definedName name="wrn.일위대가목록인쇄." localSheetId="10" hidden="1">{#N/A,#N/A,FALSE,"일위대가목록"}</definedName>
    <definedName name="wrn.일위대가목록인쇄." hidden="1">{#N/A,#N/A,FALSE,"일위대가목록"}</definedName>
    <definedName name="wrn.일위대가인쇄." localSheetId="10" hidden="1">{#N/A,#N/A,FALSE,"일위대가"}</definedName>
    <definedName name="wrn.일위대가인쇄." hidden="1">{#N/A,#N/A,FALSE,"일위대가"}</definedName>
    <definedName name="wrn.일위대가인쇄._.수자원변환." localSheetId="10" hidden="1">{#N/A,#N/A,FALSE,"일위대가변환"}</definedName>
    <definedName name="wrn.일위대가인쇄._.수자원변환." hidden="1">{#N/A,#N/A,FALSE,"일위대가변환"}</definedName>
    <definedName name="wrn.재료비인쇄." localSheetId="10" hidden="1">{#N/A,#N/A,FALSE,"재료비"}</definedName>
    <definedName name="wrn.재료비인쇄." hidden="1">{#N/A,#N/A,FALSE,"재료비"}</definedName>
    <definedName name="wrn.조골재." localSheetId="10" hidden="1">{#N/A,#N/A,FALSE,"조골재"}</definedName>
    <definedName name="wrn.조골재." hidden="1">{#N/A,#N/A,FALSE,"조골재"}</definedName>
    <definedName name="wrn.중기목록인쇄." localSheetId="10" hidden="1">{#N/A,#N/A,FALSE,"중기목록"}</definedName>
    <definedName name="wrn.중기목록인쇄." hidden="1">{#N/A,#N/A,FALSE,"중기목록"}</definedName>
    <definedName name="wrn.중기산출기초인쇄." localSheetId="10" hidden="1">{#N/A,#N/A,FALSE,"중기산출기초"}</definedName>
    <definedName name="wrn.중기산출기초인쇄." hidden="1">{#N/A,#N/A,FALSE,"중기산출기초"}</definedName>
    <definedName name="wrn.중기인쇄." localSheetId="10" hidden="1">{#N/A,#N/A,FALSE,"중기"}</definedName>
    <definedName name="wrn.중기인쇄." hidden="1">{#N/A,#N/A,FALSE,"중기"}</definedName>
    <definedName name="wrn.중기인쇄._.일반형변환." localSheetId="10" hidden="1">{#N/A,#N/A,FALSE,"중기변환"}</definedName>
    <definedName name="wrn.중기인쇄._.일반형변환." hidden="1">{#N/A,#N/A,FALSE,"중기변환"}</definedName>
    <definedName name="wrn.지수1."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10" hidden="1">{#N/A,#N/A,FALSE,"구조1"}</definedName>
    <definedName name="wrn.토공1." hidden="1">{#N/A,#N/A,FALSE,"구조1"}</definedName>
    <definedName name="wrn.토공2." localSheetId="10" hidden="1">{#N/A,#N/A,FALSE,"토공2"}</definedName>
    <definedName name="wrn.토공2." hidden="1">{#N/A,#N/A,FALSE,"토공2"}</definedName>
    <definedName name="wrn.포장1." localSheetId="10" hidden="1">{#N/A,#N/A,FALSE,"포장1";#N/A,#N/A,FALSE,"포장1"}</definedName>
    <definedName name="wrn.포장1." hidden="1">{#N/A,#N/A,FALSE,"포장1";#N/A,#N/A,FALSE,"포장1"}</definedName>
    <definedName name="wrn.포장2." localSheetId="10" hidden="1">{#N/A,#N/A,FALSE,"포장2"}</definedName>
    <definedName name="wrn.포장2." hidden="1">{#N/A,#N/A,FALSE,"포장2"}</definedName>
    <definedName name="wrn.포장단가." localSheetId="10" hidden="1">{#N/A,#N/A,FALSE,"포장단가"}</definedName>
    <definedName name="wrn.포장단가." hidden="1">{#N/A,#N/A,FALSE,"포장단가"}</definedName>
    <definedName name="wrn.표준공종단가."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10" hidden="1">{#N/A,#N/A,FALSE,"표지"}</definedName>
    <definedName name="wrn.표지." hidden="1">{#N/A,#N/A,FALSE,"표지"}</definedName>
    <definedName name="wrn.표지목차." localSheetId="10" hidden="1">{#N/A,#N/A,FALSE,"표지목차"}</definedName>
    <definedName name="wrn.표지목차." hidden="1">{#N/A,#N/A,FALSE,"표지목차"}</definedName>
    <definedName name="wrn.현장._.NCR._.분석." localSheetId="1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0" hidden="1">{#N/A,#N/A,FALSE,"혼합골재"}</definedName>
    <definedName name="wrn.혼합골재." hidden="1">{#N/A,#N/A,FALSE,"혼합골재"}</definedName>
    <definedName name="wrn.황금동." localSheetId="10" hidden="1">{#N/A,#N/A,FALSE,"단면 제원"}</definedName>
    <definedName name="wrn.황금동." hidden="1">{#N/A,#N/A,FALSE,"단면 제원"}</definedName>
    <definedName name="xbvxz" localSheetId="10" hidden="1">{"'중기작업1'!$A$1:$V$18"}</definedName>
    <definedName name="xbvxz" hidden="1">{"'중기작업1'!$A$1:$V$18"}</definedName>
    <definedName name="xcb" localSheetId="10" hidden="1">{"'중기작업1'!$A$1:$V$18"}</definedName>
    <definedName name="xcb" hidden="1">{"'중기작업1'!$A$1:$V$18"}</definedName>
    <definedName name="XCVBGSDFGSER" hidden="1">#REF!</definedName>
    <definedName name="xvz" localSheetId="10" hidden="1">{"'중기작업1'!$A$1:$V$18"}</definedName>
    <definedName name="xvz" hidden="1">{"'중기작업1'!$A$1:$V$18"}</definedName>
    <definedName name="xx" hidden="1">#REF!</definedName>
    <definedName name="xxxxc" localSheetId="10" hidden="1">{#N/A,#N/A,FALSE,"조골재"}</definedName>
    <definedName name="xxxxc" hidden="1">{#N/A,#N/A,FALSE,"조골재"}</definedName>
    <definedName name="XXXXXX" localSheetId="10" hidden="1">{"'공사부문'!$A$6:$A$32"}</definedName>
    <definedName name="XXXXXX" hidden="1">{"'공사부문'!$A$6:$A$32"}</definedName>
    <definedName name="YUYUY" localSheetId="10" hidden="1">{#N/A,#N/A,FALSE,"혼합골재"}</definedName>
    <definedName name="YUYUY" hidden="1">{#N/A,#N/A,FALSE,"혼합골재"}</definedName>
    <definedName name="yy" localSheetId="10" hidden="1">{#N/A,#N/A,FALSE,"단가표지"}</definedName>
    <definedName name="yy" hidden="1">{#N/A,#N/A,FALSE,"단가표지"}</definedName>
    <definedName name="yyy" localSheetId="10" hidden="1">{#N/A,#N/A,FALSE,"포장단가"}</definedName>
    <definedName name="yyy" hidden="1">{#N/A,#N/A,FALSE,"포장단가"}</definedName>
    <definedName name="yyyyyy" localSheetId="10" hidden="1">{#N/A,#N/A,FALSE,"조골재"}</definedName>
    <definedName name="yyyyyy" hidden="1">{#N/A,#N/A,FALSE,"조골재"}</definedName>
    <definedName name="z" localSheetId="10" hidden="1">{"'중기작업1'!$A$1:$V$18"}</definedName>
    <definedName name="Z">#REF!</definedName>
    <definedName name="Z_4F74ED08_7DE6_11D4_BC29_005004C1F3AD_.wvu.PrintTitles" localSheetId="10" hidden="1">#REF!</definedName>
    <definedName name="Z_4F74ED08_7DE6_11D4_BC29_005004C1F3AD_.wvu.PrintTitles" hidden="1">#REF!</definedName>
    <definedName name="za" hidden="1">[28]실행철강하도!$A$1:$A$4</definedName>
    <definedName name="zCX" localSheetId="10" hidden="1">{"'중기작업1'!$A$1:$V$18"}</definedName>
    <definedName name="zCX" hidden="1">{"'중기작업1'!$A$1:$V$18"}</definedName>
    <definedName name="zhdf" localSheetId="10" hidden="1">{"'중기작업1'!$A$1:$V$18"}</definedName>
    <definedName name="zhdf" hidden="1">{"'중기작업1'!$A$1:$V$18"}</definedName>
    <definedName name="zx" localSheetId="10" hidden="1">[5]노임단가!#REF!</definedName>
    <definedName name="zx" hidden="1">[29]노임단가!#REF!</definedName>
    <definedName name="ㄱ" hidden="1">#REF!</definedName>
    <definedName name="ㄱㄱ"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ㄱㄱㄱ" localSheetId="10" hidden="1">{"'중기작업1'!$A$1:$V$18"}</definedName>
    <definedName name="ㄱㄱㄱㄱㄱ" hidden="1">{"'중기작업1'!$A$1:$V$18"}</definedName>
    <definedName name="ㄱㄱㄱㄱㄱㄱㄱㄱㄱㄱㄱㄱㄱ" localSheetId="10" hidden="1">{#N/A,#N/A,FALSE,"단가표지"}</definedName>
    <definedName name="ㄱㄱㄱㄱㄱㄱㄱㄱㄱㄱㄱㄱㄱ" hidden="1">{#N/A,#N/A,FALSE,"단가표지"}</definedName>
    <definedName name="ㄱㄱㄱㄱㄱㄱㄱㄱㄱㄱㄱㄱㄱㄱㄱㄱ" localSheetId="10"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10" hidden="1">{#N/A,#N/A,FALSE,"조골재"}</definedName>
    <definedName name="ㄱㄱㄱㄱㄱㄱㄱㄱㄱㄱㄱㄱㄱㄱㄱㄱㄱㄱ" hidden="1">{#N/A,#N/A,FALSE,"조골재"}</definedName>
    <definedName name="ㄱㄳㄳ" localSheetId="10" hidden="1">{#N/A,#N/A,FALSE,"2~8번"}</definedName>
    <definedName name="ㄱㄳㄳ" hidden="1">{#N/A,#N/A,FALSE,"2~8번"}</definedName>
    <definedName name="ㄱㄴ슌ㄱ" localSheetId="10" hidden="1">{#N/A,#N/A,FALSE,"단가표지"}</definedName>
    <definedName name="ㄱㄴ슌ㄱ" hidden="1">{#N/A,#N/A,FALSE,"단가표지"}</definedName>
    <definedName name="ㄱㄷㄴ슌ㄱ" localSheetId="10" hidden="1">{#N/A,#N/A,FALSE,"골재소요량";#N/A,#N/A,FALSE,"골재소요량"}</definedName>
    <definedName name="ㄱㄷㄴ슌ㄱ" hidden="1">{#N/A,#N/A,FALSE,"골재소요량";#N/A,#N/A,FALSE,"골재소요량"}</definedName>
    <definedName name="ㄱㄷㅁㅍㅅㅂ" localSheetId="10" hidden="1">{#N/A,#N/A,FALSE,"골재소요량";#N/A,#N/A,FALSE,"골재소요량"}</definedName>
    <definedName name="ㄱㄷㅁㅍㅅㅂ" hidden="1">{#N/A,#N/A,FALSE,"골재소요량";#N/A,#N/A,FALSE,"골재소요량"}</definedName>
    <definedName name="ㄱㄷㅂㄱㅈ" localSheetId="10" hidden="1">{#N/A,#N/A,FALSE,"2~8번"}</definedName>
    <definedName name="ㄱㄷㅂㄱㅈ" hidden="1">{#N/A,#N/A,FALSE,"2~8번"}</definedName>
    <definedName name="ㄱㄷㅈ" localSheetId="10" hidden="1">{#N/A,#N/A,FALSE,"골재소요량";#N/A,#N/A,FALSE,"골재소요량"}</definedName>
    <definedName name="ㄱㄷㅈ" hidden="1">{#N/A,#N/A,FALSE,"골재소요량";#N/A,#N/A,FALSE,"골재소요량"}</definedName>
    <definedName name="ㄱㄷㅈㅎㅎ" localSheetId="10" hidden="1">{"'중기작업1'!$A$1:$V$18"}</definedName>
    <definedName name="ㄱㄷㅈㅎㅎ" hidden="1">{"'중기작업1'!$A$1:$V$18"}</definedName>
    <definedName name="ㄱㄷㅎㅅㄷ4" localSheetId="10" hidden="1">{#N/A,#N/A,FALSE,"운반시간"}</definedName>
    <definedName name="ㄱㄷㅎㅅㄷ4" hidden="1">{#N/A,#N/A,FALSE,"운반시간"}</definedName>
    <definedName name="ㄱ서" localSheetId="10" hidden="1">{"'중기작업1'!$A$1:$V$18"}</definedName>
    <definedName name="ㄱ서" hidden="1">{"'중기작업1'!$A$1:$V$18"}</definedName>
    <definedName name="ㄱ슈" localSheetId="10" hidden="1">{#N/A,#N/A,FALSE,"혼합골재"}</definedName>
    <definedName name="ㄱ슈" hidden="1">{#N/A,#N/A,FALSE,"혼합골재"}</definedName>
    <definedName name="ㄱㅈ" localSheetId="10" hidden="1">{"'중기작업1'!$A$1:$V$18"}</definedName>
    <definedName name="ㄱㅈ" hidden="1">{"'중기작업1'!$A$1:$V$18"}</definedName>
    <definedName name="ㄱㅈㅎ" hidden="1">#REF!</definedName>
    <definedName name="가나다" localSheetId="10" hidden="1">{#N/A,#N/A,FALSE,"집계표"}</definedName>
    <definedName name="가나다" hidden="1">{#N/A,#N/A,FALSE,"집계표"}</definedName>
    <definedName name="가도" hidden="1">#REF!</definedName>
    <definedName name="가드레일집계" localSheetId="10" hidden="1">{#N/A,#N/A,FALSE,"2~8번"}</definedName>
    <definedName name="가드레일집계" hidden="1">{#N/A,#N/A,FALSE,"2~8번"}</definedName>
    <definedName name="가설경비">[30]가설공사비!$L$22</definedName>
    <definedName name="가설노무비">[30]가설공사비!$H$22</definedName>
    <definedName name="가설재료비">[30]가설공사비!$J$22</definedName>
    <definedName name="가시나무R4">[31]데이타!$E$2</definedName>
    <definedName name="가시나무R5">[31]데이타!$E$3</definedName>
    <definedName name="가시나무R6">[31]데이타!$E$4</definedName>
    <definedName name="가시나무R8">[31]데이타!$E$5</definedName>
    <definedName name="가이즈까향1204">[31]데이타!$E$6</definedName>
    <definedName name="가이즈까향1505">[31]데이타!$E$7</definedName>
    <definedName name="가이즈까향2006">[31]데이타!$E$8</definedName>
    <definedName name="가이즈까향2008">[31]데이타!$E$9</definedName>
    <definedName name="가이즈까향2510">[31]데이타!$E$10</definedName>
    <definedName name="가중나무B10">[31]데이타!$E$19</definedName>
    <definedName name="가중나무B4">[31]데이타!$E$15</definedName>
    <definedName name="가중나무B5">[31]데이타!$E$16</definedName>
    <definedName name="가중나무B6">[31]데이타!$E$17</definedName>
    <definedName name="가중나무B8">[31]데이타!$E$18</definedName>
    <definedName name="간접노무비">#REF!</definedName>
    <definedName name="간접비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감R10">[31]데이타!$E$24</definedName>
    <definedName name="감R12">[31]데이타!$E$25</definedName>
    <definedName name="감R15">[31]데이타!$E$26</definedName>
    <definedName name="감R5">[31]데이타!$E$20</definedName>
    <definedName name="감R6">[31]데이타!$E$21</definedName>
    <definedName name="감R7">[31]데이타!$E$22</definedName>
    <definedName name="감R8">[31]데이타!$E$23</definedName>
    <definedName name="감나무">#REF!</definedName>
    <definedName name="감독2" localSheetId="10" hidden="1">{#N/A,#N/A,FALSE,"단가표지"}</definedName>
    <definedName name="감독2" hidden="1">{#N/A,#N/A,FALSE,"단가표지"}</definedName>
    <definedName name="감독조서" localSheetId="10" hidden="1">{#N/A,#N/A,FALSE,"집계표"}</definedName>
    <definedName name="감독조서" hidden="1">{#N/A,#N/A,FALSE,"집계표"}</definedName>
    <definedName name="갑">[32]갑지!#REF!</definedName>
    <definedName name="강"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경욱" localSheetId="10" hidden="1">{#N/A,#N/A,FALSE,"골재소요량";#N/A,#N/A,FALSE,"골재소요량"}</definedName>
    <definedName name="강경욱" hidden="1">{#N/A,#N/A,FALSE,"골재소요량";#N/A,#N/A,FALSE,"골재소요량"}</definedName>
    <definedName name="강관"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부설">#REF!</definedName>
    <definedName name="강관소배관">#REF!</definedName>
    <definedName name="강관용접배관">#REF!</definedName>
    <definedName name="강관절단">#REF!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개나리">#REF!</definedName>
    <definedName name="개나리12">[31]데이타!$E$31</definedName>
    <definedName name="개나리3">[31]데이타!$E$27</definedName>
    <definedName name="개나리5">[31]데이타!$E$28</definedName>
    <definedName name="개나리7">[31]데이타!$E$29</definedName>
    <definedName name="개나리9">[31]데이타!$E$30</definedName>
    <definedName name="개산급사유서" localSheetId="10" hidden="1">{#N/A,#N/A,FALSE,"집계표"}</definedName>
    <definedName name="개산급사유서" hidden="1">{#N/A,#N/A,FALSE,"집계표"}</definedName>
    <definedName name="개쉬땅1204">[31]데이타!$E$32</definedName>
    <definedName name="개쉬땅1506">[31]데이타!$E$33</definedName>
    <definedName name="견적">#REF!</definedName>
    <definedName name="견적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탱크">#REF!</definedName>
    <definedName name="겹동백1002">[31]데이타!$E$145</definedName>
    <definedName name="겹동백1204">[31]데이타!$E$146</definedName>
    <definedName name="겹동백1506">[31]데이타!$E$147</definedName>
    <definedName name="겹벗R6">[31]데이타!$E$34</definedName>
    <definedName name="겹벗R8">[31]데이타!$E$35</definedName>
    <definedName name="겹철쭉0304">[31]데이타!$E$36</definedName>
    <definedName name="겹철쭉0506">[31]데이타!$E$37</definedName>
    <definedName name="겹철쭉0608">[31]데이타!$E$38</definedName>
    <definedName name="겹철쭉0810">[31]데이타!$E$39</definedName>
    <definedName name="겹철쭉0812">[31]데이타!$E$40</definedName>
    <definedName name="경비율">#REF!</definedName>
    <definedName name="경질비닐관배관">[33]양배수장!#REF!</definedName>
    <definedName name="계">#REF!</definedName>
    <definedName name="계수B5">[31]데이타!$E$41</definedName>
    <definedName name="계수B6">[31]데이타!$E$42</definedName>
    <definedName name="계수B8">[31]데이타!$E$43</definedName>
    <definedName name="계측" localSheetId="10" hidden="1">{#N/A,#N/A,FALSE,"단가표지"}</definedName>
    <definedName name="계측" hidden="1">{#N/A,#N/A,FALSE,"단가표지"}</definedName>
    <definedName name="계측기기"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경준" localSheetId="10" hidden="1">{#N/A,#N/A,FALSE,"골재소요량";#N/A,#N/A,FALSE,"골재소요량"}</definedName>
    <definedName name="고경준" hidden="1">{#N/A,#N/A,FALSE,"골재소요량";#N/A,#N/A,FALSE,"골재소요량"}</definedName>
    <definedName name="고고" localSheetId="10" hidden="1">{#N/A,#N/A,FALSE,"조골재"}</definedName>
    <definedName name="고고" hidden="1">{#N/A,#N/A,FALSE,"조골재"}</definedName>
    <definedName name="고고.." localSheetId="10" hidden="1">{#N/A,#N/A,FALSE,"골재소요량";#N/A,#N/A,FALSE,"골재소요량"}</definedName>
    <definedName name="고고.." hidden="1">{#N/A,#N/A,FALSE,"골재소요량";#N/A,#N/A,FALSE,"골재소요량"}</definedName>
    <definedName name="고광3">[31]데이타!$E$44</definedName>
    <definedName name="고광5">[31]데이타!$E$45</definedName>
    <definedName name="고ㅗㅗㅗㅗ" localSheetId="10" hidden="1">{"'중기작업1'!$A$1:$V$18"}</definedName>
    <definedName name="고ㅗㅗㅗㅗ" hidden="1">{"'중기작업1'!$A$1:$V$18"}</definedName>
    <definedName name="골재" localSheetId="10" hidden="1">{#N/A,#N/A,FALSE,"골재소요량";#N/A,#N/A,FALSE,"골재소요량"}</definedName>
    <definedName name="골재" hidden="1">{#N/A,#N/A,FALSE,"골재소요량";#N/A,#N/A,FALSE,"골재소요량"}</definedName>
    <definedName name="곰솔2508">[34]데이타!$E$46</definedName>
    <definedName name="곰솔3010">[31]데이타!$E$47</definedName>
    <definedName name="곰솔R10">[31]데이타!$E$48</definedName>
    <definedName name="곰솔R12">[31]데이타!$E$49</definedName>
    <definedName name="곰솔R15">[31]데이타!$E$50</definedName>
    <definedName name="공공도서"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급가액">#REF!</definedName>
    <definedName name="공사내역서" localSheetId="10" hidden="1">{#N/A,#N/A,FALSE,"설계내역서"}</definedName>
    <definedName name="공사내역서" hidden="1">{#N/A,#N/A,FALSE,"설계내역서"}</definedName>
    <definedName name="공사명">#REF!</definedName>
    <definedName name="공일">#REF!</definedName>
    <definedName name="관목계">#REF!</definedName>
    <definedName name="관보온">[33]양배수장!#REF!</definedName>
    <definedName name="광나무1003">[31]데이타!$E$51</definedName>
    <definedName name="광나무1203">[31]데이타!$E$52</definedName>
    <definedName name="광나무1506">[31]데이타!$E$53</definedName>
    <definedName name="광명">#REF!</definedName>
    <definedName name="광편백0405">[31]데이타!$E$153</definedName>
    <definedName name="광편백0507">[31]데이타!$E$154</definedName>
    <definedName name="광편백0509">[31]데이타!$E$155</definedName>
    <definedName name="교굑"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localSheetId="10" hidden="1">{#N/A,#N/A,FALSE,"단면 제원"}</definedName>
    <definedName name="교대공" hidden="1">{#N/A,#N/A,FALSE,"단면 제원"}</definedName>
    <definedName name="교대펄근집계" localSheetId="10" hidden="1">{#N/A,#N/A,FALSE,"배수1"}</definedName>
    <definedName name="교대펄근집계" hidden="1">{#N/A,#N/A,FALSE,"배수1"}</definedName>
    <definedName name="교동토" hidden="1">#REF!</definedName>
    <definedName name="교동토목공사" localSheetId="10" hidden="1">{#N/A,#N/A,FALSE,"이태원철근"}</definedName>
    <definedName name="교동토목공사" hidden="1">{#N/A,#N/A,FALSE,"이태원철근"}</definedName>
    <definedName name="교목계">#REF!</definedName>
    <definedName name="구분">[35]자재대!$B$4:$B$119</definedName>
    <definedName name="구산갑지" hidden="1">#REF!</definedName>
    <definedName name="구상나무1505">[31]데이타!$E$69</definedName>
    <definedName name="구상나무2008">[31]데이타!$E$70</definedName>
    <definedName name="구상나무2510">[31]데이타!$E$71</definedName>
    <definedName name="구상나무3012">[31]데이타!$E$72</definedName>
    <definedName name="구조물헐기">#REF!</definedName>
    <definedName name="굴림체">#REF!</definedName>
    <definedName name="규격">[35]자재대!$C$4:$C$119</definedName>
    <definedName name="귯ㄳ" localSheetId="10" hidden="1">{#N/A,#N/A,FALSE,"표지목차"}</definedName>
    <definedName name="귯ㄳ" hidden="1">{#N/A,#N/A,FALSE,"표지목차"}</definedName>
    <definedName name="귯늇ㄳ" localSheetId="10" hidden="1">{#N/A,#N/A,FALSE,"단가표지"}</definedName>
    <definedName name="귯늇ㄳ" hidden="1">{#N/A,#N/A,FALSE,"단가표지"}</definedName>
    <definedName name="그냥">[11]Sheet1!#REF!</definedName>
    <definedName name="금마타리">#REF!</definedName>
    <definedName name="금송1006">[31]데이타!$E$73</definedName>
    <definedName name="금송1208">[31]데이타!$E$74</definedName>
    <definedName name="금송1510">[31]데이타!$E$75</definedName>
    <definedName name="기계실배관"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구손료">#REF!</definedName>
    <definedName name="기성내역" localSheetId="10" hidden="1">{#N/A,#N/A,FALSE,"포장단가"}</definedName>
    <definedName name="기성내역" hidden="1">{#N/A,#N/A,FALSE,"포장단가"}</definedName>
    <definedName name="기초">'[36]9509'!$A$3:$Y$665</definedName>
    <definedName name="기초단가">[37]기초일위!$G$1:$M$65536</definedName>
    <definedName name="기초단가1">[37]기초일위!$B$1:$G$65536</definedName>
    <definedName name="기타경비">#REF!</definedName>
    <definedName name="김">'[38]9811'!$A$3:$AD$1530</definedName>
    <definedName name="김준형" localSheetId="10" hidden="1">{#N/A,#N/A,FALSE,"골재소요량";#N/A,#N/A,FALSE,"골재소요량"}</definedName>
    <definedName name="김준형" hidden="1">{#N/A,#N/A,FALSE,"골재소요량";#N/A,#N/A,FALSE,"골재소요량"}</definedName>
    <definedName name="깨기" localSheetId="10" hidden="1">{"'중기작업1'!$A$1:$V$18"}</definedName>
    <definedName name="깨기" hidden="1">{"'중기작업1'!$A$1:$V$18"}</definedName>
    <definedName name="꽃복숭아R3">[31]데이타!$E$58</definedName>
    <definedName name="꽃복숭아R4">[31]데이타!$E$59</definedName>
    <definedName name="꽃복숭아R5">[31]데이타!$E$60</definedName>
    <definedName name="꽃사과R10">[31]데이타!$E$64</definedName>
    <definedName name="꽃사과R4">[31]데이타!$E$61</definedName>
    <definedName name="꽃사과R6">[31]데이타!$E$62</definedName>
    <definedName name="꽃사과R8">[31]데이타!$E$63</definedName>
    <definedName name="꽃아그배R10">[31]데이타!$E$68</definedName>
    <definedName name="꽃아그배R4">[31]데이타!$E$65</definedName>
    <definedName name="꽃아그배R6">[31]데이타!$E$66</definedName>
    <definedName name="꽃아그배R8">[31]데이타!$E$67</definedName>
    <definedName name="꽃창포">#REF!</definedName>
    <definedName name="꽃향유">#REF!</definedName>
    <definedName name="꽝꽝0304">[31]데이타!$E$54</definedName>
    <definedName name="꽝꽝0406">[31]데이타!$E$55</definedName>
    <definedName name="꽝꽝0508">[31]데이타!$E$56</definedName>
    <definedName name="꽝꽝0610">[31]데이타!$E$57</definedName>
    <definedName name="ㄳ" localSheetId="10" hidden="1">{#N/A,#N/A,FALSE,"단가표지"}</definedName>
    <definedName name="ㄳ" hidden="1">{#N/A,#N/A,FALSE,"단가표지"}</definedName>
    <definedName name="ㄳㄳㅅ셔ㅛㅅ" localSheetId="10" hidden="1">{#N/A,#N/A,FALSE,"단가표지"}</definedName>
    <definedName name="ㄳㄳㅅ셔ㅛㅅ" hidden="1">{#N/A,#N/A,FALSE,"단가표지"}</definedName>
    <definedName name="ㄳㄳㅎㄱㅎㄱㄷ" localSheetId="10" hidden="1">{#N/A,#N/A,FALSE,"조골재"}</definedName>
    <definedName name="ㄳㄳㅎㄱㅎㄱㄷ" hidden="1">{#N/A,#N/A,FALSE,"조골재"}</definedName>
    <definedName name="ㄳㄷ" localSheetId="10" hidden="1">{#N/A,#N/A,FALSE,"표지목차"}</definedName>
    <definedName name="ㄳㄷ" hidden="1">{#N/A,#N/A,FALSE,"표지목차"}</definedName>
    <definedName name="ㄳㅍㅁㅁ규" localSheetId="10" hidden="1">{#N/A,#N/A,FALSE,"표지목차"}</definedName>
    <definedName name="ㄳㅍㅁㅁ규" hidden="1">{#N/A,#N/A,FALSE,"표지목차"}</definedName>
    <definedName name="ㄴㄱㄹ" hidden="1">#REF!</definedName>
    <definedName name="ㄴㄴㄴㄴ" hidden="1">#REF!</definedName>
    <definedName name="ㄴㄴㄴㄴㄴ" localSheetId="10" hidden="1">{"'중기작업1'!$A$1:$V$18"}</definedName>
    <definedName name="ㄴㄴㄴㄴㄴ" hidden="1">{"'중기작업1'!$A$1:$V$18"}</definedName>
    <definedName name="ㄴㄴㅀㅇㅇㅀ" localSheetId="10" hidden="1">{#N/A,#N/A,FALSE,"부대1"}</definedName>
    <definedName name="ㄴㄴㅀㅇㅇㅀ" hidden="1">{#N/A,#N/A,FALSE,"부대1"}</definedName>
    <definedName name="ㄴㄷㅎㅎㅎㅈㄷㄴ" localSheetId="10" hidden="1">{"'중기작업1'!$A$1:$V$18"}</definedName>
    <definedName name="ㄴㄷㅎㅎㅎㅈㄷㄴ" hidden="1">{"'중기작업1'!$A$1:$V$18"}</definedName>
    <definedName name="ㄴㄹㄴ" localSheetId="10" hidden="1">{#N/A,#N/A,FALSE,"단가표지"}</definedName>
    <definedName name="ㄴㄹㄴ" hidden="1">{#N/A,#N/A,FALSE,"단가표지"}</definedName>
    <definedName name="ㄴㄹㄴㅁㅎㅇㄹ" localSheetId="10" hidden="1">{#N/A,"수불부",FALSE,"사급자재수불서";#N/A,"수불부",FALSE,"사급자재수불서"}</definedName>
    <definedName name="ㄴㄹㄴㅁㅎㅇㄹ" hidden="1">{#N/A,"수불부",FALSE,"사급자재수불서";#N/A,"수불부",FALSE,"사급자재수불서"}</definedName>
    <definedName name="ㄴㄹㅇ" localSheetId="10" hidden="1">{#N/A,#N/A,FALSE,"포장2"}</definedName>
    <definedName name="ㄴㄹㅇ" hidden="1">{#N/A,#N/A,FALSE,"포장2"}</definedName>
    <definedName name="ㄴㄹㅇㅁㄴ" localSheetId="10" hidden="1">#REF!</definedName>
    <definedName name="ㄴㄹㅇㅁㄴ" hidden="1">#REF!</definedName>
    <definedName name="ㄴㄻㄴㅇ" localSheetId="10" hidden="1">{#N/A,#N/A,FALSE,"조골재"}</definedName>
    <definedName name="ㄴㄻㄴㅇ" hidden="1">{#N/A,#N/A,FALSE,"조골재"}</definedName>
    <definedName name="ㄴㅁ" localSheetId="10" hidden="1">#REF!</definedName>
    <definedName name="ㄴㅁ" hidden="1">#REF!</definedName>
    <definedName name="ㄴㅁㄴㅇㄹ" hidden="1">#REF!</definedName>
    <definedName name="ㄴㅁㄹㄴㅁㅇㄴㅇㅁㄹㄴ" localSheetId="10" hidden="1">{#N/A,#N/A,FALSE,"단가표지"}</definedName>
    <definedName name="ㄴㅁㄹㄴㅁㅇㄴㅇㅁㄹㄴ" hidden="1">{#N/A,#N/A,FALSE,"단가표지"}</definedName>
    <definedName name="ㄴㅁㄹㅈㄹ" hidden="1">#REF!</definedName>
    <definedName name="ㄴㅁㄻㄴㅇㄹㅇㄴㄹ" localSheetId="10" hidden="1">{#N/A,"수불부",FALSE,"사급자재수불서";#N/A,"수불부",FALSE,"사급자재수불서"}</definedName>
    <definedName name="ㄴㅁㄻㄴㅇㄹㅇㄴㄹ" hidden="1">{#N/A,"수불부",FALSE,"사급자재수불서";#N/A,"수불부",FALSE,"사급자재수불서"}</definedName>
    <definedName name="ㄴㅁㅇㄴㅁㅇ" localSheetId="10" hidden="1">{#N/A,#N/A,FALSE,"배수1"}</definedName>
    <definedName name="ㄴㅁㅇㄴㅁㅇ" hidden="1">{#N/A,#N/A,FALSE,"배수1"}</definedName>
    <definedName name="ㄴㅅㅎㅇㅎㄹㅇ" localSheetId="10" hidden="1">{#N/A,#N/A,FALSE,"배수2"}</definedName>
    <definedName name="ㄴㅅㅎㅇㅎㄹㅇ" hidden="1">{#N/A,#N/A,FALSE,"배수2"}</definedName>
    <definedName name="ㄴㅇㄹ" localSheetId="10" hidden="1">#REF!</definedName>
    <definedName name="ㄴㅇㄹ" hidden="1">#REF!</definedName>
    <definedName name="ㄴㅇㄹㄴ" localSheetId="10" hidden="1">{#N/A,"수불부",FALSE,"사급자재수불서";#N/A,"수불부",FALSE,"사급자재수불서"}</definedName>
    <definedName name="ㄴㅇㄹㄴ" hidden="1">{#N/A,"수불부",FALSE,"사급자재수불서";#N/A,"수불부",FALSE,"사급자재수불서"}</definedName>
    <definedName name="ㄴㅇㄹㄴㄹ" localSheetId="10" hidden="1">{"'Sheet1'!$D$19","'Sheet1'!$B$22:$E$22"}</definedName>
    <definedName name="ㄴㅇㄹㄴㄹ" hidden="1">{"'Sheet1'!$D$19","'Sheet1'!$B$22:$E$22"}</definedName>
    <definedName name="ㄴㅇㄹㄷ" hidden="1">#REF!</definedName>
    <definedName name="ㄴㅇㄹㄹ" localSheetId="10" hidden="1">{"'Sheet1'!$A$4","'Sheet1'!$A$9:$G$28"}</definedName>
    <definedName name="ㄴㅇㄹㄹ" hidden="1">{"'Sheet1'!$A$4","'Sheet1'!$A$9:$G$28"}</definedName>
    <definedName name="ㄴㅇㄻ" hidden="1">#REF!</definedName>
    <definedName name="ㄴㅇㄼㅈㄷㄹ" hidden="1">'[20]98수문일위'!$A$1:$P$2004</definedName>
    <definedName name="ㄴㅇㅇ" hidden="1">#REF!</definedName>
    <definedName name="ㄴㅇㅍㅁㄴㅇㄹ" hidden="1">'[19]98수문일위'!$A$1:$P$2004</definedName>
    <definedName name="ㄴㅇㅎㅁ" localSheetId="10" hidden="1">{"'중기작업1'!$A$1:$V$18"}</definedName>
    <definedName name="ㄴㅇㅎㅁ" hidden="1">{"'중기작업1'!$A$1:$V$18"}</definedName>
    <definedName name="낙상홍1004">[31]데이타!$E$76</definedName>
    <definedName name="낙상홍1506">[31]데이타!$E$77</definedName>
    <definedName name="낙상홍1808">[31]데이타!$E$78</definedName>
    <definedName name="낙상홍2010">[31]데이타!$E$79</definedName>
    <definedName name="낙상홍2515">[31]데이타!$E$80</definedName>
    <definedName name="낙우송R10">[31]데이타!$E$84</definedName>
    <definedName name="낙우송R12">[31]데이타!$E$85</definedName>
    <definedName name="낙우송R5">[31]데이타!$E$81</definedName>
    <definedName name="낙우송R6">[31]데이타!$E$82</definedName>
    <definedName name="낙우송R8">[31]데이타!$E$83</definedName>
    <definedName name="낙차공">[11]Sheet2!$C$7:$R$152</definedName>
    <definedName name="남남" hidden="1">#REF!</definedName>
    <definedName name="내곡19호" hidden="1">{#N/A,#N/A,FALSE,"현장 NCR 분석";#N/A,#N/A,FALSE,"현장품질감사";#N/A,#N/A,FALSE,"현장품질감사"}</definedName>
    <definedName name="내곡19호집계표" hidden="1">{#N/A,#N/A,FALSE,"현장 NCR 분석";#N/A,#N/A,FALSE,"현장품질감사";#N/A,#N/A,FALSE,"현장품질감사"}</definedName>
    <definedName name="내역">#REF!</definedName>
    <definedName name="내역서" localSheetId="10" hidden="1">{"'제조(순번)'!$A$386:$A$387","'제조(순번)'!$A$1:$H$399"}</definedName>
    <definedName name="내역서" hidden="1">{"'제조(순번)'!$A$386:$A$387","'제조(순번)'!$A$1:$H$399"}</definedName>
    <definedName name="넣러" localSheetId="10" hidden="1">{#N/A,#N/A,FALSE,"표지목차"}</definedName>
    <definedName name="넣러" hidden="1">{#N/A,#N/A,FALSE,"표지목차"}</definedName>
    <definedName name="노르웨이R12">[31]데이타!$E$90</definedName>
    <definedName name="노르웨이R15">[31]데이타!$E$91</definedName>
    <definedName name="노르웨이R4">[31]데이타!$E$86</definedName>
    <definedName name="노르웨이R5">[31]데이타!$E$87</definedName>
    <definedName name="노르웨이R6">[31]데이타!$E$88</definedName>
    <definedName name="노르웨이R8">[31]데이타!$E$89</definedName>
    <definedName name="노무비">#REF!</definedName>
    <definedName name="노원문화"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녹막이페인트칠">#REF!</definedName>
    <definedName name="놓ㄹ노" localSheetId="10" hidden="1">{#N/A,#N/A,FALSE,"골재소요량";#N/A,#N/A,FALSE,"골재소요량"}</definedName>
    <definedName name="놓ㄹ노" hidden="1">{#N/A,#N/A,FALSE,"골재소요량";#N/A,#N/A,FALSE,"골재소요량"}</definedName>
    <definedName name="눈주목">#REF!</definedName>
    <definedName name="눈향L06">[31]데이타!$E$92</definedName>
    <definedName name="눈향L08">[31]데이타!$E$93</definedName>
    <definedName name="눈향L10">[31]데이타!$E$94</definedName>
    <definedName name="눈향L14">[31]데이타!$E$95</definedName>
    <definedName name="눈향L20">[31]데이타!$E$96</definedName>
    <definedName name="뉵ㅎㅅㄳㅁ" localSheetId="10" hidden="1">{#N/A,#N/A,FALSE,"혼합골재"}</definedName>
    <definedName name="뉵ㅎㅅㄳㅁ" hidden="1">{#N/A,#N/A,FALSE,"혼합골재"}</definedName>
    <definedName name="느릅R10">[31]데이타!$E$100</definedName>
    <definedName name="느릅R4">[31]데이타!$E$97</definedName>
    <definedName name="느릅R5">[31]데이타!$E$98</definedName>
    <definedName name="느릅R8">[34]데이타!$E$99</definedName>
    <definedName name="느티R10">[34]데이타!$E$104</definedName>
    <definedName name="느티R12">[31]데이타!$E$105</definedName>
    <definedName name="느티R15">[31]데이타!$E$106</definedName>
    <definedName name="느티R18">[31]데이타!$E$107</definedName>
    <definedName name="느티R20">[31]데이타!$E$108</definedName>
    <definedName name="느티R25">[31]데이타!$E$109</definedName>
    <definedName name="느티R30">[31]데이타!$E$110</definedName>
    <definedName name="느티R5">[31]데이타!$E$101</definedName>
    <definedName name="느티R6">[31]데이타!$E$102</definedName>
    <definedName name="느티R8">[31]데이타!$E$103</definedName>
    <definedName name="느티나무">#REF!</definedName>
    <definedName name="능소화R2">[31]데이타!$E$111</definedName>
    <definedName name="능소화R4">[31]데이타!$E$112</definedName>
    <definedName name="능소화R6">[31]데이타!$E$113</definedName>
    <definedName name="ㄶㅇㅀㄴㅇ" localSheetId="10" hidden="1">{#N/A,#N/A,FALSE,"표지목차"}</definedName>
    <definedName name="ㄶㅇㅀㄴㅇ" hidden="1">{#N/A,#N/A,FALSE,"표지목차"}</definedName>
    <definedName name="ㄶㅋ" localSheetId="10" hidden="1">{"'중기작업1'!$A$1:$V$18"}</definedName>
    <definedName name="ㄶㅋ" hidden="1">{"'중기작업1'!$A$1:$V$18"}</definedName>
    <definedName name="ㄷㄱ" localSheetId="10" hidden="1">{#N/A,#N/A,FALSE,"단가표지"}</definedName>
    <definedName name="ㄷㄱ" hidden="1">{#N/A,#N/A,FALSE,"단가표지"}</definedName>
    <definedName name="ㄷㄱㄱㅈㅍㄷ" localSheetId="10" hidden="1">{#N/A,#N/A,FALSE,"골재소요량";#N/A,#N/A,FALSE,"골재소요량"}</definedName>
    <definedName name="ㄷㄱㄱㅈㅍㄷ" hidden="1">{#N/A,#N/A,FALSE,"골재소요량";#N/A,#N/A,FALSE,"골재소요량"}</definedName>
    <definedName name="ㄷㄱㄴㄴㅁ" localSheetId="10" hidden="1">{#N/A,#N/A,FALSE,"단가표지"}</definedName>
    <definedName name="ㄷㄱㄴㄴㅁ" hidden="1">{#N/A,#N/A,FALSE,"단가표지"}</definedName>
    <definedName name="ㄷㄱㅈ" localSheetId="10" hidden="1">{"'중기작업1'!$A$1:$V$18"}</definedName>
    <definedName name="ㄷㄱㅈ" hidden="1">{"'중기작업1'!$A$1:$V$18"}</definedName>
    <definedName name="ㄷㄱㅈㅍ" localSheetId="10" hidden="1">{#N/A,#N/A,FALSE,"표지목차"}</definedName>
    <definedName name="ㄷㄱㅈㅍ" hidden="1">{#N/A,#N/A,FALSE,"표지목차"}</definedName>
    <definedName name="ㄷㄱㅍㄷㄱ뮤" localSheetId="10" hidden="1">{#N/A,#N/A,FALSE,"2~8번"}</definedName>
    <definedName name="ㄷㄱㅍㄷㄱ뮤" hidden="1">{#N/A,#N/A,FALSE,"2~8번"}</definedName>
    <definedName name="ㄷㄱㅍㅁㄷㄱ" localSheetId="10" hidden="1">{#N/A,#N/A,FALSE,"골재소요량";#N/A,#N/A,FALSE,"골재소요량"}</definedName>
    <definedName name="ㄷㄱㅍㅁㄷㄱ" hidden="1">{#N/A,#N/A,FALSE,"골재소요량";#N/A,#N/A,FALSE,"골재소요량"}</definedName>
    <definedName name="ㄷ고" localSheetId="10" hidden="1">{"'중기작업1'!$A$1:$V$18"}</definedName>
    <definedName name="ㄷ고" hidden="1">{"'중기작업1'!$A$1:$V$18"}</definedName>
    <definedName name="ㄷㄳㅅㄷㄱ" localSheetId="10" hidden="1">{#N/A,#N/A,FALSE,"2~8번"}</definedName>
    <definedName name="ㄷㄳㅅㄷㄱ" hidden="1">{#N/A,#N/A,FALSE,"2~8번"}</definedName>
    <definedName name="ㄷㄴㅁㄱㅇ" localSheetId="10" hidden="1">{#N/A,#N/A,FALSE,"골재소요량";#N/A,#N/A,FALSE,"골재소요량"}</definedName>
    <definedName name="ㄷㄴㅁㄱㅇ" hidden="1">{#N/A,#N/A,FALSE,"골재소요량";#N/A,#N/A,FALSE,"골재소요량"}</definedName>
    <definedName name="ㄷㄷㄷㄷㄷㄷ" localSheetId="10" hidden="1">{#N/A,#N/A,FALSE,"운반시간"}</definedName>
    <definedName name="ㄷㄷㄷㄷㄷㄷ" hidden="1">{#N/A,#N/A,FALSE,"운반시간"}</definedName>
    <definedName name="ㄷㄷㅈㅊㅍㅌㅋ" localSheetId="10" hidden="1">{#N/A,#N/A,FALSE,"조골재"}</definedName>
    <definedName name="ㄷㄷㅈㅊㅍㅌㅋ" hidden="1">{#N/A,#N/A,FALSE,"조골재"}</definedName>
    <definedName name="ㄷㄹㄷ" hidden="1">#REF!</definedName>
    <definedName name="ㄷㅅ교ㅛ" localSheetId="10" hidden="1">{"'Sheet1'!$A$4","'Sheet1'!$A$9:$G$28"}</definedName>
    <definedName name="ㄷㅅ교ㅛ" hidden="1">{"'Sheet1'!$A$4","'Sheet1'!$A$9:$G$28"}</definedName>
    <definedName name="ㄷㅈ" localSheetId="10" hidden="1">{"'중기작업1'!$A$1:$V$18"}</definedName>
    <definedName name="ㄷㅈ" hidden="1">{"'중기작업1'!$A$1:$V$18"}</definedName>
    <definedName name="ㄷㅈㄱㄱ" localSheetId="10" hidden="1">{#N/A,#N/A,FALSE,"조골재"}</definedName>
    <definedName name="ㄷㅈㄱㄱ" hidden="1">{#N/A,#N/A,FALSE,"조골재"}</definedName>
    <definedName name="ㄷㅈㄱㄷㅈ" localSheetId="10" hidden="1">{#N/A,#N/A,FALSE,"혼합골재"}</definedName>
    <definedName name="ㄷㅈㄱㄷㅈ" hidden="1">{#N/A,#N/A,FALSE,"혼합골재"}</definedName>
    <definedName name="ㄷㅈㄹㄹㄷㄹㅇㄴㅇㄴㄹ" localSheetId="10" hidden="1">{#N/A,#N/A,FALSE,"조골재"}</definedName>
    <definedName name="ㄷㅈㄹㄹㄷㄹㅇㄴㅇㄴㄹ" hidden="1">{#N/A,#N/A,FALSE,"조골재"}</definedName>
    <definedName name="ㄷㅈㅂㄱㅈㅂㄷㄱ" localSheetId="10" hidden="1">{#N/A,#N/A,FALSE,"골재소요량";#N/A,#N/A,FALSE,"골재소요량"}</definedName>
    <definedName name="ㄷㅈㅂㄱㅈㅂㄷㄱ" hidden="1">{#N/A,#N/A,FALSE,"골재소요량";#N/A,#N/A,FALSE,"골재소요량"}</definedName>
    <definedName name="ㄷㅈㅈㄱㄷㄱㄷㅈ" localSheetId="10" hidden="1">{#N/A,#N/A,FALSE,"운반시간"}</definedName>
    <definedName name="ㄷㅈㅈㄱㄷㄱㄷㅈ" hidden="1">{#N/A,#N/A,FALSE,"운반시간"}</definedName>
    <definedName name="ㄷㅈㅍㄱㄷㅈㄱ" localSheetId="10" hidden="1">{#N/A,#N/A,FALSE,"2~8번"}</definedName>
    <definedName name="ㄷㅈㅍㄱㄷㅈㄱ" hidden="1">{#N/A,#N/A,FALSE,"2~8번"}</definedName>
    <definedName name="ㄷㅈㅎ" localSheetId="10" hidden="1">{"'중기작업1'!$A$1:$V$18"}</definedName>
    <definedName name="ㄷㅈㅎ" hidden="1">{"'중기작업1'!$A$1:$V$18"}</definedName>
    <definedName name="ㄷㅎㄴㄴ" localSheetId="10" hidden="1">{"'중기작업1'!$A$1:$V$18"}</definedName>
    <definedName name="ㄷㅎㄴㄴ" hidden="1">{"'중기작업1'!$A$1:$V$18"}</definedName>
    <definedName name="ㄷㅎㄹㅇ" hidden="1">#REF!</definedName>
    <definedName name="다라" localSheetId="10" hidden="1">{#N/A,#N/A,FALSE,"표지목차"}</definedName>
    <definedName name="다라" hidden="1">{#N/A,#N/A,FALSE,"표지목차"}</definedName>
    <definedName name="단가">#REF!</definedName>
    <definedName name="담쟁이L03">[31]데이타!$E$114</definedName>
    <definedName name="대구공항"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나무">#REF!</definedName>
    <definedName name="대룡" localSheetId="10" hidden="1">{"'중기작업1'!$A$1:$V$18"}</definedName>
    <definedName name="대룡" hidden="1">{"'중기작업1'!$A$1:$V$18"}</definedName>
    <definedName name="대왕참R10">[31]데이타!$E$118</definedName>
    <definedName name="대왕참R4">[31]데이타!$E$115</definedName>
    <definedName name="대왕참R6">[31]데이타!$E$116</definedName>
    <definedName name="대왕참R8">[31]데이타!$E$117</definedName>
    <definedName name="대추R10">[31]데이타!$E$123</definedName>
    <definedName name="대추R4">[31]데이타!$E$119</definedName>
    <definedName name="대추R5">[31]데이타!$E$120</definedName>
    <definedName name="대추R6">[31]데이타!$E$121</definedName>
    <definedName name="대추R8">[31]데이타!$E$122</definedName>
    <definedName name="덩굴장미3">[31]데이타!$E$128</definedName>
    <definedName name="덩굴장미4">[31]데이타!$E$129</definedName>
    <definedName name="덩굴장미5">[31]데이타!$E$130</definedName>
    <definedName name="도급공사비">'[39]2공구산출내역'!#REF!</definedName>
    <definedName name="도급예정액">#REF!</definedName>
    <definedName name="도로구조경비">[30]도로구조공사비!$L$52</definedName>
    <definedName name="도로구조노무비">[30]도로구조공사비!$H$52</definedName>
    <definedName name="도로구조재료비">[30]도로구조공사비!$J$52</definedName>
    <definedName name="도로토공경비">[30]도로토공공사비!$L$20</definedName>
    <definedName name="도로토공노무비">[30]도로토공공사비!$H$20</definedName>
    <definedName name="도로토공재료비">[30]도로토공공사비!$J$20</definedName>
    <definedName name="도면표지" localSheetId="10" hidden="1">{#N/A,#N/A,FALSE,"집계표"}</definedName>
    <definedName name="도면표지" hidden="1">{#N/A,#N/A,FALSE,"집계표"}</definedName>
    <definedName name="도선료" localSheetId="10" hidden="1">{"'중기작업1'!$A$1:$V$18"}</definedName>
    <definedName name="도선료" hidden="1">{"'중기작업1'!$A$1:$V$18"}</definedName>
    <definedName name="독일가문비1206">[31]데이타!$E$131</definedName>
    <definedName name="독일가문비1508">[31]데이타!$E$132</definedName>
    <definedName name="독일가문비2010">[31]데이타!$E$133</definedName>
    <definedName name="독일가문비2512">[31]데이타!$E$134</definedName>
    <definedName name="독일가문비3015">[31]데이타!$E$135</definedName>
    <definedName name="독일가문비3518">[31]데이타!$E$136</definedName>
    <definedName name="돈나무0504">[31]데이타!$E$137</definedName>
    <definedName name="돈나무0805">[31]데이타!$E$138</definedName>
    <definedName name="돈나무1007">[31]데이타!$E$139</definedName>
    <definedName name="돈나무1210">[31]데이타!$E$140</definedName>
    <definedName name="돌단풍">#REF!</definedName>
    <definedName name="동관"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배관">[33]양배수장!#REF!</definedName>
    <definedName name="동광건설" localSheetId="10" hidden="1">{#N/A,#N/A,FALSE,"골재소요량";#N/A,#N/A,FALSE,"골재소요량"}</definedName>
    <definedName name="동광건설" hidden="1">{#N/A,#N/A,FALSE,"골재소요량";#N/A,#N/A,FALSE,"골재소요량"}</definedName>
    <definedName name="동백1002">[31]데이타!$E$141</definedName>
    <definedName name="동백1204">[31]데이타!$E$142</definedName>
    <definedName name="동백1506">[31]데이타!$E$143</definedName>
    <definedName name="동백1808">[31]데이타!$E$144</definedName>
    <definedName name="됴ㅠ굑ㅇ" localSheetId="10" hidden="1">{#N/A,#N/A,FALSE,"운반시간"}</definedName>
    <definedName name="됴ㅠ굑ㅇ" hidden="1">{#N/A,#N/A,FALSE,"운반시간"}</definedName>
    <definedName name="등R2">[31]데이타!$E$156</definedName>
    <definedName name="등R4">[31]데이타!$E$157</definedName>
    <definedName name="등R6">[31]데이타!$E$158</definedName>
    <definedName name="등R8">[31]데이타!$E$159</definedName>
    <definedName name="ㄸㄱ구믇045649170" hidden="1">[8]노임단가!#REF!</definedName>
    <definedName name="ㄸㄱ구믇295772850" hidden="1">[5]노임단가!#REF!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[8]노임단가!#REF!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[5]노임단가!#REF!</definedName>
    <definedName name="때죽R10">[31]데이타!$E$127</definedName>
    <definedName name="때죽R4">[31]데이타!$E$124</definedName>
    <definedName name="때죽R6">[31]데이타!$E$125</definedName>
    <definedName name="때죽R8">[31]데이타!$E$126</definedName>
    <definedName name="ㄹ" hidden="1">{#N/A,#N/A,FALSE,"혼합골재"}</definedName>
    <definedName name="ㄹㄴ" hidden="1">#REF!</definedName>
    <definedName name="ㄹㄴㅁㄹㄴ" localSheetId="10" hidden="1">{#N/A,"수불부",FALSE,"사급자재수불서";#N/A,"수불부",FALSE,"사급자재수불서"}</definedName>
    <definedName name="ㄹㄴㅁㄹㄴ" hidden="1">{#N/A,"수불부",FALSE,"사급자재수불서";#N/A,"수불부",FALSE,"사급자재수불서"}</definedName>
    <definedName name="ㄹㄴㅁㄹㅇㄴ" localSheetId="10" hidden="1">{"'Sheet1'!$D$19","'Sheet1'!$B$22:$E$22"}</definedName>
    <definedName name="ㄹㄴㅁㄹㅇㄴ" hidden="1">{"'Sheet1'!$D$19","'Sheet1'!$B$22:$E$22"}</definedName>
    <definedName name="ㄹㄴㅇㄻㄴ" localSheetId="10" hidden="1">{#N/A,#N/A,FALSE,"단가표지"}</definedName>
    <definedName name="ㄹㄴㅇㄻㄴ" hidden="1">{#N/A,#N/A,FALSE,"단가표지"}</definedName>
    <definedName name="ㄹㄴ웋" localSheetId="10" hidden="1">{#N/A,#N/A,FALSE,"운반시간"}</definedName>
    <definedName name="ㄹㄴ웋" hidden="1">{#N/A,#N/A,FALSE,"운반시간"}</definedName>
    <definedName name="ㄹㄷㅈ" localSheetId="10" hidden="1">{"'중기작업1'!$A$1:$V$18"}</definedName>
    <definedName name="ㄹㄷㅈ" hidden="1">{"'중기작업1'!$A$1:$V$18"}</definedName>
    <definedName name="ㄹㄹㄹ" localSheetId="10" hidden="1">#REF!</definedName>
    <definedName name="ㄹㄹㄹ" hidden="1">#REF!</definedName>
    <definedName name="ㄹㄹㄹㅈㄹ" localSheetId="10" hidden="1">{#N/A,#N/A,FALSE,"혼합골재"}</definedName>
    <definedName name="ㄹㄹㄹㅈㄹ" hidden="1">{#N/A,#N/A,FALSE,"혼합골재"}</definedName>
    <definedName name="ㄹㄹ로" localSheetId="10" hidden="1">{#N/A,#N/A,FALSE,"골재소요량";#N/A,#N/A,FALSE,"골재소요량"}</definedName>
    <definedName name="ㄹㄹ로" hidden="1">{#N/A,#N/A,FALSE,"골재소요량";#N/A,#N/A,FALSE,"골재소요량"}</definedName>
    <definedName name="ㄹㄹㅇㄴ" localSheetId="10" hidden="1">{"'중기작업1'!$A$1:$V$18"}</definedName>
    <definedName name="ㄹㄹㅇㄴ" hidden="1">{"'중기작업1'!$A$1:$V$18"}</definedName>
    <definedName name="ㄹㅇ" localSheetId="10" hidden="1">{"'중기작업1'!$A$1:$V$18"}</definedName>
    <definedName name="ㄹㅇ" hidden="1">{"'중기작업1'!$A$1:$V$18"}</definedName>
    <definedName name="ㄹㅇㄴ" localSheetId="10" hidden="1">{"'중기작업1'!$A$1:$V$18"}</definedName>
    <definedName name="ㄹㅇㄴ" hidden="1">{"'중기작업1'!$A$1:$V$18"}</definedName>
    <definedName name="ㄹㅇㄴㄴ" localSheetId="10" hidden="1">{"'중기작업1'!$A$1:$V$18"}</definedName>
    <definedName name="ㄹㅇㄴㄴ" hidden="1">{"'중기작업1'!$A$1:$V$18"}</definedName>
    <definedName name="ㄹㅇㄴㄹ" localSheetId="10" hidden="1">{#N/A,"수불부",FALSE,"사급자재수불서";#N/A,"수불부",FALSE,"사급자재수불서"}</definedName>
    <definedName name="ㄹㅇㄴㄹ" hidden="1">{#N/A,"수불부",FALSE,"사급자재수불서";#N/A,"수불부",FALSE,"사급자재수불서"}</definedName>
    <definedName name="ㄹㅇㄹ" localSheetId="10" hidden="1">{#N/A,#N/A,FALSE,"혼합골재"}</definedName>
    <definedName name="ㄹㅇㄹ" hidden="1">{#N/A,#N/A,FALSE,"혼합골재"}</definedName>
    <definedName name="ㄹㅇㄹㄷㅈㅍ" localSheetId="10" hidden="1">{#N/A,#N/A,FALSE,"혼합골재"}</definedName>
    <definedName name="ㄹㅇㄹㄷㅈㅍ" hidden="1">{#N/A,#N/A,FALSE,"혼합골재"}</definedName>
    <definedName name="ㄹㅇㄹㅇㄴ" localSheetId="10" hidden="1">{#N/A,"수불부",FALSE,"사급자재수불서";#N/A,"수불부",FALSE,"사급자재수불서"}</definedName>
    <definedName name="ㄹㅇㄹㅇㄴ" hidden="1">{#N/A,"수불부",FALSE,"사급자재수불서";#N/A,"수불부",FALSE,"사급자재수불서"}</definedName>
    <definedName name="ㄹㅇㄹㅈㄷㅊ" hidden="1">'[19]98수문일위'!$A$1:$P$2004</definedName>
    <definedName name="ㄹㅇㅎㄴㅇ" localSheetId="10" hidden="1">{#N/A,#N/A,FALSE,"조골재"}</definedName>
    <definedName name="ㄹㅇㅎㄴㅇ" hidden="1">{#N/A,#N/A,FALSE,"조골재"}</definedName>
    <definedName name="ㄹㅇㅎㅇㅀ" localSheetId="10" hidden="1">{#N/A,#N/A,FALSE,"부대2"}</definedName>
    <definedName name="ㄹㅇㅎㅇㅀ" hidden="1">{#N/A,#N/A,FALSE,"부대2"}</definedName>
    <definedName name="ㄹ오" localSheetId="10" hidden="1">{"'중기작업1'!$A$1:$V$18"}</definedName>
    <definedName name="ㄹ오" hidden="1">{"'중기작업1'!$A$1:$V$18"}</definedName>
    <definedName name="ㄹ허ㅗ" localSheetId="10" hidden="1">{#N/A,#N/A,FALSE,"이정표"}</definedName>
    <definedName name="ㄹ허ㅗ" hidden="1">{#N/A,#N/A,FALSE,"이정표"}</definedName>
    <definedName name="ㄹ호" localSheetId="10" hidden="1">{"'Sheet1'!$A$4","'Sheet1'!$A$9:$G$28"}</definedName>
    <definedName name="ㄹ호" hidden="1">#REF!</definedName>
    <definedName name="ㄹ홓ㄹ" localSheetId="10" hidden="1">{#N/A,#N/A,FALSE,"조골재"}</definedName>
    <definedName name="ㄹ홓ㄹ" hidden="1">{#N/A,#N/A,FALSE,"조골재"}</definedName>
    <definedName name="랓ㅎ" localSheetId="10" hidden="1">{"'중기작업1'!$A$1:$V$18"}</definedName>
    <definedName name="랓ㅎ" hidden="1">{"'중기작업1'!$A$1:$V$18"}</definedName>
    <definedName name="로ㅓㅗ" localSheetId="10" hidden="1">{"'Sheet1'!$A$4","'Sheet1'!$A$9:$G$28"}</definedName>
    <definedName name="로ㅓㅗ" hidden="1">{"'Sheet1'!$A$4","'Sheet1'!$A$9:$G$28"}</definedName>
    <definedName name="료ㅜㅇ교" localSheetId="10" hidden="1">{#N/A,#N/A,FALSE,"표지목차"}</definedName>
    <definedName name="료ㅜㅇ교" hidden="1">{#N/A,#N/A,FALSE,"표지목차"}</definedName>
    <definedName name="루" localSheetId="10" hidden="1">{"'중기작업1'!$A$1:$V$18"}</definedName>
    <definedName name="루" hidden="1">{"'중기작업1'!$A$1:$V$18"}</definedName>
    <definedName name="룻우ㅕㄴ" localSheetId="10" hidden="1">{#N/A,#N/A,FALSE,"골재소요량";#N/A,#N/A,FALSE,"골재소요량"}</definedName>
    <definedName name="룻우ㅕㄴ" hidden="1">{#N/A,#N/A,FALSE,"골재소요량";#N/A,#N/A,FALSE,"골재소요량"}</definedName>
    <definedName name="률류" localSheetId="10" hidden="1">{#N/A,#N/A,FALSE,"혼합골재"}</definedName>
    <definedName name="률류" hidden="1">{#N/A,#N/A,FALSE,"혼합골재"}</definedName>
    <definedName name="ㄺㄹㄷㄹㄷㄹㄷㄹㄷ" localSheetId="10" hidden="1">{"'중기작업1'!$A$1:$V$18"}</definedName>
    <definedName name="ㄺㄹㄷㄹㄷㄹㄷㄹㄷ" hidden="1">{"'중기작업1'!$A$1:$V$18"}</definedName>
    <definedName name="ㄺㄺㄺㄺㄱ" localSheetId="10" hidden="1">{"'중기작업1'!$A$1:$V$18"}</definedName>
    <definedName name="ㄺㄺㄺㄺㄱ" hidden="1">{"'중기작업1'!$A$1:$V$18"}</definedName>
    <definedName name="ㄺㄺㄺㄺㄺㄹ" localSheetId="10" hidden="1">{"'중기작업1'!$A$1:$V$18"}</definedName>
    <definedName name="ㄺㄺㄺㄺㄺㄹ" hidden="1">{"'중기작업1'!$A$1:$V$18"}</definedName>
    <definedName name="ㄻ" localSheetId="10" hidden="1">{#N/A,#N/A,FALSE,"포장2"}</definedName>
    <definedName name="ㄻ" hidden="1">{#N/A,#N/A,FALSE,"포장2"}</definedName>
    <definedName name="ㄻㄴㄹㅇㄴㅁ" localSheetId="10" hidden="1">{#N/A,#N/A,FALSE,"운반시간"}</definedName>
    <definedName name="ㄻㄴㄹㅇㄴㅁ" hidden="1">{#N/A,#N/A,FALSE,"운반시간"}</definedName>
    <definedName name="ㄻㄴㄻㄴㅇㄻㄴ" localSheetId="10" hidden="1">{#N/A,#N/A,FALSE,"표지목차"}</definedName>
    <definedName name="ㄻㄴㄻㄴㅇㄻㄴ" hidden="1">{#N/A,#N/A,FALSE,"표지목차"}</definedName>
    <definedName name="ㄻㄴㅇㄻㄴ" localSheetId="10" hidden="1">{#N/A,#N/A,FALSE,"단가표지"}</definedName>
    <definedName name="ㄻㄴㅇㄻㄴ" hidden="1">{#N/A,#N/A,FALSE,"단가표지"}</definedName>
    <definedName name="ㄻㄴㅇㄻㄴㄹ" localSheetId="10" hidden="1">{#N/A,#N/A,FALSE,"2~8번"}</definedName>
    <definedName name="ㄻㄴㅇㄻㄴㄹ" hidden="1">{#N/A,#N/A,FALSE,"2~8번"}</definedName>
    <definedName name="ㄻㄴㅇㄻㄴㄻㄴㅁㄴ" localSheetId="10" hidden="1">{#N/A,#N/A,FALSE,"단가표지"}</definedName>
    <definedName name="ㄻㄴㅇㄻㄴㄻㄴㅁㄴ" hidden="1">{#N/A,#N/A,FALSE,"단가표지"}</definedName>
    <definedName name="ㄻㄴㅇㄻㄴㅁ" localSheetId="10" hidden="1">{#N/A,#N/A,FALSE,"운반시간"}</definedName>
    <definedName name="ㄻㄴㅇㄻㄴㅁ" hidden="1">{#N/A,#N/A,FALSE,"운반시간"}</definedName>
    <definedName name="ㄻㄴㅇㄻㄴㅇ" localSheetId="10" hidden="1">{#N/A,#N/A,FALSE,"단가표지"}</definedName>
    <definedName name="ㄻㄴㅇㄻㄴㅇ" hidden="1">{#N/A,#N/A,FALSE,"단가표지"}</definedName>
    <definedName name="ㄻㄴㅇㄻㄴㅇㄻ" localSheetId="10" hidden="1">{#N/A,#N/A,FALSE,"표지목차"}</definedName>
    <definedName name="ㄻㄴㅇㄻㄴㅇㄻ" hidden="1">{#N/A,#N/A,FALSE,"표지목차"}</definedName>
    <definedName name="ㄻㄴㅇㅁㄴㅇ" localSheetId="10" hidden="1">{#N/A,#N/A,FALSE,"단가표지"}</definedName>
    <definedName name="ㄻㄴㅇㅁㄴㅇ" hidden="1">{#N/A,#N/A,FALSE,"단가표지"}</definedName>
    <definedName name="ㄻㅁ" localSheetId="10" hidden="1">{#N/A,#N/A,FALSE,"조골재"}</definedName>
    <definedName name="ㄻㅁ" hidden="1">{#N/A,#N/A,FALSE,"조골재"}</definedName>
    <definedName name="ㅀㅀㅀㅀ" localSheetId="10" hidden="1">{"'중기작업1'!$A$1:$V$18"}</definedName>
    <definedName name="ㅀㅀㅀㅀ" hidden="1">{"'중기작업1'!$A$1:$V$18"}</definedName>
    <definedName name="ㅀㅁ" localSheetId="10" hidden="1">{#N/A,#N/A,FALSE,"조골재"}</definedName>
    <definedName name="ㅀㅁ" hidden="1">{#N/A,#N/A,FALSE,"조골재"}</definedName>
    <definedName name="ㅀㅇㅁ" localSheetId="10" hidden="1">{#N/A,#N/A,FALSE,"골재소요량";#N/A,#N/A,FALSE,"골재소요량"}</definedName>
    <definedName name="ㅀㅇㅁ" hidden="1">{#N/A,#N/A,FALSE,"골재소요량";#N/A,#N/A,FALSE,"골재소요량"}</definedName>
    <definedName name="ㅁ" localSheetId="10" hidden="1">{"'중기작업1'!$A$1:$V$18"}</definedName>
    <definedName name="ㅁ" hidden="1">{"'중기작업1'!$A$1:$V$18"}</definedName>
    <definedName name="ㅁ1">#REF!</definedName>
    <definedName name="ㅁ8529">'[40]일위대가(가설)'!#REF!</definedName>
    <definedName name="ㅁㄱㅂ" localSheetId="10" hidden="1">{#N/A,#N/A,FALSE,"단가표지"}</definedName>
    <definedName name="ㅁㄱㅂ" hidden="1">{#N/A,#N/A,FALSE,"단가표지"}</definedName>
    <definedName name="ㅁㄴ" hidden="1">#REF!</definedName>
    <definedName name="ㅁㄴㄴ" localSheetId="10" hidden="1">{#N/A,#N/A,FALSE,"골재소요량";#N/A,#N/A,FALSE,"골재소요량"}</definedName>
    <definedName name="ㅁㄴㄴ" hidden="1">{#N/A,#N/A,FALSE,"골재소요량";#N/A,#N/A,FALSE,"골재소요량"}</definedName>
    <definedName name="ㅁㄴㄹㄴ" localSheetId="10" hidden="1">{#N/A,#N/A,FALSE,"운반시간"}</definedName>
    <definedName name="ㅁㄴㄹㄴ" hidden="1">{#N/A,#N/A,FALSE,"운반시간"}</definedName>
    <definedName name="ㅁㄴㄹㅇㅁ" localSheetId="10" hidden="1">{#N/A,#N/A,FALSE,"단가표지"}</definedName>
    <definedName name="ㅁㄴㄹㅇㅁ" hidden="1">{#N/A,#N/A,FALSE,"단가표지"}</definedName>
    <definedName name="ㅁㄴㅇ" localSheetId="10" hidden="1">{#N/A,#N/A,FALSE,"배수1"}</definedName>
    <definedName name="ㅁㄴㅇ" hidden="1">{#N/A,#N/A,FALSE,"배수1"}</definedName>
    <definedName name="ㅁㄴㅇㄹ" hidden="1">#REF!</definedName>
    <definedName name="ㅁㄴㅇㄹㄴㄹ" localSheetId="10" hidden="1">{#N/A,"수불부",FALSE,"사급자재수불서";#N/A,"수불부",FALSE,"사급자재수불서"}</definedName>
    <definedName name="ㅁㄴㅇㄹㄴㄹ" hidden="1">{#N/A,"수불부",FALSE,"사급자재수불서";#N/A,"수불부",FALSE,"사급자재수불서"}</definedName>
    <definedName name="ㅁㄴㅇ류" hidden="1">#REF!</definedName>
    <definedName name="ㅁㄴㅇㄻㄴㅇㄹㄴ" hidden="1">#REF!</definedName>
    <definedName name="ㅁㄴㅇㄻㄹ" localSheetId="10" hidden="1">{#N/A,"수불부",FALSE,"사급자재수불서";#N/A,"수불부",FALSE,"사급자재수불서"}</definedName>
    <definedName name="ㅁㄴㅇㄻㄹ" hidden="1">{#N/A,"수불부",FALSE,"사급자재수불서";#N/A,"수불부",FALSE,"사급자재수불서"}</definedName>
    <definedName name="ㅁㄴㅇㅁ" localSheetId="10" hidden="1">{#N/A,#N/A,FALSE,"배수1"}</definedName>
    <definedName name="ㅁㄴㅇㅁ" hidden="1">{#N/A,#N/A,FALSE,"배수1"}</definedName>
    <definedName name="ㅁㄴㅇㅍㄴㅇㄴ" hidden="1">'[20]98수문일위'!$A$1:$P$2004</definedName>
    <definedName name="ㅁㄴㅊㅍㅁㅌㅊ펌ㄴㅇㄹ" hidden="1">#REF!</definedName>
    <definedName name="ㅁㄷㄱㅍㄱㅈㅁ" localSheetId="10" hidden="1">{#N/A,#N/A,FALSE,"골재소요량";#N/A,#N/A,FALSE,"골재소요량"}</definedName>
    <definedName name="ㅁㄷㄱㅍㄱㅈㅁ" hidden="1">{#N/A,#N/A,FALSE,"골재소요량";#N/A,#N/A,FALSE,"골재소요량"}</definedName>
    <definedName name="ㅁㄷㅎㅁㅎㅁ" localSheetId="10" hidden="1">{#N/A,#N/A,FALSE,"조골재"}</definedName>
    <definedName name="ㅁㄷㅎㅁㅎㅁ" hidden="1">{#N/A,#N/A,FALSE,"조골재"}</definedName>
    <definedName name="ㅁㄹㄴㅇ" localSheetId="10" hidden="1">{#N/A,#N/A,FALSE,"단가표지"}</definedName>
    <definedName name="ㅁㄹㄴㅇ" hidden="1">{#N/A,#N/A,FALSE,"단가표지"}</definedName>
    <definedName name="ㅁㄹㄴㅇㄻㄴㄹ" localSheetId="10" hidden="1">{#N/A,#N/A,FALSE,"골재소요량";#N/A,#N/A,FALSE,"골재소요량"}</definedName>
    <definedName name="ㅁㄹㄴㅇㄻㄴㄹ" hidden="1">{#N/A,#N/A,FALSE,"골재소요량";#N/A,#N/A,FALSE,"골재소요량"}</definedName>
    <definedName name="ㅁㄹㄴㅇㅁ" localSheetId="10" hidden="1">{#N/A,#N/A,FALSE,"표지목차"}</definedName>
    <definedName name="ㅁㄹㄴㅇㅁ" hidden="1">{#N/A,#N/A,FALSE,"표지목차"}</definedName>
    <definedName name="ㅁㄹㄹㄴㅇㄹㅇㄴㄹㄴㅇ" localSheetId="10" hidden="1">{#N/A,#N/A,FALSE,"포장1";#N/A,#N/A,FALSE,"포장1"}</definedName>
    <definedName name="ㅁㄹㄹㄴㅇㄹㅇㄴㄹㄴㅇ" hidden="1">{#N/A,#N/A,FALSE,"포장1";#N/A,#N/A,FALSE,"포장1"}</definedName>
    <definedName name="ㅁㄹㅇㄴ" localSheetId="10" hidden="1">{#N/A,#N/A,FALSE,"단가표지"}</definedName>
    <definedName name="ㅁㄹㅇㄴ" hidden="1">{#N/A,#N/A,FALSE,"단가표지"}</definedName>
    <definedName name="ㅁㄹㅇㄴㅇㄹ" localSheetId="10" hidden="1">{#N/A,"수불부",FALSE,"사급자재수불서";#N/A,"수불부",FALSE,"사급자재수불서"}</definedName>
    <definedName name="ㅁㄹㅇㄴㅇㄹ" hidden="1">{#N/A,"수불부",FALSE,"사급자재수불서";#N/A,"수불부",FALSE,"사급자재수불서"}</definedName>
    <definedName name="ㅁㄹㅇㅁㄴ" localSheetId="10" hidden="1">{#N/A,#N/A,FALSE,"골재소요량";#N/A,#N/A,FALSE,"골재소요량"}</definedName>
    <definedName name="ㅁㄹㅇㅁㄴ" hidden="1">{#N/A,#N/A,FALSE,"골재소요량";#N/A,#N/A,FALSE,"골재소요량"}</definedName>
    <definedName name="ㅁㄻㄴㄹ" localSheetId="10" hidden="1">{#N/A,#N/A,FALSE,"골재소요량";#N/A,#N/A,FALSE,"골재소요량"}</definedName>
    <definedName name="ㅁㄻㄴㄹ" hidden="1">{#N/A,#N/A,FALSE,"골재소요량";#N/A,#N/A,FALSE,"골재소요량"}</definedName>
    <definedName name="ㅁㄻㄴㅇㄹㄴㅇㄹㄴ" hidden="1">#REF!</definedName>
    <definedName name="ㅁㄻㅇㄹㄴ" localSheetId="10" hidden="1">{#N/A,"수불부",FALSE,"사급자재수불서";#N/A,"수불부",FALSE,"사급자재수불서"}</definedName>
    <definedName name="ㅁㄻㅇㄹㄴ" hidden="1">{#N/A,"수불부",FALSE,"사급자재수불서";#N/A,"수불부",FALSE,"사급자재수불서"}</definedName>
    <definedName name="ㅁㅁㅁ" localSheetId="10" hidden="1">#REF!</definedName>
    <definedName name="ㅁㅁㅁ" hidden="1">#REF!</definedName>
    <definedName name="ㅁㅁㅁㅁㅁㅁ" localSheetId="10" hidden="1">{#N/A,#N/A,FALSE,"혼합골재"}</definedName>
    <definedName name="ㅁㅁㅁㅁㅁㅁ" hidden="1">#REF!</definedName>
    <definedName name="ㅁㅁㅁㅁㅁㅁㅁㅁㅁㅁㅁㅁㅁㅁㅁ" localSheetId="10" hidden="1">{"'중기작업1'!$A$1:$V$18"}</definedName>
    <definedName name="ㅁㅁㅁㅁㅁㅁㅁㅁㅁㅁㅁㅁㅁㅁㅁ" hidden="1">{"'중기작업1'!$A$1:$V$18"}</definedName>
    <definedName name="ㅁㅇㄴㅁㅇㅁ" localSheetId="10" hidden="1">{#N/A,#N/A,FALSE,"배수1"}</definedName>
    <definedName name="ㅁㅇㄴㅁㅇㅁ" hidden="1">{#N/A,#N/A,FALSE,"배수1"}</definedName>
    <definedName name="ㅁㅇㄹㄴㄻ" localSheetId="10" hidden="1">{"'Sheet1'!$D$19","'Sheet1'!$B$22:$E$22"}</definedName>
    <definedName name="ㅁㅇㄹㄴㄻ" hidden="1">{"'Sheet1'!$D$19","'Sheet1'!$B$22:$E$22"}</definedName>
    <definedName name="ㅁㅇㄹㄴㅁㅇㄹㄴ" localSheetId="1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1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10" hidden="1">{#N/A,#N/A,FALSE,"운반시간"}</definedName>
    <definedName name="ㅁㅇㄹㄴㅇㅁㄹ" hidden="1">{#N/A,#N/A,FALSE,"운반시간"}</definedName>
    <definedName name="ㅁㅇㄻ" localSheetId="10" hidden="1">{#N/A,#N/A,FALSE,"조골재"}</definedName>
    <definedName name="ㅁㅇㄻ" hidden="1">{#N/A,#N/A,FALSE,"조골재"}</definedName>
    <definedName name="ㅁㅇㄻㄴㄹ" localSheetId="10" hidden="1">{#N/A,#N/A,FALSE,"혼합골재"}</definedName>
    <definedName name="ㅁㅇㄻㄴㄹ" hidden="1">{#N/A,#N/A,FALSE,"혼합골재"}</definedName>
    <definedName name="ㅁㅇㄻㅇㅎ" localSheetId="10" hidden="1">{#N/A,#N/A,FALSE,"조골재"}</definedName>
    <definedName name="ㅁㅇㄻㅇㅎ" hidden="1">{#N/A,#N/A,FALSE,"조골재"}</definedName>
    <definedName name="ㅁㅇㅀㅁㅇ" localSheetId="10" hidden="1">{#N/A,#N/A,FALSE,"단가표지"}</definedName>
    <definedName name="ㅁㅇㅀㅁㅇ" hidden="1">{#N/A,#N/A,FALSE,"단가표지"}</definedName>
    <definedName name="ㅁ인ㅍㅁ닟ㅍㅁㄴㅇㄹ" hidden="1">#REF!</definedName>
    <definedName name="ㅁ읾ㄴㅇㄻ" hidden="1">#REF!</definedName>
    <definedName name="ㅁㅈㄷㅅㅂㄱ흎ㅊ퓨" hidden="1">#REF!</definedName>
    <definedName name="ㅁㅊㅇㅍㅁㄴㅇㄻㄴㅇㄹ" hidden="1">#REF!</definedName>
    <definedName name="ㅁㅎㄻㅇㄻ" localSheetId="10" hidden="1">{#N/A,#N/A,FALSE,"운반시간"}</definedName>
    <definedName name="ㅁㅎㄻㅇㄻ" hidden="1">{#N/A,#N/A,FALSE,"운반시간"}</definedName>
    <definedName name="ㅁㅎㅇㅀㅁㅇ" localSheetId="10" hidden="1">{#N/A,#N/A,FALSE,"2~8번"}</definedName>
    <definedName name="ㅁㅎㅇㅀㅁㅇ" hidden="1">{#N/A,#N/A,FALSE,"2~8번"}</definedName>
    <definedName name="ㅁㅎㅇㅀㅁㅎ" localSheetId="10" hidden="1">{#N/A,#N/A,FALSE,"단가표지"}</definedName>
    <definedName name="ㅁㅎㅇㅀㅁㅎ" hidden="1">{#N/A,#N/A,FALSE,"단가표지"}</definedName>
    <definedName name="마가목R3">[31]데이타!$E$160</definedName>
    <definedName name="마가목R5">[31]데이타!$E$161</definedName>
    <definedName name="마가목R7">[31]데이타!$E$162</definedName>
    <definedName name="만득이" localSheetId="10" hidden="1">{#N/A,#N/A,FALSE,"2~8번"}</definedName>
    <definedName name="만득이" hidden="1">{#N/A,#N/A,FALSE,"2~8번"}</definedName>
    <definedName name="말발도리1003">[31]데이타!$E$163</definedName>
    <definedName name="말발도리1204">[31]데이타!$E$164</definedName>
    <definedName name="말발도리1506">[31]데이타!$E$165</definedName>
    <definedName name="매스틱">#REF!</definedName>
    <definedName name="매자0804">[31]데이타!$E$166</definedName>
    <definedName name="매자1005">[31]데이타!$E$167</definedName>
    <definedName name="매화R10">[31]데이타!$E$174</definedName>
    <definedName name="매화R4">[31]데이타!$E$171</definedName>
    <definedName name="매화R6">[31]데이타!$E$172</definedName>
    <definedName name="매화R8">[31]데이타!$E$173</definedName>
    <definedName name="맥문동">#REF!</definedName>
    <definedName name="맨" localSheetId="10" hidden="1">{#N/A,#N/A,FALSE,"혼합골재"}</definedName>
    <definedName name="맨" hidden="1">{#N/A,#N/A,FALSE,"혼합골재"}</definedName>
    <definedName name="머" localSheetId="10" hidden="1">{#N/A,#N/A,FALSE,"명세표"}</definedName>
    <definedName name="머" hidden="1">{#N/A,#N/A,FALSE,"명세표"}</definedName>
    <definedName name="먼득이" localSheetId="10" hidden="1">{#N/A,#N/A,FALSE,"골재소요량";#N/A,#N/A,FALSE,"골재소요량"}</definedName>
    <definedName name="먼득이" hidden="1">{#N/A,#N/A,FALSE,"골재소요량";#N/A,#N/A,FALSE,"골재소요량"}</definedName>
    <definedName name="메타B10">[31]데이타!$E$179</definedName>
    <definedName name="메타B12">[31]데이타!$E$180</definedName>
    <definedName name="메타B15">[31]데이타!$E$181</definedName>
    <definedName name="메타B18">[31]데이타!$E$182</definedName>
    <definedName name="메타B4">[31]데이타!$E$175</definedName>
    <definedName name="메타B5">[31]데이타!$E$176</definedName>
    <definedName name="메타B6">[31]데이타!$E$177</definedName>
    <definedName name="메타B8">[31]데이타!$E$178</definedName>
    <definedName name="명단" localSheetId="10" hidden="1">{#N/A,"수불부",FALSE,"사급자재수불서";#N/A,"수불부",FALSE,"사급자재수불서"}</definedName>
    <definedName name="명단" hidden="1">{#N/A,"수불부",FALSE,"사급자재수불서";#N/A,"수불부",FALSE,"사급자재수불서"}</definedName>
    <definedName name="명자0604">[31]데이타!$E$183</definedName>
    <definedName name="명자0805">[31]데이타!$E$184</definedName>
    <definedName name="명자1006">[31]데이타!$E$185</definedName>
    <definedName name="명자1208">[31]데이타!$E$186</definedName>
    <definedName name="명칭">#REF!</definedName>
    <definedName name="모감주R10">[31]데이타!$E$190</definedName>
    <definedName name="모감주R4">[31]데이타!$E$187</definedName>
    <definedName name="모감주R6">[31]데이타!$E$188</definedName>
    <definedName name="모감주R8">[31]데이타!$E$189</definedName>
    <definedName name="모과2005">[31]데이타!$E$191</definedName>
    <definedName name="모과2507">[31]데이타!$E$192</definedName>
    <definedName name="모과R10">[31]데이타!$E$195</definedName>
    <definedName name="모과R12">[31]데이타!$E$196</definedName>
    <definedName name="모과R15">[31]데이타!$E$197</definedName>
    <definedName name="모과R20">[31]데이타!$E$198</definedName>
    <definedName name="모과R25">[31]데이타!$E$199</definedName>
    <definedName name="모과R5">[31]데이타!$E$193</definedName>
    <definedName name="모과R8">[31]데이타!$E$194</definedName>
    <definedName name="모과나무">#REF!</definedName>
    <definedName name="모란5가지">[31]데이타!$E$200</definedName>
    <definedName name="모란6가지">[31]데이타!$E$201</definedName>
    <definedName name="목련R10">[31]데이타!$E$206</definedName>
    <definedName name="목련R12">[31]데이타!$E$207</definedName>
    <definedName name="목련R15">[31]데이타!$E$208</definedName>
    <definedName name="목련R20">[31]데이타!$E$209</definedName>
    <definedName name="목련R4">[31]데이타!$E$202</definedName>
    <definedName name="목련R5">[31]데이타!$E$203</definedName>
    <definedName name="목련R6">[31]데이타!$E$204</definedName>
    <definedName name="목련R8">[31]데이타!$E$205</definedName>
    <definedName name="목백합">#REF!</definedName>
    <definedName name="목서1506">[31]데이타!$E$213</definedName>
    <definedName name="목서2012">[31]데이타!$E$214</definedName>
    <definedName name="목서2515">[31]데이타!$E$215</definedName>
    <definedName name="목수국1006">[31]데이타!$E$210</definedName>
    <definedName name="목수국1208">[31]데이타!$E$211</definedName>
    <definedName name="목수국1510">[31]데이타!$E$212</definedName>
    <definedName name="무궁화">#REF!</definedName>
    <definedName name="무궁화1003">[31]데이타!$E$216</definedName>
    <definedName name="무궁화1203">[31]데이타!$E$217</definedName>
    <definedName name="무궁화1504">[31]데이타!$E$218</definedName>
    <definedName name="무궁화1805">[31]데이타!$E$219</definedName>
    <definedName name="무궁화2006">[31]데이타!$E$220</definedName>
    <definedName name="물가" localSheetId="10" hidden="1">{#N/A,#N/A,FALSE,"이태원철근"}</definedName>
    <definedName name="물가" hidden="1">{#N/A,#N/A,FALSE,"이태원철근"}</definedName>
    <definedName name="물푸레R5">[31]데이타!$E$221</definedName>
    <definedName name="물푸레R6">[31]데이타!$E$222</definedName>
    <definedName name="물푸레R8">[31]데이타!$E$223</definedName>
    <definedName name="뭐가이태원이야" localSheetId="10" hidden="1">{#N/A,#N/A,FALSE,"이태원철근"}</definedName>
    <definedName name="뭐가이태원이야" hidden="1">{#N/A,#N/A,FALSE,"이태원철근"}</definedName>
    <definedName name="미선0804">[31]데이타!$E$224</definedName>
    <definedName name="미선1206">[31]데이타!$E$225</definedName>
    <definedName name="ㅂㄷㅇ" localSheetId="10" hidden="1">{#N/A,#N/A,FALSE,"표지목차"}</definedName>
    <definedName name="ㅂㄷㅇ" hidden="1">{#N/A,#N/A,FALSE,"표지목차"}</definedName>
    <definedName name="ㅂㅁㅂㅁㅂㅁㅂㅁㅂㅁ" localSheetId="10" hidden="1">{"'중기작업1'!$A$1:$V$18"}</definedName>
    <definedName name="ㅂㅁㅂㅁㅂㅁㅂㅁㅂㅁ" hidden="1">{"'중기작업1'!$A$1:$V$18"}</definedName>
    <definedName name="ㅂㅂㅂ">#REF!</definedName>
    <definedName name="ㅂㅂㅂㅂㅂ" localSheetId="10" hidden="1">{#N/A,#N/A,FALSE,"혼합골재"}</definedName>
    <definedName name="ㅂㅂㅂㅂㅂ" hidden="1">{#N/A,#N/A,FALSE,"혼합골재"}</definedName>
    <definedName name="ㅂㅂㅂㅂㅂㅂㅂ" localSheetId="10" hidden="1">{#N/A,#N/A,FALSE,"명세표"}</definedName>
    <definedName name="ㅂㅂㅂㅂㅂㅂㅂ" hidden="1">{#N/A,#N/A,FALSE,"명세표"}</definedName>
    <definedName name="ㅂㅂㅂㅂㅂㅂㅂㅂㅂ" localSheetId="10" hidden="1">{#N/A,#N/A,FALSE,"표지목차"}</definedName>
    <definedName name="ㅂㅂㅂㅂㅂㅂㅂㅂㅂ" hidden="1">{#N/A,#N/A,FALSE,"표지목차"}</definedName>
    <definedName name="ㅂㅂㅂㅂㅂㅂㅂㅂㅂㅂㅂㅂ" localSheetId="10" hidden="1">{"'중기작업1'!$A$1:$V$18"}</definedName>
    <definedName name="ㅂㅂㅂㅂㅂㅂㅂㅂㅂㅂㅂㅂ" hidden="1">{"'중기작업1'!$A$1:$V$18"}</definedName>
    <definedName name="ㅂㅈㄱㄷㅈㅂㄱㅈㄷㅂㄱ" localSheetId="10" hidden="1">{#N/A,#N/A,FALSE,"이정표"}</definedName>
    <definedName name="ㅂㅈㄱㄷㅈㅂㄱㅈㄷㅂㄱ" hidden="1">{#N/A,#N/A,FALSE,"이정표"}</definedName>
    <definedName name="ㅂㅈㅈ" localSheetId="10" hidden="1">{#N/A,#N/A,FALSE,"운반시간"}</definedName>
    <definedName name="ㅂㅈㅈ" hidden="1">{#N/A,#N/A,FALSE,"운반시간"}</definedName>
    <definedName name="바깥테이프">#REF!</definedName>
    <definedName name="바탕만들기">#REF!</definedName>
    <definedName name="박태기">#REF!</definedName>
    <definedName name="반송1012">[31]데이타!$E$148</definedName>
    <definedName name="반송1215">[31]데이타!$E$149</definedName>
    <definedName name="반송1518">[31]데이타!$E$150</definedName>
    <definedName name="반송1520">[31]데이타!$E$151</definedName>
    <definedName name="반송2022">[31]데이타!$E$152</definedName>
    <definedName name="발전기50노무비">#REF!</definedName>
    <definedName name="발전기50손료">#REF!</definedName>
    <definedName name="발전기50재료비">#REF!</definedName>
    <definedName name="배거암거" localSheetId="10" hidden="1">#REF!</definedName>
    <definedName name="배거암거" hidden="1">#REF!</definedName>
    <definedName name="배관구멍뚫기">#REF!</definedName>
    <definedName name="배롱나무">#REF!</definedName>
    <definedName name="배수관" localSheetId="10" hidden="1">{"'결과(하)'!$L$24"}</definedName>
    <definedName name="배수관" hidden="1">{"'결과(하)'!$L$24"}</definedName>
    <definedName name="배수로" localSheetId="10" hidden="1">{"'중기작업1'!$A$1:$V$18"}</definedName>
    <definedName name="배수로" hidden="1">{"'중기작업1'!$A$1:$V$18"}</definedName>
    <definedName name="배수문" hidden="1">{#N/A,#N/A,FALSE,"포장단가"}</definedName>
    <definedName name="보오링그라우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통인부">[34]데이타!$E$659</definedName>
    <definedName name="보통인부B10">[31]식재인부!$C$24</definedName>
    <definedName name="보통인부B4이하">[31]식재인부!$C$18</definedName>
    <definedName name="보통인부B5">[31]식재인부!$C$19</definedName>
    <definedName name="보통인부B6">[31]식재인부!$C$20</definedName>
    <definedName name="보통인부B8">[31]식재인부!$C$22</definedName>
    <definedName name="보통인부R10">[31]식재인부!$C$54</definedName>
    <definedName name="보통인부R12">[31]식재인부!$C$56</definedName>
    <definedName name="보통인부R15">[31]식재인부!$C$59</definedName>
    <definedName name="보통인부R4이하">[31]식재인부!$C$48</definedName>
    <definedName name="보통인부R5">[31]식재인부!$C$49</definedName>
    <definedName name="보통인부R6">[31]식재인부!$C$50</definedName>
    <definedName name="보통인부R7">[31]식재인부!$C$51</definedName>
    <definedName name="보통인부R8">[31]식재인부!$C$52</definedName>
    <definedName name="부가가치세">#REF!</definedName>
    <definedName name="부대1" localSheetId="10" hidden="1">{#N/A,#N/A,FALSE,"운반시간"}</definedName>
    <definedName name="부대1" hidden="1">{#N/A,#N/A,FALSE,"운반시간"}</definedName>
    <definedName name="부대건축2" hidden="1">#REF!</definedName>
    <definedName name="부대구조" localSheetId="10" hidden="1">{#N/A,#N/A,FALSE,"골재소요량";#N/A,#N/A,FALSE,"골재소요량"}</definedName>
    <definedName name="부대구조" hidden="1">{#N/A,#N/A,FALSE,"골재소요량";#N/A,#N/A,FALSE,"골재소요량"}</definedName>
    <definedName name="부대방안" localSheetId="10" hidden="1">{#N/A,#N/A,FALSE,"단가표지"}</definedName>
    <definedName name="부대방안" hidden="1">{#N/A,#N/A,FALSE,"단가표지"}</definedName>
    <definedName name="부대원본" localSheetId="10" hidden="1">{#N/A,#N/A,FALSE,"토공2"}</definedName>
    <definedName name="부대원본" hidden="1">{#N/A,#N/A,FALSE,"토공2"}</definedName>
    <definedName name="부손익" localSheetId="10" hidden="1">{#N/A,#N/A,FALSE,"현장 NCR 분석";#N/A,#N/A,FALSE,"현장품질감사";#N/A,#N/A,FALSE,"현장품질감사"}</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분" localSheetId="10" hidden="1">{#N/A,#N/A,FALSE,"이태원철근"}</definedName>
    <definedName name="분" hidden="1">{#N/A,#N/A,FALSE,"이태원철근"}</definedName>
    <definedName name="분기" localSheetId="10" hidden="1">#REF!</definedName>
    <definedName name="분기" hidden="1">#REF!</definedName>
    <definedName name="분당공" hidden="1">[6]Sheet4!$A$58:$A$97</definedName>
    <definedName name="분당내역" hidden="1">[41]갑지!#REF!</definedName>
    <definedName name="분당내역서" hidden="1">#REF!</definedName>
    <definedName name="분당물가" hidden="1">[2]Sheet4!$F$58:$F$73</definedName>
    <definedName name="분당코아" hidden="1">[42]마산월령동골조물량변경!$F$58:$F$73</definedName>
    <definedName name="분당협조" localSheetId="10" hidden="1">{#N/A,#N/A,FALSE,"이태원철근"}</definedName>
    <definedName name="분당협조" hidden="1">{#N/A,#N/A,FALSE,"이태원철근"}</definedName>
    <definedName name="분수공" localSheetId="10" hidden="1">{"'중기작업1'!$A$1:$V$18"}</definedName>
    <definedName name="분수공" hidden="1">{"'중기작업1'!$A$1:$V$18"}</definedName>
    <definedName name="뷰" localSheetId="10" hidden="1">{#N/A,#N/A,FALSE,"단가표지"}</definedName>
    <definedName name="뷰" hidden="1">{#N/A,#N/A,FALSE,"단가표지"}</definedName>
    <definedName name="비계1" localSheetId="10" hidden="1">{#N/A,#N/A,FALSE,"포장단가"}</definedName>
    <definedName name="비계1" hidden="1">{#N/A,#N/A,FALSE,"포장단가"}</definedName>
    <definedName name="비목1">#REF!</definedName>
    <definedName name="비목2">#REF!</definedName>
    <definedName name="비목3">#REF!</definedName>
    <definedName name="비목4">#REF!</definedName>
    <definedName name="비비추">#REF!</definedName>
    <definedName name="비율">#REF!</definedName>
    <definedName name="ㅃ" localSheetId="10" hidden="1">{"'중기작업1'!$A$1:$V$18"}</definedName>
    <definedName name="ㅃ" hidden="1">{"'중기작업1'!$A$1:$V$18"}</definedName>
    <definedName name="ㅅ.." localSheetId="10" hidden="1">{#N/A,#N/A,FALSE,"골재소요량";#N/A,#N/A,FALSE,"골재소요량"}</definedName>
    <definedName name="ㅅ.." hidden="1">{#N/A,#N/A,FALSE,"골재소요량";#N/A,#N/A,FALSE,"골재소요량"}</definedName>
    <definedName name="ㅅ곳ㄴ고" localSheetId="10" hidden="1">{#N/A,#N/A,FALSE,"2~8번"}</definedName>
    <definedName name="ㅅ곳ㄴ고" hidden="1">{#N/A,#N/A,FALSE,"2~8번"}</definedName>
    <definedName name="ㅅ굲유" localSheetId="10" hidden="1">{#N/A,#N/A,FALSE,"조골재"}</definedName>
    <definedName name="ㅅ굲유" hidden="1">{#N/A,#N/A,FALSE,"조골재"}</definedName>
    <definedName name="ㅅㄳ" localSheetId="10" hidden="1">{#N/A,#N/A,FALSE,"골재소요량";#N/A,#N/A,FALSE,"골재소요량"}</definedName>
    <definedName name="ㅅㄳ" hidden="1">{#N/A,#N/A,FALSE,"골재소요량";#N/A,#N/A,FALSE,"골재소요량"}</definedName>
    <definedName name="ㅅㅅㅅㅅ" localSheetId="10" hidden="1">{#N/A,#N/A,FALSE,"2~8번"}</definedName>
    <definedName name="ㅅㅅㅅㅅ" hidden="1">{#N/A,#N/A,FALSE,"2~8번"}</definedName>
    <definedName name="ㅅㅅㅅㅅㅅ" localSheetId="10" hidden="1">{#N/A,#N/A,FALSE,"골재소요량";#N/A,#N/A,FALSE,"골재소요량"}</definedName>
    <definedName name="ㅅㅅㅅㅅㅅ" hidden="1">{#N/A,#N/A,FALSE,"골재소요량";#N/A,#N/A,FALSE,"골재소요량"}</definedName>
    <definedName name="ㅅㅅㅅㅅㅅㅅㅅ" localSheetId="10" hidden="1">{#N/A,#N/A,FALSE,"골재소요량";#N/A,#N/A,FALSE,"골재소요량"}</definedName>
    <definedName name="ㅅㅅㅅㅅㅅㅅㅅ" hidden="1">{#N/A,#N/A,FALSE,"골재소요량";#N/A,#N/A,FALSE,"골재소요량"}</definedName>
    <definedName name="ㅅㅅㅅㅅㅅㅅㅅㅅㅅㅅㅅ" localSheetId="10" hidden="1">{#N/A,#N/A,FALSE,"골재소요량";#N/A,#N/A,FALSE,"골재소요량"}</definedName>
    <definedName name="ㅅㅅㅅㅅㅅㅅㅅㅅㅅㅅㅅ" hidden="1">{#N/A,#N/A,FALSE,"골재소요량";#N/A,#N/A,FALSE,"골재소요량"}</definedName>
    <definedName name="ㅅ여ㅛ윣ㄴ" localSheetId="10" hidden="1">{#N/A,#N/A,FALSE,"조골재"}</definedName>
    <definedName name="ㅅ여ㅛ윣ㄴ" hidden="1">{#N/A,#N/A,FALSE,"조골재"}</definedName>
    <definedName name="ㅅ융ㄴㄳ" localSheetId="10" hidden="1">{#N/A,#N/A,FALSE,"조골재"}</definedName>
    <definedName name="ㅅ융ㄴㄳ" hidden="1">{#N/A,#N/A,FALSE,"조골재"}</definedName>
    <definedName name="ㅅㅎㄱㄷㅅㄷㄱ" localSheetId="10" hidden="1">{#N/A,#N/A,FALSE,"표지목차"}</definedName>
    <definedName name="ㅅㅎㄱㄷㅅㄷㄱ" hidden="1">{#N/A,#N/A,FALSE,"표지목차"}</definedName>
    <definedName name="ㅅㅎ공ㅋ" localSheetId="10" hidden="1">{#N/A,#N/A,FALSE,"단가표지"}</definedName>
    <definedName name="ㅅㅎ공ㅋ" hidden="1">{#N/A,#N/A,FALSE,"단가표지"}</definedName>
    <definedName name="사" hidden="1">#REF!</definedName>
    <definedName name="산재보험료">#REF!</definedName>
    <definedName name="산철쭉">#REF!</definedName>
    <definedName name="산출">[43]산출내역서집계표!$D$3:$L$116</definedName>
    <definedName name="산출1">[43]산출내역서집계표!$D$6:$L$116</definedName>
    <definedName name="산출근거1">#REF!</definedName>
    <definedName name="산출근거인쇄" localSheetId="10" hidden="1">{#N/A,#N/A,FALSE,"산출근거"}</definedName>
    <definedName name="산출근거인쇄" hidden="1">{#N/A,#N/A,FALSE,"산출근거"}</definedName>
    <definedName name="산출금양">[43]산출내역서집계표!$AB$2:$AR$143</definedName>
    <definedName name="산표">#REF!</definedName>
    <definedName name="새공통" localSheetId="10" hidden="1">{#N/A,#N/A,FALSE,"이태원철근"}</definedName>
    <definedName name="새공통" hidden="1">{#N/A,#N/A,FALSE,"이태원철근"}</definedName>
    <definedName name="서류3" localSheetId="10" hidden="1">{#N/A,"수불부",FALSE,"사급자재수불서";#N/A,"수불부",FALSE,"사급자재수불서"}</definedName>
    <definedName name="서류3" hidden="1">{#N/A,"수불부",FALSE,"사급자재수불서";#N/A,"수불부",FALSE,"사급자재수불서"}</definedName>
    <definedName name="서류4" localSheetId="10" hidden="1">{#N/A,"수불부",FALSE,"사급자재수불서";#N/A,"수불부",FALSE,"사급자재수불서"}</definedName>
    <definedName name="서류4" hidden="1">{#N/A,"수불부",FALSE,"사급자재수불서";#N/A,"수불부",FALSE,"사급자재수불서"}</definedName>
    <definedName name="서류5" localSheetId="10" hidden="1">{#N/A,"수불부",FALSE,"사급자재수불서";#N/A,"수불부",FALSE,"사급자재수불서"}</definedName>
    <definedName name="서류5" hidden="1">{#N/A,"수불부",FALSE,"사급자재수불서";#N/A,"수불부",FALSE,"사급자재수불서"}</definedName>
    <definedName name="석항" localSheetId="10" hidden="1">{#N/A,#N/A,FALSE,"명세표"}</definedName>
    <definedName name="석항" hidden="1">{#N/A,#N/A,FALSE,"명세표"}</definedName>
    <definedName name="설비" localSheetId="10" hidden="1">{#N/A,#N/A,FALSE,"이태원철근"}</definedName>
    <definedName name="설비" hidden="1">{#N/A,#N/A,FALSE,"이태원철근"}</definedName>
    <definedName name="설집">#REF!</definedName>
    <definedName name="설치" localSheetId="10" hidden="1">#REF!</definedName>
    <definedName name="설치" hidden="1">#REF!</definedName>
    <definedName name="소계">#REF!</definedName>
    <definedName name="소나무">#REF!</definedName>
    <definedName name="소요전력">#REF!</definedName>
    <definedName name="소형밸브콕류설치">#REF!</definedName>
    <definedName name="수" localSheetId="10" hidden="1">#REF!</definedName>
    <definedName name="수" hidden="1">#REF!</definedName>
    <definedName name="수____종">#REF!</definedName>
    <definedName name="수량">[35]자재대!$D$4:$D$119</definedName>
    <definedName name="수로교">#REF!</definedName>
    <definedName name="수목수량">#REF!</definedName>
    <definedName name="수수꽃다리">#REF!</definedName>
    <definedName name="수원공총괄표1">[11]Sheet3!#REF!</definedName>
    <definedName name="순공사원가">#REF!</definedName>
    <definedName name="스테인리스강관배관">#REF!</definedName>
    <definedName name="승용교" localSheetId="10" hidden="1">{#N/A,#N/A,FALSE,"2~8번"}</definedName>
    <definedName name="승용교" hidden="1">{#N/A,#N/A,FALSE,"2~8번"}</definedName>
    <definedName name="시설물수량">#REF!</definedName>
    <definedName name="시설수량">#REF!</definedName>
    <definedName name="시설일위">#REF!</definedName>
    <definedName name="시설일위1">#REF!</definedName>
    <definedName name="시설일위금액">[37]시설일위!$G$1:$M$65536</definedName>
    <definedName name="시표지1" localSheetId="10" hidden="1">{#N/A,#N/A,FALSE,"구조2"}</definedName>
    <definedName name="시표지1" hidden="1">{#N/A,#N/A,FALSE,"구조2"}</definedName>
    <definedName name="시행" localSheetId="10" hidden="1">{#N/A,#N/A,FALSE,"이태원철근"}</definedName>
    <definedName name="시행" hidden="1">{#N/A,#N/A,FALSE,"이태원철근"}</definedName>
    <definedName name="식재단가">#REF!</definedName>
    <definedName name="식재단가1">#REF!</definedName>
    <definedName name="신"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너">#REF!</definedName>
    <definedName name="신축계수설치">#REF!</definedName>
    <definedName name="신호등">'[44]일위대가(가설)'!#REF!</definedName>
    <definedName name="실행" localSheetId="10" hidden="1">{#N/A,#N/A,FALSE,"일위대가목록"}</definedName>
    <definedName name="실행" hidden="1">{#N/A,#N/A,FALSE,"일위대가목록"}</definedName>
    <definedName name="실행대비" localSheetId="10" hidden="1">{#N/A,#N/A,FALSE,"설계내역서"}</definedName>
    <definedName name="실행대비" hidden="1">{#N/A,#N/A,FALSE,"설계내역서"}</definedName>
    <definedName name="ㅇ" localSheetId="10" hidden="1">{"'중기작업1'!$A$1:$V$18"}</definedName>
    <definedName name="ㅇ" hidden="1">{"'중기작업1'!$A$1:$V$18"}</definedName>
    <definedName name="ㅇㄴ" localSheetId="10" hidden="1">{"'중기작업1'!$A$1:$V$18"}</definedName>
    <definedName name="ㅇㄴ" hidden="1">{"'중기작업1'!$A$1:$V$18"}</definedName>
    <definedName name="ㅇㄴㄴㄴㄴㄴㄴㄴㄴㄴ" localSheetId="10" hidden="1">{#N/A,#N/A,FALSE,"혼합골재"}</definedName>
    <definedName name="ㅇㄴㄴㄴㄴㄴㄴㄴㄴㄴ" hidden="1">{#N/A,#N/A,FALSE,"혼합골재"}</definedName>
    <definedName name="ㅇㄴㄹ" localSheetId="10" hidden="1">{"'중기작업1'!$A$1:$V$18"}</definedName>
    <definedName name="ㅇㄴㄹ" hidden="1">{"'중기작업1'!$A$1:$V$18"}</definedName>
    <definedName name="ㅇㄴㄹㄴㅇ" localSheetId="10" hidden="1">{#N/A,"수불부",FALSE,"사급자재수불서";#N/A,"수불부",FALSE,"사급자재수불서"}</definedName>
    <definedName name="ㅇㄴㄹㄴㅇ" hidden="1">{#N/A,"수불부",FALSE,"사급자재수불서";#N/A,"수불부",FALSE,"사급자재수불서"}</definedName>
    <definedName name="ㅇㄴㄹㄹㄹㄹ" localSheetId="10" hidden="1">{"'중기작업1'!$A$1:$V$18"}</definedName>
    <definedName name="ㅇㄴㄹㄹㄹㄹ" hidden="1">{"'중기작업1'!$A$1:$V$18"}</definedName>
    <definedName name="ㅇㄴㄹㅇㄴㄹㅇㄴ" localSheetId="10" hidden="1">{#N/A,#N/A,FALSE,"조골재"}</definedName>
    <definedName name="ㅇㄴㄹㅇㄴㄹㅇㄴ" hidden="1">{#N/A,#N/A,FALSE,"조골재"}</definedName>
    <definedName name="ㅇㄴㄻ" localSheetId="10" hidden="1">{#N/A,#N/A,FALSE,"표지목차"}</definedName>
    <definedName name="ㅇㄴㄻ" hidden="1">{#N/A,#N/A,FALSE,"표지목차"}</definedName>
    <definedName name="ㅇㄴㄻㄴㅇ" localSheetId="10" hidden="1">{#N/A,#N/A,FALSE,"표지목차"}</definedName>
    <definedName name="ㅇㄴㄻㄴㅇ" hidden="1">{#N/A,#N/A,FALSE,"표지목차"}</definedName>
    <definedName name="ㅇㄴㄻㅎㅈㄷㅈㄷㄴ" localSheetId="10" hidden="1">{"'Sheet1'!$D$19","'Sheet1'!$B$22:$E$22"}</definedName>
    <definedName name="ㅇㄴㄻㅎㅈㄷㅈㄷㄴ" hidden="1">{"'Sheet1'!$D$19","'Sheet1'!$B$22:$E$22"}</definedName>
    <definedName name="ㅇㄴㅁㄹㅇㄻㅇㄹㄴㅇ" localSheetId="10" hidden="1">{#N/A,"수불부",FALSE,"사급자재수불서";#N/A,"수불부",FALSE,"사급자재수불서"}</definedName>
    <definedName name="ㅇㄴㅁㄹㅇㄻㅇㄹㄴㅇ" hidden="1">{#N/A,"수불부",FALSE,"사급자재수불서";#N/A,"수불부",FALSE,"사급자재수불서"}</definedName>
    <definedName name="ㅇㄴㅋㅋㅌ" localSheetId="10" hidden="1">{#N/A,#N/A,FALSE,"혼합골재"}</definedName>
    <definedName name="ㅇㄴㅋㅋㅌ" hidden="1">{#N/A,#N/A,FALSE,"혼합골재"}</definedName>
    <definedName name="ㅇㄴㅍㄴㄱ" localSheetId="10" hidden="1">{#N/A,#N/A,FALSE,"골재소요량";#N/A,#N/A,FALSE,"골재소요량"}</definedName>
    <definedName name="ㅇㄴㅍㄴㄱ" hidden="1">{#N/A,#N/A,FALSE,"골재소요량";#N/A,#N/A,FALSE,"골재소요량"}</definedName>
    <definedName name="ㅇㄶㄹㄷㄱㄹㅈ" localSheetId="10" hidden="1">{#N/A,"수불부",FALSE,"사급자재수불서";#N/A,"수불부",FALSE,"사급자재수불서"}</definedName>
    <definedName name="ㅇㄶㄹㄷㄱㄹㅈ" hidden="1">{#N/A,"수불부",FALSE,"사급자재수불서";#N/A,"수불부",FALSE,"사급자재수불서"}</definedName>
    <definedName name="ㅇㄶㅁㄴㄱㄷ" localSheetId="10" hidden="1">{#N/A,"수불부",FALSE,"사급자재수불서";#N/A,"수불부",FALSE,"사급자재수불서"}</definedName>
    <definedName name="ㅇㄶㅁㄴㄱㄷ" hidden="1">{#N/A,"수불부",FALSE,"사급자재수불서";#N/A,"수불부",FALSE,"사급자재수불서"}</definedName>
    <definedName name="ㅇㄶㅁㄷㄱㄹㅈ" localSheetId="10" hidden="1">{#N/A,"수불부",FALSE,"사급자재수불서";#N/A,"수불부",FALSE,"사급자재수불서"}</definedName>
    <definedName name="ㅇㄶㅁㄷㄱㄹㅈ" hidden="1">{#N/A,"수불부",FALSE,"사급자재수불서";#N/A,"수불부",FALSE,"사급자재수불서"}</definedName>
    <definedName name="ㅇㄹ"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ㄹ" hidden="1">#REF!</definedName>
    <definedName name="ㅇㄹㄴ" localSheetId="10" hidden="1">{"'중기작업1'!$A$1:$V$18"}</definedName>
    <definedName name="ㅇㄹㄴ" hidden="1">{"'중기작업1'!$A$1:$V$18"}</definedName>
    <definedName name="ㅇㄹㄴㅀㄹㅇㅎㄹㅇㅎ" localSheetId="10" hidden="1">{#N/A,#N/A,FALSE,"2~8번"}</definedName>
    <definedName name="ㅇㄹㄴㅀㄹㅇㅎㄹㅇㅎ" hidden="1">{#N/A,#N/A,FALSE,"2~8번"}</definedName>
    <definedName name="ㅇㄹㄴㅁㅎㅁㄴ" localSheetId="10" hidden="1">{#N/A,"수불부",FALSE,"사급자재수불서";#N/A,"수불부",FALSE,"사급자재수불서"}</definedName>
    <definedName name="ㅇㄹㄴㅁㅎㅁㄴ" hidden="1">{#N/A,"수불부",FALSE,"사급자재수불서";#N/A,"수불부",FALSE,"사급자재수불서"}</definedName>
    <definedName name="ㅇㄹㄹ" localSheetId="10" hidden="1">#REF!</definedName>
    <definedName name="ㅇㄹㄹ" hidden="1">#REF!</definedName>
    <definedName name="ㅇㄹㄹㄹ" localSheetId="10" hidden="1">{"'중기작업1'!$A$1:$V$18"}</definedName>
    <definedName name="ㅇㄹㄹㄹ" hidden="1">{"'중기작업1'!$A$1:$V$18"}</definedName>
    <definedName name="ㅇㄹㅇㄹ" hidden="1">#REF!</definedName>
    <definedName name="ㅇㄹㅇㄹㅇ" localSheetId="10" hidden="1">{"'Sheet1'!$A$4","'Sheet1'!$A$9:$G$28"}</definedName>
    <definedName name="ㅇㄹㅇㄹㅇ" hidden="1">{"'Sheet1'!$A$4","'Sheet1'!$A$9:$G$28"}</definedName>
    <definedName name="ㅇㄹㅇㅎ" localSheetId="10" hidden="1">{"'Sheet1'!$A$4","'Sheet1'!$A$9:$G$28"}</definedName>
    <definedName name="ㅇㄹㅇㅎ" hidden="1">{"'Sheet1'!$A$4","'Sheet1'!$A$9:$G$28"}</definedName>
    <definedName name="ㅇ로ㅜ" localSheetId="10" hidden="1">{"'중기작업1'!$A$1:$V$18"}</definedName>
    <definedName name="ㅇ로ㅜ" hidden="1">{"'중기작업1'!$A$1:$V$18"}</definedName>
    <definedName name="ㅇ류ㅠㅋ" localSheetId="10" hidden="1">{"'중기작업1'!$A$1:$V$18"}</definedName>
    <definedName name="ㅇ류ㅠㅋ" hidden="1">{"'중기작업1'!$A$1:$V$18"}</definedName>
    <definedName name="ㅇㄺ" localSheetId="10" hidden="1">{#N/A,#N/A,FALSE,"혼합골재"}</definedName>
    <definedName name="ㅇㄺ" hidden="1">{#N/A,#N/A,FALSE,"혼합골재"}</definedName>
    <definedName name="ㅇㄻㄴㅀ" localSheetId="10" hidden="1">{#N/A,"수불부",FALSE,"사급자재수불서";#N/A,"수불부",FALSE,"사급자재수불서"}</definedName>
    <definedName name="ㅇㄻㄴㅀ" hidden="1">{#N/A,"수불부",FALSE,"사급자재수불서";#N/A,"수불부",FALSE,"사급자재수불서"}</definedName>
    <definedName name="ㅇㄻㄴㅁㄴㄻ" localSheetId="10" hidden="1">{#N/A,#N/A,FALSE,"단가표지"}</definedName>
    <definedName name="ㅇㄻㄴㅁㄴㄻ" hidden="1">{#N/A,#N/A,FALSE,"단가표지"}</definedName>
    <definedName name="ㅇㄻㄴㅇㄻㄴㅇㄹ" hidden="1">#REF!</definedName>
    <definedName name="ㅇㄻㅇㄻㄴㄹ" localSheetId="10" hidden="1">{#N/A,#N/A,FALSE,"단가표지"}</definedName>
    <definedName name="ㅇㄻㅇㄻㄴㄹ" hidden="1">{#N/A,#N/A,FALSE,"단가표지"}</definedName>
    <definedName name="ㅇㅀㅁㅇㅁㅇ" localSheetId="10" hidden="1">{#N/A,#N/A,FALSE,"단가표지"}</definedName>
    <definedName name="ㅇㅀㅁㅇㅁㅇ" hidden="1">{#N/A,#N/A,FALSE,"단가표지"}</definedName>
    <definedName name="ㅇㅀㅎ" localSheetId="10" hidden="1">{"'Sheet1'!$A$4","'Sheet1'!$A$9:$G$28"}</definedName>
    <definedName name="ㅇㅀㅎ" hidden="1">{"'Sheet1'!$A$4","'Sheet1'!$A$9:$G$28"}</definedName>
    <definedName name="ㅇㅀㅎㅎㅎㅎㅎㅎㅎㅎㅎㅎㅎㅎㅎㅎㅎ" localSheetId="10" hidden="1">{#N/A,#N/A,FALSE,"구조2"}</definedName>
    <definedName name="ㅇㅀㅎㅎㅎㅎㅎㅎㅎㅎㅎㅎㅎㅎㅎㅎㅎ" hidden="1">{#N/A,#N/A,FALSE,"구조2"}</definedName>
    <definedName name="ㅇㅁㄴㅇ"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localSheetId="10" hidden="1">{#N/A,"수불부",FALSE,"사급자재수불서";#N/A,"수불부",FALSE,"사급자재수불서"}</definedName>
    <definedName name="ㅇㅁㄶㄴㅇㅁㅀㅇㄴ" hidden="1">{#N/A,"수불부",FALSE,"사급자재수불서";#N/A,"수불부",FALSE,"사급자재수불서"}</definedName>
    <definedName name="ㅇ쇼뉴굔" localSheetId="10" hidden="1">{#N/A,#N/A,FALSE,"조골재"}</definedName>
    <definedName name="ㅇ쇼뉴굔" hidden="1">{#N/A,#N/A,FALSE,"조골재"}</definedName>
    <definedName name="ㅇ수ㅕㅜㅇ" localSheetId="10" hidden="1">{#N/A,#N/A,FALSE,"단가표지"}</definedName>
    <definedName name="ㅇ수ㅕㅜㅇ" hidden="1">{#N/A,#N/A,FALSE,"단가표지"}</definedName>
    <definedName name="ㅇㅇㄹ" hidden="1">#REF!</definedName>
    <definedName name="ㅇㅇㅇ" hidden="1">#REF!</definedName>
    <definedName name="ㅇㅇㅇㅇ" hidden="1">[45]노임단가!#REF!</definedName>
    <definedName name="ㅇㅇㅇㅇㅇ" localSheetId="10" hidden="1">{"'중기작업1'!$A$1:$V$18"}</definedName>
    <definedName name="ㅇㅇㅇㅇㅇ" hidden="1">{"'중기작업1'!$A$1:$V$18"}</definedName>
    <definedName name="ㅇㅈㄷㅄㅂㅈㄷㄱ" hidden="1">#REF!</definedName>
    <definedName name="ㅇㅈㅇㅈㅇㅈㅇㅈㅇㅈ" localSheetId="10" hidden="1">{"'중기작업1'!$A$1:$V$18"}</definedName>
    <definedName name="ㅇㅈㅇㅈㅇㅈㅇㅈㅇㅈ" hidden="1">{"'중기작업1'!$A$1:$V$18"}</definedName>
    <definedName name="ㅇㅍㄴㅁ3" localSheetId="10" hidden="1">{#N/A,#N/A,FALSE,"조골재"}</definedName>
    <definedName name="ㅇㅍㄴㅁ3" hidden="1">{#N/A,#N/A,FALSE,"조골재"}</definedName>
    <definedName name="ㅇㅎ" localSheetId="10" hidden="1">{"'제조(순번)'!$A$386:$A$387","'제조(순번)'!$A$1:$H$399"}</definedName>
    <definedName name="ㅇㅎ" hidden="1">{"'제조(순번)'!$A$386:$A$387","'제조(순번)'!$A$1:$H$399"}</definedName>
    <definedName name="ㅇㅎㅁㅇㅎㄴㅇㅁ" localSheetId="10" hidden="1">{#N/A,"수불부",FALSE,"사급자재수불서";#N/A,"수불부",FALSE,"사급자재수불서"}</definedName>
    <definedName name="ㅇㅎㅁㅇㅎㄴㅇㅁ" hidden="1">{#N/A,"수불부",FALSE,"사급자재수불서";#N/A,"수불부",FALSE,"사급자재수불서"}</definedName>
    <definedName name="ㅇ호" localSheetId="10" hidden="1">{#N/A,#N/A,FALSE,"혼합골재"}</definedName>
    <definedName name="ㅇ호" hidden="1">{#N/A,#N/A,FALSE,"혼합골재"}</definedName>
    <definedName name="아">#REF!</definedName>
    <definedName name="아이">#REF!</definedName>
    <definedName name="안">#REF!</definedName>
    <definedName name="안전관리비">[46]원가!$R$58</definedName>
    <definedName name="안쪽테이프">#REF!</definedName>
    <definedName name="암거재료집계" localSheetId="10" hidden="1">{"'중기작업1'!$A$1:$V$18"}</definedName>
    <definedName name="암거재료집계" hidden="1">{"'중기작업1'!$A$1:$V$18"}</definedName>
    <definedName name="액상접착제">#REF!</definedName>
    <definedName name="앵커볼트설치">#REF!</definedName>
    <definedName name="양매자0403">[31]데이타!$E$168</definedName>
    <definedName name="양매자0505">[31]데이타!$E$169</definedName>
    <definedName name="양매자0606">[31]데이타!$E$170</definedName>
    <definedName name="양식" localSheetId="10" hidden="1">{"'중기작업1'!$A$1:$V$18"}</definedName>
    <definedName name="양식" hidden="1">{"'중기작업1'!$A$1:$V$18"}</definedName>
    <definedName name="어랑너ㅣㄹㄴㅇ" localSheetId="10" hidden="1">{#N/A,"수불부",FALSE,"사급자재수불서";#N/A,"수불부",FALSE,"사급자재수불서"}</definedName>
    <definedName name="어랑너ㅣㄹㄴㅇ" hidden="1">{#N/A,"수불부",FALSE,"사급자재수불서";#N/A,"수불부",FALSE,"사급자재수불서"}</definedName>
    <definedName name="억이상" hidden="1">{#N/A,#N/A,FALSE,"2~8번"}</definedName>
    <definedName name="업체" hidden="1">#REF!</definedName>
    <definedName name="에폭시">#REF!</definedName>
    <definedName name="여과지동">[47]여과지동!$F$3:$AS$80</definedName>
    <definedName name="여수토경비">[30]여수토공사비!$L$66</definedName>
    <definedName name="여수토노무비">[30]여수토공사비!$H$66</definedName>
    <definedName name="여수토재료비">[30]여수토공사비!$J$66</definedName>
    <definedName name="여ㅜㅅㅅㄱㅇ" localSheetId="10" hidden="1">{#N/A,#N/A,FALSE,"골재소요량";#N/A,#N/A,FALSE,"골재소요량"}</definedName>
    <definedName name="여ㅜㅅㅅㄱㅇ" hidden="1">{#N/A,#N/A,FALSE,"골재소요량";#N/A,#N/A,FALSE,"골재소요량"}</definedName>
    <definedName name="연경1교" localSheetId="10" hidden="1">{#N/A,#N/A,FALSE,"단면 제원"}</definedName>
    <definedName name="연경1교" hidden="1">{#N/A,#N/A,FALSE,"단면 제원"}</definedName>
    <definedName name="연경1교1" localSheetId="10" hidden="1">{#N/A,#N/A,FALSE,"단면 제원"}</definedName>
    <definedName name="연경1교1" hidden="1">{#N/A,#N/A,FALSE,"단면 제원"}</definedName>
    <definedName name="영산홍">#REF!</definedName>
    <definedName name="예정" localSheetId="10" hidden="1">{#N/A,#N/A,FALSE,"표지목차"}</definedName>
    <definedName name="예정" hidden="1">{#N/A,#N/A,FALSE,"표지목차"}</definedName>
    <definedName name="예정공정표" localSheetId="10" hidden="1">{#N/A,#N/A,FALSE,"표지목차"}</definedName>
    <definedName name="예정공정표" hidden="1">{#N/A,#N/A,FALSE,"표지목차"}</definedName>
    <definedName name="오" hidden="1">[27]실행철강하도!$A$1:$A$4</definedName>
    <definedName name="오수맨홀위치" localSheetId="10" hidden="1">{"'Sheet1'!$A$4","'Sheet1'!$A$9:$G$28"}</definedName>
    <definedName name="오수맨홀위치" hidden="1">{"'Sheet1'!$A$4","'Sheet1'!$A$9:$G$28"}</definedName>
    <definedName name="옥외공사" localSheetId="10" hidden="1">{#N/A,#N/A,FALSE,"이태원철근"}</definedName>
    <definedName name="옥외공사" hidden="1">{#N/A,#N/A,FALSE,"이태원철근"}</definedName>
    <definedName name="옥외대비" localSheetId="10" hidden="1">{#N/A,#N/A,FALSE,"이태원철근"}</definedName>
    <definedName name="옥외대비" hidden="1">{#N/A,#N/A,FALSE,"이태원철근"}</definedName>
    <definedName name="옹" localSheetId="10" hidden="1">{#N/A,#N/A,FALSE,"골재소요량";#N/A,#N/A,FALSE,"골재소요량"}</definedName>
    <definedName name="옹" hidden="1">{#N/A,#N/A,FALSE,"골재소요량";#N/A,#N/A,FALSE,"골재소요량"}</definedName>
    <definedName name="옹벼집계" localSheetId="10" hidden="1">{#N/A,#N/A,FALSE,"혼합골재"}</definedName>
    <definedName name="옹벼집계" hidden="1">{#N/A,#N/A,FALSE,"혼합골재"}</definedName>
    <definedName name="옹벽" localSheetId="10" hidden="1">{#N/A,#N/A,FALSE,"혼합골재"}</definedName>
    <definedName name="옹벽" hidden="1">{#N/A,#N/A,FALSE,"혼합골재"}</definedName>
    <definedName name="옹벽수량집계표" localSheetId="10" hidden="1">{#N/A,#N/A,FALSE,"2~8번"}</definedName>
    <definedName name="옹벽수량집계표" hidden="1">{#N/A,#N/A,FALSE,"2~8번"}</definedName>
    <definedName name="옹벽수량집계표총괄" localSheetId="10" hidden="1">{#N/A,#N/A,FALSE,"혼합골재"}</definedName>
    <definedName name="옹벽수량집계표총괄" hidden="1">{#N/A,#N/A,FALSE,"혼합골재"}</definedName>
    <definedName name="옹벽지" localSheetId="10" hidden="1">{#N/A,#N/A,FALSE,"혼합골재"}</definedName>
    <definedName name="옹벽지" hidden="1">{#N/A,#N/A,FALSE,"혼합골재"}</definedName>
    <definedName name="왕벚나무">#REF!</definedName>
    <definedName name="왜성도라지">#REF!</definedName>
    <definedName name="요율">#REF!</definedName>
    <definedName name="요율인쇄">#REF!</definedName>
    <definedName name="용수로재료집계" localSheetId="10" hidden="1">{"'Sheet1'!$A$4","'Sheet1'!$A$9:$G$28"}</definedName>
    <definedName name="용수로재료집계" hidden="1">{"'Sheet1'!$A$4","'Sheet1'!$A$9:$G$28"}</definedName>
    <definedName name="용접봉">#REF!</definedName>
    <definedName name="용지매" hidden="1">{#N/A,#N/A,FALSE,"조골재"}</definedName>
    <definedName name="우리나라" localSheetId="10" hidden="1">{"'제조(순번)'!$A$386:$A$387","'제조(순번)'!$A$1:$H$399"}</definedName>
    <definedName name="우리나라" hidden="1">{"'제조(순번)'!$A$386:$A$387","'제조(순번)'!$A$1:$H$399"}</definedName>
    <definedName name="우ㅗ홓ㅇ" localSheetId="10" hidden="1">{#N/A,#N/A,FALSE,"조골재"}</definedName>
    <definedName name="우ㅗ홓ㅇ" hidden="1">{#N/A,#N/A,FALSE,"조골재"}</definedName>
    <definedName name="웃ㅇ국ㅇ" localSheetId="10" hidden="1">{#N/A,#N/A,FALSE,"혼합골재"}</definedName>
    <definedName name="웃ㅇ국ㅇ" hidden="1">{#N/A,#N/A,FALSE,"혼합골재"}</definedName>
    <definedName name="원">#REF!</definedName>
    <definedName name="원가" hidden="1">{#N/A,#N/A,FALSE,"운반시간"}</definedName>
    <definedName name="원남내역" hidden="1">[48]실행철강하도!$A$1:$A$4</definedName>
    <definedName name="원수">[49]DANGA!$G$4:$G$300</definedName>
    <definedName name="유량계설치">#REF!</definedName>
    <definedName name="유입공" localSheetId="10" hidden="1">{"'결과(하)'!$L$24"}</definedName>
    <definedName name="유입공" hidden="1">{"'결과(하)'!$L$24"}</definedName>
    <definedName name="은행나무">#REF!</definedName>
    <definedName name="을">#REF!</definedName>
    <definedName name="을표">#REF!</definedName>
    <definedName name="의" hidden="1">{#N/A,#N/A,FALSE,"운반시간"}</definedName>
    <definedName name="이">#REF!</definedName>
    <definedName name="이공구가설비">#REF!</definedName>
    <definedName name="이공구간접노무비">#REF!</definedName>
    <definedName name="이공구공사원가">#REF!</definedName>
    <definedName name="이공구기타경비">#REF!</definedName>
    <definedName name="이공구부가가치세">'[39]2공구산출내역'!#REF!</definedName>
    <definedName name="이공구산재보험료">#REF!</definedName>
    <definedName name="이공구안전관리비">#REF!</definedName>
    <definedName name="이공구이윤">#REF!</definedName>
    <definedName name="이공구일반관리비">#REF!</definedName>
    <definedName name="이기사사" localSheetId="10" hidden="1">#REF!</definedName>
    <definedName name="이기사사" hidden="1">#REF!</definedName>
    <definedName name="이릉" hidden="1">#REF!</definedName>
    <definedName name="이민상" hidden="1">[5]노임단가!#REF!</definedName>
    <definedName name="이윤">#REF!</definedName>
    <definedName name="이정" localSheetId="10" hidden="1">{#N/A,#N/A,FALSE,"2~8번"}</definedName>
    <definedName name="이정" hidden="1">{#N/A,#N/A,FALSE,"2~8번"}</definedName>
    <definedName name="익스팬션조인트설치">#REF!</definedName>
    <definedName name="인동덩쿨">#REF!</definedName>
    <definedName name="인력되메우기">#REF!</definedName>
    <definedName name="인력터파기">#REF!</definedName>
    <definedName name="인력터파기되메우기">#REF!</definedName>
    <definedName name="인천지검"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[27]실행철강하도!$A$1:$A$4</definedName>
    <definedName name="일공구직영비">#REF!</definedName>
    <definedName name="일반관리비">#REF!</definedName>
    <definedName name="일위단가">#REF!</definedName>
    <definedName name="일위대가">#REF!</definedName>
    <definedName name="일위대가표">#REF!</definedName>
    <definedName name="입찰금액안" hidden="1">[50]집계표!#REF!</definedName>
    <definedName name="입찰내역">[51]내역표지!#REF!</definedName>
    <definedName name="ㅈㄱ도" localSheetId="10" hidden="1">{"'중기작업1'!$A$1:$V$18"}</definedName>
    <definedName name="ㅈㄱ도" hidden="1">{"'중기작업1'!$A$1:$V$18"}</definedName>
    <definedName name="ㅈㄵㄵㄵㄴㄵㄵㄴ" localSheetId="10" hidden="1">{"'중기작업1'!$A$1:$V$18"}</definedName>
    <definedName name="ㅈㄵㄵㄵㄴㄵㄵㄴ" hidden="1">{"'중기작업1'!$A$1:$V$18"}</definedName>
    <definedName name="ㅈㄷㄱ" localSheetId="10" hidden="1">{"'Sheet1'!$A$4","'Sheet1'!$A$9:$G$28"}</definedName>
    <definedName name="ㅈㄷㄱ" hidden="1">{"'Sheet1'!$A$4","'Sheet1'!$A$9:$G$28"}</definedName>
    <definedName name="ㅈㄷㄱㄷㅈㄱㄷㅈ" localSheetId="10" hidden="1">{#N/A,#N/A,FALSE,"표지목차"}</definedName>
    <definedName name="ㅈㄷㄱㄷㅈㄱㄷㅈ" hidden="1">{#N/A,#N/A,FALSE,"표지목차"}</definedName>
    <definedName name="ㅈㄷㄳㅈㄷㅍㅎㄱ" localSheetId="10" hidden="1">{#N/A,#N/A,FALSE,"표지목차"}</definedName>
    <definedName name="ㅈㄷㄳㅈㄷㅍㅎㄱ" hidden="1">{#N/A,#N/A,FALSE,"표지목차"}</definedName>
    <definedName name="ㅈㄷㄳㅎㅍㅂㅈㄱ" localSheetId="10" hidden="1">{#N/A,#N/A,FALSE,"골재소요량";#N/A,#N/A,FALSE,"골재소요량"}</definedName>
    <definedName name="ㅈㄷㄳㅎㅍㅂㅈㄱ" hidden="1">{#N/A,#N/A,FALSE,"골재소요량";#N/A,#N/A,FALSE,"골재소요량"}</definedName>
    <definedName name="ㅈㄷㄹ" localSheetId="10" hidden="1">{"'중기작업1'!$A$1:$V$18"}</definedName>
    <definedName name="ㅈㄷㄹ" hidden="1">{"'중기작업1'!$A$1:$V$18"}</definedName>
    <definedName name="ㅈㄷㄻㅇㄹ" hidden="1">#REF!</definedName>
    <definedName name="ㅈㄷㄻㅈ" hidden="1">#REF!</definedName>
    <definedName name="ㅈㅁㄱㄷ" localSheetId="10" hidden="1">{#N/A,#N/A,FALSE,"단가표지"}</definedName>
    <definedName name="ㅈㅁㄱㄷ" hidden="1">{#N/A,#N/A,FALSE,"단가표지"}</definedName>
    <definedName name="ㅈㅈ" localSheetId="10" hidden="1">{#N/A,"수불부",FALSE,"사급자재수불서";#N/A,"수불부",FALSE,"사급자재수불서"}</definedName>
    <definedName name="ㅈㅈ" hidden="1">{#N/A,"수불부",FALSE,"사급자재수불서";#N/A,"수불부",FALSE,"사급자재수불서"}</definedName>
    <definedName name="ㅈㅈㅈ" localSheetId="10" hidden="1">{"'Sheet1'!$D$19","'Sheet1'!$B$22:$E$22"}</definedName>
    <definedName name="ㅈㅈㅈ" hidden="1">{"'Sheet1'!$D$19","'Sheet1'!$B$22:$E$22"}</definedName>
    <definedName name="ㅈㅈㅈㅈㅈ" localSheetId="10" hidden="1">{#N/A,#N/A,FALSE,"혼합골재"}</definedName>
    <definedName name="ㅈㅈㅈㅈㅈ" hidden="1">{#N/A,#N/A,FALSE,"혼합골재"}</definedName>
    <definedName name="자귀나무">#REF!</definedName>
    <definedName name="자료">[47]기초자료!$A$3:$X$80</definedName>
    <definedName name="자미" localSheetId="10" hidden="1">{#N/A,#N/A,FALSE,"명세표"}</definedName>
    <definedName name="자미" hidden="1">{#N/A,#N/A,FALSE,"명세표"}</definedName>
    <definedName name="자재단가근거" localSheetId="10" hidden="1">#REF!</definedName>
    <definedName name="자재단가근거" hidden="1">#REF!</definedName>
    <definedName name="자재및골재집계" localSheetId="10" hidden="1">{"'Sheet1'!$A$4","'Sheet1'!$A$9:$G$28"}</definedName>
    <definedName name="자재및골재집계" hidden="1">{"'Sheet1'!$A$4","'Sheet1'!$A$9:$G$28"}</definedName>
    <definedName name="자제">[11]Sheet3!#REF!</definedName>
    <definedName name="잔디_평떼">#REF!</definedName>
    <definedName name="잠관" localSheetId="10" hidden="1">{"'중기작업1'!$A$1:$V$18"}</definedName>
    <definedName name="잠관" hidden="1">{"'중기작업1'!$A$1:$V$18"}</definedName>
    <definedName name="잡지출1" hidden="1">#REF!</definedName>
    <definedName name="잡철물">#REF!</definedName>
    <definedName name="잣나무">#REF!</definedName>
    <definedName name="장선2호" localSheetId="10" hidden="1">{"'중기작업1'!$A$1:$V$18"}</definedName>
    <definedName name="장선2호" hidden="1">{"'중기작업1'!$A$1:$V$18"}</definedName>
    <definedName name="장선2호산출" localSheetId="10" hidden="1">{"'중기작업1'!$A$1:$V$18"}</definedName>
    <definedName name="장선2호산출" hidden="1">{"'중기작업1'!$A$1:$V$18"}</definedName>
    <definedName name="재료" localSheetId="10" hidden="1">{"'결과(하)'!$L$24"}</definedName>
    <definedName name="재료" hidden="1">{"'결과(하)'!$L$24"}</definedName>
    <definedName name="재료비">#REF!</definedName>
    <definedName name="재료산출" localSheetId="10" hidden="1">{"'중기작업1'!$A$1:$V$18"}</definedName>
    <definedName name="재료산출" hidden="1">{"'중기작업1'!$A$1:$V$18"}</definedName>
    <definedName name="재료총집계표" localSheetId="10" hidden="1">{"'중기작업1'!$A$1:$V$18"}</definedName>
    <definedName name="재료총집계표" hidden="1">{"'중기작업1'!$A$1:$V$18"}</definedName>
    <definedName name="쟁료비">#REF!</definedName>
    <definedName name="전">#REF!</definedName>
    <definedName name="점수표">#REF!</definedName>
    <definedName name="접형변설치">#REF!</definedName>
    <definedName name="접형변인력설치">#REF!</definedName>
    <definedName name="제1호표">#REF!</definedName>
    <definedName name="제1회" localSheetId="10" hidden="1">{#N/A,#N/A,FALSE,"집계표"}</definedName>
    <definedName name="제1회" hidden="1">{#N/A,#N/A,FALSE,"집계표"}</definedName>
    <definedName name="제2호표">#REF!</definedName>
    <definedName name="제2회" localSheetId="10" hidden="1">{#N/A,#N/A,FALSE,"집계표"}</definedName>
    <definedName name="제2회" hidden="1">{#N/A,#N/A,FALSE,"집계표"}</definedName>
    <definedName name="제3호표">#REF!</definedName>
    <definedName name="제4호표">#REF!</definedName>
    <definedName name="제5호표">#REF!</definedName>
    <definedName name="제6호표">#REF!</definedName>
    <definedName name="제수변설치">#REF!</definedName>
    <definedName name="제수변인력설치">#REF!</definedName>
    <definedName name="제잡비">#REF!</definedName>
    <definedName name="제출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공">[34]데이타!$E$658</definedName>
    <definedName name="조경공B10">[31]식재인부!$B$24</definedName>
    <definedName name="조경공B4이하">[31]식재인부!$B$18</definedName>
    <definedName name="조경공B5">[31]식재인부!$B$19</definedName>
    <definedName name="조경공B6">[31]식재인부!$B$20</definedName>
    <definedName name="조경공B8">[31]식재인부!$B$22</definedName>
    <definedName name="조경공R10">[31]식재인부!$B$54</definedName>
    <definedName name="조경공R12">[31]식재인부!$B$56</definedName>
    <definedName name="조경공R15">[31]식재인부!$B$59</definedName>
    <definedName name="조경공R4이하">[31]식재인부!$B$48</definedName>
    <definedName name="조경공R5">[31]식재인부!$B$49</definedName>
    <definedName name="조경공R6">[31]식재인부!$B$50</definedName>
    <definedName name="조경공R7">[31]식재인부!$B$51</definedName>
    <definedName name="조경공R8">[31]식재인부!$B$52</definedName>
    <definedName name="조달수수료">#REF!</definedName>
    <definedName name="조명단가">[37]조명일위!$G$1:$M$65536</definedName>
    <definedName name="조명단가1">[37]조명일위!$B$1:$G$65536</definedName>
    <definedName name="조사가" localSheetId="10" hidden="1">[51]입찰안!#REF!</definedName>
    <definedName name="조사가" hidden="1">[52]입찰안!#REF!</definedName>
    <definedName name="조서" localSheetId="10" hidden="1">{#N/A,#N/A,FALSE,"집계표"}</definedName>
    <definedName name="조서" hidden="1">{#N/A,#N/A,FALSE,"집계표"}</definedName>
    <definedName name="조원공_1.1_1.5">[31]식재인부!$B$5</definedName>
    <definedName name="조합페인트칠">#REF!</definedName>
    <definedName name="조형가이즈까3010">[31]데이타!$E$11</definedName>
    <definedName name="조형가이즈까3012">[31]데이타!$E$12</definedName>
    <definedName name="조형가이즈까3014">[31]데이타!$E$13</definedName>
    <definedName name="조형가이즈까3516">[31]데이타!$E$14</definedName>
    <definedName name="종합청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간" localSheetId="10" hidden="1">{#N/A,#N/A,FALSE,"운반시간"}</definedName>
    <definedName name="주간" hidden="1">{#N/A,#N/A,FALSE,"운반시간"}</definedName>
    <definedName name="주목">#REF!</definedName>
    <definedName name="주철관부설">#REF!</definedName>
    <definedName name="주철관절단">#REF!</definedName>
    <definedName name="줄사철">#REF!</definedName>
    <definedName name="증감">#REF!</definedName>
    <definedName name="증감대비">#REF!</definedName>
    <definedName name="지급" localSheetId="10" hidden="1">{"'제조(순번)'!$A$386:$A$387","'제조(순번)'!$A$1:$H$399"}</definedName>
    <definedName name="지급" hidden="1">{"'제조(순번)'!$A$386:$A$387","'제조(순번)'!$A$1:$H$399"}</definedName>
    <definedName name="지급품2">#REF!</definedName>
    <definedName name="지선" hidden="1">{#N/A,#N/A,FALSE,"현장 NCR 분석";#N/A,#N/A,FALSE,"현장품질감사";#N/A,#N/A,FALSE,"현장품질감사"}</definedName>
    <definedName name="지선구조물공종별" hidden="1">{#N/A,#N/A,FALSE,"현장 NCR 분석";#N/A,#N/A,FALSE,"현장품질감사";#N/A,#N/A,FALSE,"현장품질감사"}</definedName>
    <definedName name="직영비">'[39]2공구산출내역'!#REF!</definedName>
    <definedName name="직종">#REF!</definedName>
    <definedName name="진공및급배수펌프설치">#REF!</definedName>
    <definedName name="진짜1" localSheetId="10" hidden="1">{"'Sheet1'!$A$4","'Sheet1'!$A$9:$G$28"}</definedName>
    <definedName name="진짜1" hidden="1">{"'Sheet1'!$A$4","'Sheet1'!$A$9:$G$28"}</definedName>
    <definedName name="집계1">#REF!</definedName>
    <definedName name="집계2">#REF!</definedName>
    <definedName name="집계3"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ㅊㅊㅊㅊㅊ" localSheetId="10" hidden="1">{#N/A,#N/A,FALSE,"단가표지"}</definedName>
    <definedName name="ㅊㅊㅊㅊㅊ" hidden="1">{#N/A,#N/A,FALSE,"단가표지"}</definedName>
    <definedName name="ㅊㅊㅊㅊㅊㅊ" localSheetId="10" hidden="1">{#N/A,#N/A,FALSE,"조골재"}</definedName>
    <definedName name="ㅊㅊㅊㅊㅊㅊ" hidden="1">{#N/A,#N/A,FALSE,"조골재"}</definedName>
    <definedName name="ㅊㅊㅊㅊㅊㅊㅊ" localSheetId="10" hidden="1">{#N/A,#N/A,FALSE,"표지목차"}</definedName>
    <definedName name="ㅊㅊㅊㅊㅊㅊㅊ" hidden="1">{#N/A,#N/A,FALSE,"표지목차"}</definedName>
    <definedName name="ㅊㅍ" hidden="1">#REF!</definedName>
    <definedName name="ㅊㅍㅋㅌㅊㅋ" localSheetId="10" hidden="1">{#N/A,#N/A,FALSE,"운반시간"}</definedName>
    <definedName name="ㅊㅍㅋㅌㅊㅋ" hidden="1">{#N/A,#N/A,FALSE,"운반시간"}</definedName>
    <definedName name="ㅊㅍㅋㅌㅍㅌ" localSheetId="10" hidden="1">{#N/A,#N/A,FALSE,"혼합골재"}</definedName>
    <definedName name="ㅊㅍㅋㅌㅍㅌ" hidden="1">{#N/A,#N/A,FALSE,"혼합골재"}</definedName>
    <definedName name="ㅊ퓿ㅍ" localSheetId="10" hidden="1">{#N/A,#N/A,FALSE,"혼합골재"}</definedName>
    <definedName name="ㅊ퓿ㅍ" hidden="1">{#N/A,#N/A,FALSE,"혼합골재"}</definedName>
    <definedName name="찰샇기" hidden="1">#REF!</definedName>
    <definedName name="철근총괄1" localSheetId="10" hidden="1">{#N/A,#N/A,FALSE,"표지목차"}</definedName>
    <definedName name="철근총괄1" hidden="1">{#N/A,#N/A,FALSE,"표지목차"}</definedName>
    <definedName name="청단풍">#REF!</definedName>
    <definedName name="총갑지" hidden="1">#REF!</definedName>
    <definedName name="총계">#REF!</definedName>
    <definedName name="총공" localSheetId="10" hidden="1">{#N/A,#N/A,FALSE,"운반시간"}</definedName>
    <definedName name="총공" hidden="1">{#N/A,#N/A,FALSE,"운반시간"}</definedName>
    <definedName name="총괄">#REF!</definedName>
    <definedName name="총괄표">#REF!</definedName>
    <definedName name="총내역" localSheetId="10" hidden="1">{#N/A,#N/A,FALSE,"일위대가변환"}</definedName>
    <definedName name="총내역" hidden="1">{#N/A,#N/A,FALSE,"일위대가변환"}</definedName>
    <definedName name="총액">[49]DANGA!$J$4:$J$300</definedName>
    <definedName name="총집계"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토탈">#REF!</definedName>
    <definedName name="총토탈1">#REF!</definedName>
    <definedName name="총토탈2">#REF!</definedName>
    <definedName name="추정2" hidden="1">[53]갑지!#REF!</definedName>
    <definedName name="취소" localSheetId="10" hidden="1">{#N/A,#N/A,FALSE,"포장단가"}</definedName>
    <definedName name="취소" hidden="1">{#N/A,#N/A,FALSE,"포장단가"}</definedName>
    <definedName name="츄" localSheetId="10" hidden="1">{"'중기작업1'!$A$1:$V$18"}</definedName>
    <definedName name="츄" hidden="1">{"'중기작업1'!$A$1:$V$18"}</definedName>
    <definedName name="츨훓" localSheetId="10" hidden="1">{"'중기작업1'!$A$1:$V$18"}</definedName>
    <definedName name="츨훓" hidden="1">{"'중기작업1'!$A$1:$V$18"}</definedName>
    <definedName name="ㅋㅁ" localSheetId="10" hidden="1">{#N/A,#N/A,FALSE,"명세표"}</definedName>
    <definedName name="ㅋㅁ" hidden="1">{#N/A,#N/A,FALSE,"명세표"}</definedName>
    <definedName name="ㅋ울" localSheetId="10" hidden="1">{"'중기작업1'!$A$1:$V$18"}</definedName>
    <definedName name="ㅋ울" hidden="1">{"'중기작업1'!$A$1:$V$18"}</definedName>
    <definedName name="ㅋㅋㅋㅋ" localSheetId="10" hidden="1">{#N/A,#N/A,FALSE,"조골재"}</definedName>
    <definedName name="ㅋㅋㅋㅋ" hidden="1">{#N/A,#N/A,FALSE,"조골재"}</definedName>
    <definedName name="ㅋㅋㅋㅋㅋㅋ" localSheetId="10" hidden="1">{#N/A,#N/A,FALSE,"골재소요량";#N/A,#N/A,FALSE,"골재소요량"}</definedName>
    <definedName name="ㅋㅋㅋㅋㅋㅋ" hidden="1">{#N/A,#N/A,FALSE,"골재소요량";#N/A,#N/A,FALSE,"골재소요량"}</definedName>
    <definedName name="콘크리트2" hidden="1">#REF!</definedName>
    <definedName name="콘크리트깨기" localSheetId="10" hidden="1">{"'중기작업1'!$A$1:$V$18"}</definedName>
    <definedName name="콘크리트깨기" hidden="1">{"'중기작업1'!$A$1:$V$18"}</definedName>
    <definedName name="콘크리트레미콘타설">#REF!</definedName>
    <definedName name="콘크리트인력타설">#REF!</definedName>
    <definedName name="ㅌㅌ" localSheetId="10" hidden="1">{#N/A,#N/A,FALSE,"조골재"}</definedName>
    <definedName name="ㅌㅌ" hidden="1">{#N/A,#N/A,FALSE,"조골재"}</definedName>
    <definedName name="ㅌㅌㅌㅌ" localSheetId="10" hidden="1">{#N/A,#N/A,FALSE,"2~8번"}</definedName>
    <definedName name="ㅌㅌㅌㅌ" hidden="1">{#N/A,#N/A,FALSE,"2~8번"}</definedName>
    <definedName name="ㅌㅌㅌㅌㅌ" localSheetId="10" hidden="1">{#N/A,#N/A,FALSE,"골재소요량";#N/A,#N/A,FALSE,"골재소요량"}</definedName>
    <definedName name="ㅌㅌㅌㅌㅌ" hidden="1">{#N/A,#N/A,FALSE,"골재소요량";#N/A,#N/A,FALSE,"골재소요량"}</definedName>
    <definedName name="ㅌㅌㅌㅌㅌㅌ" localSheetId="10" hidden="1">{#N/A,#N/A,FALSE,"조골재"}</definedName>
    <definedName name="ㅌㅌㅌㅌㅌㅌ" hidden="1">{#N/A,#N/A,FALSE,"조골재"}</definedName>
    <definedName name="ㅌㅍ츛ㅌ" localSheetId="10" hidden="1">{#N/A,#N/A,FALSE,"운반시간"}</definedName>
    <definedName name="ㅌㅍ츛ㅌ" hidden="1">{#N/A,#N/A,FALSE,"운반시간"}</definedName>
    <definedName name="태영" localSheetId="10" hidden="1">{#N/A,#N/A,FALSE,"골재소요량";#N/A,#N/A,FALSE,"골재소요량"}</definedName>
    <definedName name="태영" hidden="1">{#N/A,#N/A,FALSE,"골재소요량";#N/A,#N/A,FALSE,"골재소요량"}</definedName>
    <definedName name="테스크" localSheetId="10" hidden="1">{#N/A,#N/A,FALSE,"단가표지"}</definedName>
    <definedName name="테스크" hidden="1">{#N/A,#N/A,FALSE,"단가표지"}</definedName>
    <definedName name="토" hidden="1">#REF!</definedName>
    <definedName name="토공." localSheetId="10" hidden="1">{#N/A,#N/A,FALSE,"운반시간"}</definedName>
    <definedName name="토공." hidden="1">{#N/A,#N/A,FALSE,"운반시간"}</definedName>
    <definedName name="토공집계" localSheetId="10" hidden="1">{#N/A,#N/A,FALSE,"단가표지"}</definedName>
    <definedName name="토공집계" hidden="1">{#N/A,#N/A,FALSE,"단가표지"}</definedName>
    <definedName name="토목" localSheetId="10" hidden="1">{#N/A,#N/A,FALSE,"단가표지"}</definedName>
    <definedName name="토목" hidden="1">{#N/A,#N/A,FALSE,"단가표지"}</definedName>
    <definedName name="토목공사" localSheetId="10" hidden="1">{#N/A,#N/A,FALSE,"이태원철근"}</definedName>
    <definedName name="토목공사" hidden="1">{#N/A,#N/A,FALSE,"이태원철근"}</definedName>
    <definedName name="토목공사강릉" hidden="1">#REF!</definedName>
    <definedName name="토목내역">#REF!</definedName>
    <definedName name="토목설계" localSheetId="10" hidden="1">{#N/A,#N/A,FALSE,"골재소요량";#N/A,#N/A,FALSE,"골재소요량"}</definedName>
    <definedName name="토목설계" hidden="1">{#N/A,#N/A,FALSE,"골재소요량";#N/A,#N/A,FALSE,"골재소요량"}</definedName>
    <definedName name="토목실견적" localSheetId="10" hidden="1">{#N/A,#N/A,FALSE,"이태원철근"}</definedName>
    <definedName name="토목실견적" hidden="1">{#N/A,#N/A,FALSE,"이태원철근"}</definedName>
    <definedName name="토적계산" hidden="1">'[54]배수통관(좌)'!#REF!</definedName>
    <definedName name="토적계산1" localSheetId="10" hidden="1">{"'Sheet1'!$A$4","'Sheet1'!$A$9:$G$28"}</definedName>
    <definedName name="토적계산1" hidden="1">{"'Sheet1'!$A$4","'Sheet1'!$A$9:$G$28"}</definedName>
    <definedName name="토적표" localSheetId="10" hidden="1">#REF!</definedName>
    <definedName name="토적표" hidden="1">#REF!</definedName>
    <definedName name="토출조" localSheetId="10" hidden="1">{"'중기작업1'!$A$1:$V$18"}</definedName>
    <definedName name="토출조" hidden="1">{"'중기작업1'!$A$1:$V$18"}</definedName>
    <definedName name="통관총괄" hidden="1">#REF!</definedName>
    <definedName name="투찰" localSheetId="10" hidden="1">{#N/A,#N/A,FALSE,"단가표지"}</definedName>
    <definedName name="투찰" hidden="1">{#N/A,#N/A,FALSE,"단가표지"}</definedName>
    <definedName name="ㅍ" hidden="1">'[55]98수문일위'!$A$1:$P$2004</definedName>
    <definedName name="ㅍㄴㅇㄹ" hidden="1">#REF!</definedName>
    <definedName name="ㅍㅇㄴ" hidden="1">'[19]98수문일위'!$A$1:$P$2004</definedName>
    <definedName name="ㅍ춫" localSheetId="10" hidden="1">{#N/A,#N/A,FALSE,"골재소요량";#N/A,#N/A,FALSE,"골재소요량"}</definedName>
    <definedName name="ㅍ춫" hidden="1">{#N/A,#N/A,FALSE,"골재소요량";#N/A,#N/A,FALSE,"골재소요량"}</definedName>
    <definedName name="ㅍ츝" localSheetId="10" hidden="1">{#N/A,#N/A,FALSE,"표지목차"}</definedName>
    <definedName name="ㅍ츝" hidden="1">{#N/A,#N/A,FALSE,"표지목차"}</definedName>
    <definedName name="ㅍㅋㅌㅊㅍㅇㄷ" hidden="1">'[19]98수문일위'!$A$1:$P$2004</definedName>
    <definedName name="ㅍㅍㅍㅍ" localSheetId="10" hidden="1">{"'중기작업1'!$A$1:$V$18"}</definedName>
    <definedName name="ㅍㅍㅍㅍ" hidden="1">{"'중기작업1'!$A$1:$V$18"}</definedName>
    <definedName name="ㅍㅍㅍㅍㅍ" localSheetId="10" hidden="1">{#N/A,#N/A,FALSE,"표지목차"}</definedName>
    <definedName name="ㅍㅍㅍㅍㅍ" hidden="1">{#N/A,#N/A,FALSE,"표지목차"}</definedName>
    <definedName name="파군재교" localSheetId="10" hidden="1">{#N/A,#N/A,FALSE,"단면 제원"}</definedName>
    <definedName name="파군재교" hidden="1">{#N/A,#N/A,FALSE,"단면 제원"}</definedName>
    <definedName name="파일" hidden="1">#REF!</definedName>
    <definedName name="팔" hidden="1">#REF!</definedName>
    <definedName name="펌프방진가대설치">#REF!</definedName>
    <definedName name="표준안전관리비">#REF!</definedName>
    <definedName name="표지" localSheetId="10" hidden="1">{"'중기작업1'!$A$1:$V$18"}</definedName>
    <definedName name="표지" hidden="1">{"'중기작업1'!$A$1:$V$18"}</definedName>
    <definedName name="표지1" hidden="1">#REF!</definedName>
    <definedName name="풍납동" hidden="1">[6]Sheet4!#REF!</definedName>
    <definedName name="풍납동아파트" hidden="1">[6]Sheet4!#REF!</definedName>
    <definedName name="퓨ㅡ" localSheetId="10" hidden="1">{"'중기작업1'!$A$1:$V$18"}</definedName>
    <definedName name="퓨ㅡ" hidden="1">{"'중기작업1'!$A$1:$V$18"}</definedName>
    <definedName name="프라이머">#REF!</definedName>
    <definedName name="플라타너스B8">[31]데이타!$E$552</definedName>
    <definedName name="플랜지접합">#REF!</definedName>
    <definedName name="플랜지취부">#REF!</definedName>
    <definedName name="ㅎㄱㄷㅎ" localSheetId="10" hidden="1">{#N/A,#N/A,FALSE,"골재소요량";#N/A,#N/A,FALSE,"골재소요량"}</definedName>
    <definedName name="ㅎㄱㄷㅎ" hidden="1">{#N/A,#N/A,FALSE,"골재소요량";#N/A,#N/A,FALSE,"골재소요량"}</definedName>
    <definedName name="ㅎㄱㅎㅎㄷㄶ" localSheetId="10" hidden="1">{#N/A,#N/A,FALSE,"골재소요량";#N/A,#N/A,FALSE,"골재소요량"}</definedName>
    <definedName name="ㅎㄱㅎㅎㄷㄶ" hidden="1">{#N/A,#N/A,FALSE,"골재소요량";#N/A,#N/A,FALSE,"골재소요량"}</definedName>
    <definedName name="ㅎㄴㄷㅁ" localSheetId="10" hidden="1">{"'중기작업1'!$A$1:$V$18"}</definedName>
    <definedName name="ㅎㄴㄷㅁ" hidden="1">{"'중기작업1'!$A$1:$V$18"}</definedName>
    <definedName name="ㅎㄴㅁ" localSheetId="10" hidden="1">{"'중기작업1'!$A$1:$V$18"}</definedName>
    <definedName name="ㅎㄴㅁ" hidden="1">{"'중기작업1'!$A$1:$V$18"}</definedName>
    <definedName name="ㅎㄴㅁㄹㅇㄹㄴ" localSheetId="10" hidden="1">{#N/A,"수불부",FALSE,"사급자재수불서";#N/A,"수불부",FALSE,"사급자재수불서"}</definedName>
    <definedName name="ㅎㄴㅁㄹㅇㄹㄴ" hidden="1">{#N/A,"수불부",FALSE,"사급자재수불서";#N/A,"수불부",FALSE,"사급자재수불서"}</definedName>
    <definedName name="ㅎㄴㅇ" localSheetId="10" hidden="1">{"'중기작업1'!$A$1:$V$18"}</definedName>
    <definedName name="ㅎㄴㅇ" hidden="1">{"'중기작업1'!$A$1:$V$18"}</definedName>
    <definedName name="ㅎㄴㅇㅁ" localSheetId="10" hidden="1">{"'중기작업1'!$A$1:$V$18"}</definedName>
    <definedName name="ㅎㄴㅇㅁ" hidden="1">{"'중기작업1'!$A$1:$V$18"}</definedName>
    <definedName name="ㅎㄴㅇㅁㄹ" hidden="1">'[56]98수문일위'!$A$1:$P$2004</definedName>
    <definedName name="ㅎㄷㅈㅁ" localSheetId="10" hidden="1">{"'중기작업1'!$A$1:$V$18"}</definedName>
    <definedName name="ㅎㄷㅈㅁ" hidden="1">{"'중기작업1'!$A$1:$V$18"}</definedName>
    <definedName name="ㅎㄹㄴ" localSheetId="10" hidden="1">{#N/A,#N/A,FALSE,"2~8번"}</definedName>
    <definedName name="ㅎㄹㄴ" hidden="1">{#N/A,#N/A,FALSE,"2~8번"}</definedName>
    <definedName name="ㅎㄹㄴㅇ" localSheetId="10" hidden="1">{#N/A,#N/A,FALSE,"단가표지"}</definedName>
    <definedName name="ㅎㄹㄴㅇ" hidden="1">{#N/A,#N/A,FALSE,"단가표지"}</definedName>
    <definedName name="ㅎㄹㅇㄴ" localSheetId="10" hidden="1">{#N/A,#N/A,FALSE,"골재소요량";#N/A,#N/A,FALSE,"골재소요량"}</definedName>
    <definedName name="ㅎㄹㅇㄴ" hidden="1">{#N/A,#N/A,FALSE,"골재소요량";#N/A,#N/A,FALSE,"골재소요량"}</definedName>
    <definedName name="ㅎㄹㅇㄹㄴㅇㄴㄹ" localSheetId="10" hidden="1">{#N/A,#N/A,FALSE,"표지목차"}</definedName>
    <definedName name="ㅎㄹㅇㄹㄴㅇㄴㄹ" hidden="1">{#N/A,#N/A,FALSE,"표지목차"}</definedName>
    <definedName name="ㅎㄹㅇㅀ" localSheetId="10" hidden="1">{#N/A,#N/A,FALSE,"부대1"}</definedName>
    <definedName name="ㅎㄹㅇㅀ" hidden="1">{#N/A,#N/A,FALSE,"부대1"}</definedName>
    <definedName name="ㅎㄹㅇㅁㅁㅎ" localSheetId="10" hidden="1">{#N/A,#N/A,FALSE,"조골재"}</definedName>
    <definedName name="ㅎㄹㅇㅁㅁㅎ" hidden="1">{#N/A,#N/A,FALSE,"조골재"}</definedName>
    <definedName name="ㅎㄹㅇㅁㅎㅁ" localSheetId="10" hidden="1">{#N/A,#N/A,FALSE,"표지목차"}</definedName>
    <definedName name="ㅎㄹㅇㅁㅎㅁ" hidden="1">{#N/A,#N/A,FALSE,"표지목차"}</definedName>
    <definedName name="ㅎㄹㅇㅎ" localSheetId="10" hidden="1">{#N/A,#N/A,FALSE,"단가표지"}</definedName>
    <definedName name="ㅎㄹㅇㅎ" hidden="1">{#N/A,#N/A,FALSE,"단가표지"}</definedName>
    <definedName name="ㅎㄹㅇㅎㅇㅁㅎ" localSheetId="10" hidden="1">{#N/A,#N/A,FALSE,"운반시간"}</definedName>
    <definedName name="ㅎㄹㅇㅎㅇㅁㅎ" hidden="1">{#N/A,#N/A,FALSE,"운반시간"}</definedName>
    <definedName name="ㅎ로ㅓ" localSheetId="10" hidden="1">{#N/A,#N/A,FALSE,"운반시간"}</definedName>
    <definedName name="ㅎ로ㅓ" hidden="1">{#N/A,#N/A,FALSE,"운반시간"}</definedName>
    <definedName name="ㅎ류휴ㅠㅎ휴" localSheetId="10" hidden="1">{#N/A,#N/A,FALSE,"골재소요량";#N/A,#N/A,FALSE,"골재소요량"}</definedName>
    <definedName name="ㅎ류휴ㅠㅎ휴" hidden="1">{#N/A,#N/A,FALSE,"골재소요량";#N/A,#N/A,FALSE,"골재소요량"}</definedName>
    <definedName name="ㅎ류ㅠㅍㅎㅇㅎ" localSheetId="10" hidden="1">{#N/A,#N/A,FALSE,"골재소요량";#N/A,#N/A,FALSE,"골재소요량"}</definedName>
    <definedName name="ㅎ류ㅠㅍㅎㅇㅎ" hidden="1">{#N/A,#N/A,FALSE,"골재소요량";#N/A,#N/A,FALSE,"골재소요량"}</definedName>
    <definedName name="ㅎ륜ㅇㄹ" localSheetId="10" hidden="1">{#N/A,#N/A,FALSE,"2~8번"}</definedName>
    <definedName name="ㅎ륜ㅇㄹ" hidden="1">{#N/A,#N/A,FALSE,"2~8번"}</definedName>
    <definedName name="ㅎ률" localSheetId="10" hidden="1">{#N/A,#N/A,FALSE,"조골재"}</definedName>
    <definedName name="ㅎ률" hidden="1">{#N/A,#N/A,FALSE,"조골재"}</definedName>
    <definedName name="ㅎ르ㅓㅗㅓ" localSheetId="10" hidden="1">{#N/A,#N/A,FALSE,"골재소요량";#N/A,#N/A,FALSE,"골재소요량"}</definedName>
    <definedName name="ㅎ르ㅓㅗㅓ" hidden="1">{#N/A,#N/A,FALSE,"골재소요량";#N/A,#N/A,FALSE,"골재소요량"}</definedName>
    <definedName name="ㅎㄻㄹㅇㅎㅇㅁ" localSheetId="10" hidden="1">{#N/A,#N/A,FALSE,"혼합골재"}</definedName>
    <definedName name="ㅎㄻㄹㅇㅎㅇㅁ" hidden="1">{#N/A,#N/A,FALSE,"혼합골재"}</definedName>
    <definedName name="ㅎㄻㅇㅎㅁㅇㅎㅁㅇㅎ" localSheetId="10" hidden="1">{#N/A,#N/A,FALSE,"골재소요량";#N/A,#N/A,FALSE,"골재소요량"}</definedName>
    <definedName name="ㅎㄻㅇㅎㅁㅇㅎㅁㅇㅎ" hidden="1">{#N/A,#N/A,FALSE,"골재소요량";#N/A,#N/A,FALSE,"골재소요량"}</definedName>
    <definedName name="ㅎㅁㅇㅀㅁㅇ" localSheetId="10" hidden="1">{#N/A,#N/A,FALSE,"단가표지"}</definedName>
    <definedName name="ㅎㅁㅇㅀㅁㅇ" hidden="1">{#N/A,#N/A,FALSE,"단가표지"}</definedName>
    <definedName name="ㅎㅁㅇㅀㅁㅇㅎㅁ" localSheetId="10" hidden="1">{#N/A,#N/A,FALSE,"단가표지"}</definedName>
    <definedName name="ㅎㅁㅇㅀㅁㅇㅎㅁ" hidden="1">{#N/A,#N/A,FALSE,"단가표지"}</definedName>
    <definedName name="ㅎㅁㅎㄻㄴㅇ" localSheetId="10" hidden="1">{#N/A,#N/A,FALSE,"단가표지"}</definedName>
    <definedName name="ㅎㅁㅎㄻㄴㅇ" hidden="1">{#N/A,#N/A,FALSE,"단가표지"}</definedName>
    <definedName name="ㅎㅇㄴ" localSheetId="10" hidden="1">{#N/A,#N/A,FALSE,"단가표지"}</definedName>
    <definedName name="ㅎㅇㄴ" hidden="1">{#N/A,#N/A,FALSE,"단가표지"}</definedName>
    <definedName name="ㅎㅇㄴㄴㄴㅍ" localSheetId="10" hidden="1">{"'중기작업1'!$A$1:$V$18"}</definedName>
    <definedName name="ㅎㅇㄴㄴㄴㅍ" hidden="1">{"'중기작업1'!$A$1:$V$18"}</definedName>
    <definedName name="ㅎㅇㄹ홍ㄴ로" localSheetId="10" hidden="1">{#N/A,#N/A,FALSE,"단가표지"}</definedName>
    <definedName name="ㅎㅇㄹ홍ㄴ로" hidden="1">{#N/A,#N/A,FALSE,"단가표지"}</definedName>
    <definedName name="ㅎㅇㄻㅎㅁㅇ" localSheetId="10" hidden="1">{#N/A,#N/A,FALSE,"혼합골재"}</definedName>
    <definedName name="ㅎㅇㄻㅎㅁㅇ" hidden="1">{#N/A,#N/A,FALSE,"혼합골재"}</definedName>
    <definedName name="ㅎㅇㄻㅎㅁㅎㅁㅇ" localSheetId="10" hidden="1">{#N/A,#N/A,FALSE,"운반시간"}</definedName>
    <definedName name="ㅎㅇㄻㅎㅁㅎㅁㅇ" hidden="1">{#N/A,#N/A,FALSE,"운반시간"}</definedName>
    <definedName name="ㅎㅇㅀ" localSheetId="10" hidden="1">{#N/A,#N/A,FALSE,"단가표지"}</definedName>
    <definedName name="ㅎㅇㅀ" hidden="1">{#N/A,#N/A,FALSE,"단가표지"}</definedName>
    <definedName name="ㅎㅇㅀㄴ" localSheetId="10" hidden="1">{#N/A,#N/A,FALSE,"골재소요량";#N/A,#N/A,FALSE,"골재소요량"}</definedName>
    <definedName name="ㅎㅇㅀㄴ" hidden="1">{#N/A,#N/A,FALSE,"골재소요량";#N/A,#N/A,FALSE,"골재소요량"}</definedName>
    <definedName name="ㅎㅇㅀㅁㅇㅎㅁㅇ" localSheetId="10" hidden="1">{#N/A,#N/A,FALSE,"단가표지"}</definedName>
    <definedName name="ㅎㅇㅀㅁㅇㅎㅁㅇ" hidden="1">{#N/A,#N/A,FALSE,"단가표지"}</definedName>
    <definedName name="ㅎㅇㅀㅇㅀ" localSheetId="10" hidden="1">{#N/A,#N/A,FALSE,"표지목차"}</definedName>
    <definedName name="ㅎㅇㅀㅇㅀ" hidden="1">{#N/A,#N/A,FALSE,"표지목차"}</definedName>
    <definedName name="ㅎㅇㅀㅇㅀㅇ" localSheetId="10" hidden="1">{#N/A,#N/A,FALSE,"표지목차"}</definedName>
    <definedName name="ㅎㅇㅀㅇㅀㅇ" hidden="1">{#N/A,#N/A,FALSE,"표지목차"}</definedName>
    <definedName name="ㅎㅇㅀㅇㅀㅇㅎ" localSheetId="10" hidden="1">{#N/A,#N/A,FALSE,"표지목차"}</definedName>
    <definedName name="ㅎㅇㅀㅇㅀㅇㅎ" hidden="1">{#N/A,#N/A,FALSE,"표지목차"}</definedName>
    <definedName name="ㅎㅇㅁㄴㄹ" localSheetId="10" hidden="1">{#N/A,#N/A,FALSE,"운반시간"}</definedName>
    <definedName name="ㅎㅇㅁㄴㄹ" hidden="1">{#N/A,#N/A,FALSE,"운반시간"}</definedName>
    <definedName name="ㅎㅇㅁㅀㅁㅇ" localSheetId="10" hidden="1">{#N/A,#N/A,FALSE,"단가표지"}</definedName>
    <definedName name="ㅎㅇㅁㅀㅁㅇ" hidden="1">{#N/A,#N/A,FALSE,"단가표지"}</definedName>
    <definedName name="ㅎㅇㅇㅀㅎㄹ" localSheetId="10" hidden="1">{#N/A,#N/A,FALSE,"속도"}</definedName>
    <definedName name="ㅎㅇㅇㅀㅎㄹ" hidden="1">{#N/A,#N/A,FALSE,"속도"}</definedName>
    <definedName name="ㅎㅎㅎㅇㄴ" localSheetId="10" hidden="1">{#N/A,#N/A,FALSE,"표지목차"}</definedName>
    <definedName name="ㅎㅎㅎㅇㄴ" hidden="1">{#N/A,#N/A,FALSE,"표지목차"}</definedName>
    <definedName name="ㅎㅎㅎㅎㅎ" localSheetId="10" hidden="1">{#N/A,#N/A,FALSE,"단가표지"}</definedName>
    <definedName name="ㅎㅎㅎㅎㅎ" hidden="1">{#N/A,#N/A,FALSE,"단가표지"}</definedName>
    <definedName name="ㅎㅎㅎㅎㅎㅜㅜ" localSheetId="10" hidden="1">{#N/A,#N/A,FALSE,"조골재"}</definedName>
    <definedName name="ㅎㅎㅎㅎㅎㅜㅜ" hidden="1">{#N/A,#N/A,FALSE,"조골재"}</definedName>
    <definedName name="하도대상" localSheetId="10" hidden="1">{#N/A,#N/A,FALSE,"골재소요량";#N/A,#N/A,FALSE,"골재소요량"}</definedName>
    <definedName name="하도대상" hidden="1">{#N/A,#N/A,FALSE,"골재소요량";#N/A,#N/A,FALSE,"골재소요량"}</definedName>
    <definedName name="하도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서TMTC구매설치총괄" hidden="1">[57]노임단가!#REF!</definedName>
    <definedName name="하수도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한" hidden="1">#REF!</definedName>
    <definedName name="한동" localSheetId="10" hidden="1">{#N/A,#N/A,FALSE,"단가표지"}</definedName>
    <definedName name="한동" hidden="1">{#N/A,#N/A,FALSE,"단가표지"}</definedName>
    <definedName name="한라구절초">#REF!</definedName>
    <definedName name="합판거푸집">#REF!</definedName>
    <definedName name="해당화">#REF!</definedName>
    <definedName name="허허허헣허허허헣" localSheetId="10" hidden="1">{"'중기작업1'!$A$1:$V$18"}</definedName>
    <definedName name="허허허헣허허허헣" hidden="1">{"'중기작업1'!$A$1:$V$18"}</definedName>
    <definedName name="현대내역서" localSheetId="10" hidden="1">{"'Sheet1'!$A$4","'Sheet1'!$A$9:$G$28"}</definedName>
    <definedName name="현대내역서" hidden="1">{"'Sheet1'!$A$4","'Sheet1'!$A$9:$G$28"}</definedName>
    <definedName name="호" localSheetId="10" hidden="1">{"'중기작업1'!$A$1:$V$18"}</definedName>
    <definedName name="호" hidden="1">{"'중기작업1'!$A$1:$V$18"}</definedName>
    <definedName name="호우" localSheetId="10" hidden="1">{#N/A,#N/A,FALSE,"표지목차"}</definedName>
    <definedName name="호우" hidden="1">{#N/A,#N/A,FALSE,"표지목차"}</definedName>
    <definedName name="호우ㅗ" localSheetId="10" hidden="1">{#N/A,#N/A,FALSE,"단가표지"}</definedName>
    <definedName name="호우ㅗ" hidden="1">{#N/A,#N/A,FALSE,"단가표지"}</definedName>
    <definedName name="호ㅓㅎ" localSheetId="10" hidden="1">{#N/A,#N/A,FALSE,"표지목차"}</definedName>
    <definedName name="호ㅓㅎ" hidden="1">{#N/A,#N/A,FALSE,"표지목차"}</definedName>
    <definedName name="호ㅓㅕㅏ6ㅅ서ㅛㅓ" hidden="1">[58]입찰안!#REF!</definedName>
    <definedName name="호ㅓㅗ" localSheetId="10" hidden="1">{#N/A,#N/A,FALSE,"포장1";#N/A,#N/A,FALSE,"포장1"}</definedName>
    <definedName name="호ㅓㅗ" hidden="1">{#N/A,#N/A,FALSE,"포장1";#N/A,#N/A,FALSE,"포장1"}</definedName>
    <definedName name="호ㅠ포" localSheetId="10" hidden="1">{#N/A,#N/A,FALSE,"표지목차"}</definedName>
    <definedName name="호ㅠ포" hidden="1">{#N/A,#N/A,FALSE,"표지목차"}</definedName>
    <definedName name="혼ㄹ" localSheetId="10" hidden="1">{#N/A,#N/A,FALSE,"운반시간"}</definedName>
    <definedName name="혼ㄹ" hidden="1">{#N/A,#N/A,FALSE,"운반시간"}</definedName>
    <definedName name="홀ㄴㄺㅅ" localSheetId="10" hidden="1">{#N/A,#N/A,FALSE,"단가표지"}</definedName>
    <definedName name="홀ㄴㄺㅅ" hidden="1">{#N/A,#N/A,FALSE,"단가표지"}</definedName>
    <definedName name="홍단풍">#REF!</definedName>
    <definedName name="홓렁호ㅓ호" localSheetId="10" hidden="1">{#N/A,#N/A,FALSE,"단가표지"}</definedName>
    <definedName name="홓렁호ㅓ호" hidden="1">{#N/A,#N/A,FALSE,"단가표지"}</definedName>
    <definedName name="홓로" localSheetId="10" hidden="1">{#N/A,#N/A,FALSE,"단가표지"}</definedName>
    <definedName name="홓로" hidden="1">{#N/A,#N/A,FALSE,"단가표지"}</definedName>
    <definedName name="화허호ㅓ" localSheetId="10" hidden="1">{#N/A,#N/A,FALSE,"조골재"}</definedName>
    <definedName name="화허호ㅓ" hidden="1">{#N/A,#N/A,FALSE,"조골재"}</definedName>
    <definedName name="효ㅛㅛㅛㅛ" localSheetId="10" hidden="1">{#N/A,#N/A,FALSE,"조골재"}</definedName>
    <definedName name="효ㅛㅛㅛㅛ" hidden="1">{#N/A,#N/A,FALSE,"조골재"}</definedName>
    <definedName name="후릍" localSheetId="10" hidden="1">{"'중기작업1'!$A$1:$V$18"}</definedName>
    <definedName name="후릍" hidden="1">{"'중기작업1'!$A$1:$V$18"}</definedName>
    <definedName name="히히" localSheetId="10" hidden="1">{"'결과(하)'!$L$24"}</definedName>
    <definedName name="히히" hidden="1">{"'결과(하)'!$L$24"}</definedName>
    <definedName name="히ㅏㅓㅣㅏㅓㅚㅏ" localSheetId="10" hidden="1">{#N/A,#N/A,FALSE,"구조1"}</definedName>
    <definedName name="히ㅏㅓㅣㅏㅓㅚㅏ" hidden="1">{#N/A,#N/A,FALSE,"구조1"}</definedName>
    <definedName name="ㅏ허화" localSheetId="10" hidden="1">{#N/A,#N/A,FALSE,"골재소요량";#N/A,#N/A,FALSE,"골재소요량"}</definedName>
    <definedName name="ㅏ허화" hidden="1">{#N/A,#N/A,FALSE,"골재소요량";#N/A,#N/A,FALSE,"골재소요량"}</definedName>
    <definedName name="ㅏㅏ" localSheetId="10" hidden="1">#REF!</definedName>
    <definedName name="ㅏㅏ" hidden="1">#REF!</definedName>
    <definedName name="ㅏㅏㅏ" localSheetId="10" hidden="1">{#N/A,#N/A,FALSE,"명세표"}</definedName>
    <definedName name="ㅏㅏㅏ" hidden="1">{#N/A,#N/A,FALSE,"명세표"}</definedName>
    <definedName name="ㅏㅏㅏㅏㅏㅏㅏ" localSheetId="10" hidden="1">{#N/A,#N/A,FALSE,"운반시간"}</definedName>
    <definedName name="ㅏㅏㅏㅏㅏㅏㅏ" hidden="1">{#N/A,#N/A,FALSE,"운반시간"}</definedName>
    <definedName name="ㅏㅏㅏㅏㅏㅏㅏㅏㅏㅏㅏㅏㅏㅏㅏㅏㅏㅏㅏㅏㅏㅏㅏㅏㅏㅏㅏ" localSheetId="10" hidden="1">{#N/A,#N/A,FALSE,"단가표지"}</definedName>
    <definedName name="ㅏㅏㅏㅏㅏㅏㅏㅏㅏㅏㅏㅏㅏㅏㅏㅏㅏㅏㅏㅏㅏㅏㅏㅏㅏㅏㅏ" hidden="1">{#N/A,#N/A,FALSE,"단가표지"}</definedName>
    <definedName name="ㅏㅓ화호" localSheetId="10" hidden="1">{#N/A,#N/A,FALSE,"단가표지"}</definedName>
    <definedName name="ㅏㅓ화호" hidden="1">{#N/A,#N/A,FALSE,"단가표지"}</definedName>
    <definedName name="ㅏㅓㅗ라" localSheetId="10" hidden="1">{#N/A,#N/A,FALSE,"골재소요량";#N/A,#N/A,FALSE,"골재소요량"}</definedName>
    <definedName name="ㅏㅓㅗ라" hidden="1">{#N/A,#N/A,FALSE,"골재소요량";#N/A,#N/A,FALSE,"골재소요량"}</definedName>
    <definedName name="ㅏㅓㅗㅎ" localSheetId="10" hidden="1">{#N/A,#N/A,FALSE,"운반시간"}</definedName>
    <definedName name="ㅏㅓㅗㅎ" hidden="1">{#N/A,#N/A,FALSE,"운반시간"}</definedName>
    <definedName name="ㅏㅓㅗㅓ" localSheetId="10" hidden="1">{#N/A,#N/A,FALSE,"운반시간"}</definedName>
    <definedName name="ㅏㅓㅗㅓ" hidden="1">{#N/A,#N/A,FALSE,"운반시간"}</definedName>
    <definedName name="ㅏㅓㅘ허호" localSheetId="10" hidden="1">{#N/A,#N/A,FALSE,"단가표지"}</definedName>
    <definedName name="ㅏㅓㅘ허호" hidden="1">{#N/A,#N/A,FALSE,"단가표지"}</definedName>
    <definedName name="ㅏㅓㅣㅏㅓㅣ" localSheetId="10" hidden="1">{#N/A,#N/A,FALSE,"부대2"}</definedName>
    <definedName name="ㅏㅓㅣㅏㅓㅣ" hidden="1">{#N/A,#N/A,FALSE,"부대2"}</definedName>
    <definedName name="ㅏㅗㅓㅏ화호" localSheetId="10" hidden="1">{#N/A,#N/A,FALSE,"표지목차"}</definedName>
    <definedName name="ㅏㅗㅓㅏ화호" hidden="1">{#N/A,#N/A,FALSE,"표지목차"}</definedName>
    <definedName name="ㅏㅣ" localSheetId="10" hidden="1">{#N/A,#N/A,FALSE,"단가표지"}</definedName>
    <definedName name="ㅏㅣ" hidden="1">{#N/A,#N/A,FALSE,"단가표지"}</definedName>
    <definedName name="ㅐㅑㅛ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10" hidden="1">{#N/A,#N/A,FALSE,"속도"}</definedName>
    <definedName name="ㅐㅔ" hidden="1">{#N/A,#N/A,FALSE,"속도"}</definedName>
    <definedName name="ㅑㅕ사" localSheetId="10" hidden="1">{#N/A,#N/A,FALSE,"혼합골재"}</definedName>
    <definedName name="ㅑㅕ사" hidden="1">{#N/A,#N/A,FALSE,"혼합골재"}</definedName>
    <definedName name="ㅑㅣㅕㅕㅣㅏㅎ" localSheetId="10" hidden="1">{#N/A,#N/A,FALSE,"골재소요량";#N/A,#N/A,FALSE,"골재소요량"}</definedName>
    <definedName name="ㅑㅣㅕㅕㅣㅏㅎ" hidden="1">{#N/A,#N/A,FALSE,"골재소요량";#N/A,#N/A,FALSE,"골재소요량"}</definedName>
    <definedName name="ㅓㄴㄱ" hidden="1">[59]실행철강하도!$A$1:$A$4</definedName>
    <definedName name="ㅓ롤" localSheetId="10" hidden="1">{#N/A,#N/A,FALSE,"골재소요량";#N/A,#N/A,FALSE,"골재소요량"}</definedName>
    <definedName name="ㅓ롤" hidden="1">{#N/A,#N/A,FALSE,"골재소요량";#N/A,#N/A,FALSE,"골재소요량"}</definedName>
    <definedName name="ㅓㅇㄴ" localSheetId="10" hidden="1">{#N/A,#N/A,FALSE,"단가표지"}</definedName>
    <definedName name="ㅓㅇㄴ" hidden="1">{#N/A,#N/A,FALSE,"단가표지"}</definedName>
    <definedName name="ㅓㅇ호ㅓㅇ호ㅓㅇ허" localSheetId="10" hidden="1">{#N/A,#N/A,FALSE,"표지목차"}</definedName>
    <definedName name="ㅓㅇ호ㅓㅇ호ㅓㅇ허" hidden="1">{#N/A,#N/A,FALSE,"표지목차"}</definedName>
    <definedName name="ㅓㅎ렁홍" localSheetId="10" hidden="1">{#N/A,#N/A,FALSE,"혼합골재"}</definedName>
    <definedName name="ㅓㅎ렁홍" hidden="1">{#N/A,#N/A,FALSE,"혼합골재"}</definedName>
    <definedName name="ㅓㅎ로ㅗㄴ" localSheetId="10" hidden="1">{#N/A,#N/A,FALSE,"단가표지"}</definedName>
    <definedName name="ㅓㅎ로ㅗㄴ" hidden="1">{#N/A,#N/A,FALSE,"단가표지"}</definedName>
    <definedName name="ㅓㅎㅇㅎ" localSheetId="10" hidden="1">{#N/A,#N/A,FALSE,"운반시간"}</definedName>
    <definedName name="ㅓㅎㅇㅎ" hidden="1">{#N/A,#N/A,FALSE,"운반시간"}</definedName>
    <definedName name="ㅓ호ㅓ" localSheetId="10" hidden="1">{#N/A,#N/A,FALSE,"표지목차"}</definedName>
    <definedName name="ㅓ호ㅓ" hidden="1">{#N/A,#N/A,FALSE,"표지목차"}</definedName>
    <definedName name="ㅓ호ㅓㅗㄹ" localSheetId="10" hidden="1">{#N/A,#N/A,FALSE,"단가표지"}</definedName>
    <definedName name="ㅓ호ㅓㅗㄹ" hidden="1">{#N/A,#N/A,FALSE,"단가표지"}</definedName>
    <definedName name="ㅓㅏ" localSheetId="10" hidden="1">{#N/A,#N/A,FALSE,"표지목차"}</definedName>
    <definedName name="ㅓㅏ" hidden="1">{#N/A,#N/A,FALSE,"표지목차"}</definedName>
    <definedName name="ㅓㅏ호" localSheetId="10" hidden="1">{#N/A,#N/A,FALSE,"단가표지"}</definedName>
    <definedName name="ㅓㅏ호" hidden="1">{#N/A,#N/A,FALSE,"단가표지"}</definedName>
    <definedName name="ㅓㅏ호ㅓ" localSheetId="10" hidden="1">{#N/A,#N/A,FALSE,"단가표지"}</definedName>
    <definedName name="ㅓㅏ호ㅓ" hidden="1">{#N/A,#N/A,FALSE,"단가표지"}</definedName>
    <definedName name="ㅓㅏㅓㅎ" localSheetId="10" hidden="1">{#N/A,#N/A,FALSE,"단가표지"}</definedName>
    <definedName name="ㅓㅏㅓㅎ" hidden="1">{#N/A,#N/A,FALSE,"단가표지"}</definedName>
    <definedName name="ㅓㅏㅓㅏ">[60]일위대가!#REF!</definedName>
    <definedName name="ㅓㅏㅗ하ㅗㅓㅎ" localSheetId="10" hidden="1">{#N/A,#N/A,FALSE,"혼합골재"}</definedName>
    <definedName name="ㅓㅏㅗ하ㅗㅓㅎ" hidden="1">{#N/A,#N/A,FALSE,"혼합골재"}</definedName>
    <definedName name="ㅓㅏㅣㅓㅣㅓ" localSheetId="10" hidden="1">{#N/A,#N/A,FALSE,"혼합골재"}</definedName>
    <definedName name="ㅓㅏㅣㅓㅣㅓ" hidden="1">{#N/A,#N/A,FALSE,"혼합골재"}</definedName>
    <definedName name="ㅓㅓㅓㅓㅓㅓㅓㅓㅓㅓㅓ" localSheetId="10" hidden="1">{#N/A,#N/A,FALSE,"골재소요량";#N/A,#N/A,FALSE,"골재소요량"}</definedName>
    <definedName name="ㅓㅓㅓㅓㅓㅓㅓㅓㅓㅓㅓ" hidden="1">{#N/A,#N/A,FALSE,"골재소요량";#N/A,#N/A,FALSE,"골재소요량"}</definedName>
    <definedName name="ㅓㅕ" localSheetId="10" hidden="1">{#N/A,#N/A,FALSE,"조골재"}</definedName>
    <definedName name="ㅓㅕ" hidden="1">{#N/A,#N/A,FALSE,"조골재"}</definedName>
    <definedName name="ㅓㅗ" localSheetId="10" hidden="1">{#N/A,"수불부",FALSE,"사급자재수불서";#N/A,"수불부",FALSE,"사급자재수불서"}</definedName>
    <definedName name="ㅓㅗ" hidden="1">{#N/A,"수불부",FALSE,"사급자재수불서";#N/A,"수불부",FALSE,"사급자재수불서"}</definedName>
    <definedName name="ㅓㅗㅅㄹ" localSheetId="10" hidden="1">{#N/A,#N/A,FALSE,"조골재"}</definedName>
    <definedName name="ㅓㅗㅅㄹ" hidden="1">{#N/A,#N/A,FALSE,"조골재"}</definedName>
    <definedName name="ㅓㅗㅎㄹ" localSheetId="10" hidden="1">{#N/A,#N/A,FALSE,"조골재"}</definedName>
    <definedName name="ㅓㅗㅎㄹ" hidden="1">{#N/A,#N/A,FALSE,"조골재"}</definedName>
    <definedName name="ㅓㅗㅎ러ㅗㅎ러" localSheetId="10" hidden="1">{#N/A,#N/A,FALSE,"혼합골재"}</definedName>
    <definedName name="ㅓㅗㅎ러ㅗㅎ러" hidden="1">{#N/A,#N/A,FALSE,"혼합골재"}</definedName>
    <definedName name="ㅓㅗㅎ러ㅗ호ㅓ" localSheetId="10" hidden="1">{#N/A,#N/A,FALSE,"단가표지"}</definedName>
    <definedName name="ㅓㅗㅎ러ㅗ호ㅓ" hidden="1">{#N/A,#N/A,FALSE,"단가표지"}</definedName>
    <definedName name="ㅓㅗ허" localSheetId="10" hidden="1">{#N/A,#N/A,FALSE,"조골재"}</definedName>
    <definedName name="ㅓㅗ허" hidden="1">{#N/A,#N/A,FALSE,"조골재"}</definedName>
    <definedName name="ㅓㅗ허ㅗㄹ" localSheetId="10" hidden="1">{#N/A,#N/A,FALSE,"운반시간"}</definedName>
    <definedName name="ㅓㅗ허ㅗㄹ" hidden="1">{#N/A,#N/A,FALSE,"운반시간"}</definedName>
    <definedName name="ㅓㅗ허ㅗㅎㄹ" localSheetId="10" hidden="1">{#N/A,#N/A,FALSE,"골재소요량";#N/A,#N/A,FALSE,"골재소요량"}</definedName>
    <definedName name="ㅓㅗ허ㅗㅎㄹ" hidden="1">{#N/A,#N/A,FALSE,"골재소요량";#N/A,#N/A,FALSE,"골재소요량"}</definedName>
    <definedName name="ㅓㅗ허ㅗㅎ러" localSheetId="10" hidden="1">{#N/A,#N/A,FALSE,"운반시간"}</definedName>
    <definedName name="ㅓㅗ허ㅗㅎ러" hidden="1">{#N/A,#N/A,FALSE,"운반시간"}</definedName>
    <definedName name="ㅓㅗ헝홍허" localSheetId="10" hidden="1">{#N/A,#N/A,FALSE,"골재소요량";#N/A,#N/A,FALSE,"골재소요량"}</definedName>
    <definedName name="ㅓㅗ헝홍허" hidden="1">{#N/A,#N/A,FALSE,"골재소요량";#N/A,#N/A,FALSE,"골재소요량"}</definedName>
    <definedName name="ㅓㅗ헣ㄹ" localSheetId="10" hidden="1">{#N/A,#N/A,FALSE,"단가표지"}</definedName>
    <definedName name="ㅓㅗ헣ㄹ" hidden="1">{#N/A,#N/A,FALSE,"단가표지"}</definedName>
    <definedName name="ㅓㅗ헣러" localSheetId="10" hidden="1">{#N/A,#N/A,FALSE,"단가표지"}</definedName>
    <definedName name="ㅓㅗ헣러" hidden="1">{#N/A,#N/A,FALSE,"단가표지"}</definedName>
    <definedName name="ㅓㅗ헣로ㅓ" localSheetId="10" hidden="1">{#N/A,#N/A,FALSE,"조골재"}</definedName>
    <definedName name="ㅓㅗ헣로ㅓ" hidden="1">{#N/A,#N/A,FALSE,"조골재"}</definedName>
    <definedName name="ㅓㅗ헣호ㅓ" localSheetId="10" hidden="1">{#N/A,#N/A,FALSE,"조골재"}</definedName>
    <definedName name="ㅓㅗ헣호ㅓ" hidden="1">{#N/A,#N/A,FALSE,"조골재"}</definedName>
    <definedName name="ㅓㅗ호" localSheetId="10" hidden="1">{#N/A,#N/A,FALSE,"단가표지"}</definedName>
    <definedName name="ㅓㅗ호" hidden="1">{#N/A,#N/A,FALSE,"단가표지"}</definedName>
    <definedName name="ㅓㅗ호ㅓㅗ" localSheetId="10" hidden="1">{#N/A,#N/A,FALSE,"2~8번"}</definedName>
    <definedName name="ㅓㅗ호ㅓㅗ" hidden="1">{#N/A,#N/A,FALSE,"2~8번"}</definedName>
    <definedName name="ㅓㅗㅗ" localSheetId="10" hidden="1">{#N/A,#N/A,FALSE,"단가표지"}</definedName>
    <definedName name="ㅓㅗㅗ" hidden="1">{#N/A,#N/A,FALSE,"단가표지"}</definedName>
    <definedName name="ㅓㅗㅗㅓㅗㅓㅗㅓㅗ" localSheetId="10" hidden="1">{"'중기작업1'!$A$1:$V$18"}</definedName>
    <definedName name="ㅓㅗㅗㅓㅗㅓㅗㅓㅗ" hidden="1">{"'중기작업1'!$A$1:$V$18"}</definedName>
    <definedName name="ㅓㅗㅗㅗ" localSheetId="10" hidden="1">{#N/A,#N/A,FALSE,"골재소요량";#N/A,#N/A,FALSE,"골재소요량"}</definedName>
    <definedName name="ㅓㅗㅗㅗ" hidden="1">{#N/A,#N/A,FALSE,"골재소요량";#N/A,#N/A,FALSE,"골재소요량"}</definedName>
    <definedName name="ㅔ3" localSheetId="10" hidden="1">{#N/A,#N/A,FALSE,"배수1"}</definedName>
    <definedName name="ㅔ3" hidden="1">{#N/A,#N/A,FALSE,"배수1"}</definedName>
    <definedName name="ㅔㅁ" localSheetId="10" hidden="1">#REF!</definedName>
    <definedName name="ㅔㅁ" hidden="1">#REF!</definedName>
    <definedName name="ㅔㅐㅔ" localSheetId="10" hidden="1">{#N/A,"수불부",FALSE,"사급자재수불서";#N/A,"수불부",FALSE,"사급자재수불서"}</definedName>
    <definedName name="ㅔㅐㅔ" hidden="1">{#N/A,"수불부",FALSE,"사급자재수불서";#N/A,"수불부",FALSE,"사급자재수불서"}</definedName>
    <definedName name="ㅔㅔ" localSheetId="10" hidden="1">{#N/A,#N/A,FALSE,"명세표"}</definedName>
    <definedName name="ㅔㅔ" hidden="1">{#N/A,#N/A,FALSE,"명세표"}</definedName>
    <definedName name="ㅔㅔㅔ">#REF!</definedName>
    <definedName name="ㅕ겨겨"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localSheetId="10" hidden="1">{#N/A,#N/A,FALSE,"2~8번"}</definedName>
    <definedName name="ㅕㅑ" hidden="1">{#N/A,#N/A,FALSE,"2~8번"}</definedName>
    <definedName name="ㅕㅑㅑㅑ" localSheetId="10" hidden="1">{#N/A,#N/A,FALSE,"조골재"}</definedName>
    <definedName name="ㅕㅑㅑㅑ" hidden="1">{#N/A,#N/A,FALSE,"조골재"}</definedName>
    <definedName name="ㅕㅕㅕ" localSheetId="10" hidden="1">{#N/A,#N/A,FALSE,"혼합골재"}</definedName>
    <definedName name="ㅕㅕㅕ" hidden="1">{#N/A,#N/A,FALSE,"혼합골재"}</definedName>
    <definedName name="ㅕㅕㅕㅕ" localSheetId="10" hidden="1">{#N/A,#N/A,FALSE,"표지목차"}</definedName>
    <definedName name="ㅕㅕㅕㅕ" hidden="1">{#N/A,#N/A,FALSE,"표지목차"}</definedName>
    <definedName name="ㅕㅕㅕㅕㅕ" localSheetId="10" hidden="1">{#N/A,#N/A,FALSE,"운반시간"}</definedName>
    <definedName name="ㅕㅕㅕㅕㅕ" hidden="1">{#N/A,#N/A,FALSE,"운반시간"}</definedName>
    <definedName name="ㅕㅕㅕㅕㅕㅕ" localSheetId="10" hidden="1">{#N/A,#N/A,FALSE,"단가표지"}</definedName>
    <definedName name="ㅕㅕㅕㅕㅕㅕ" hidden="1">{#N/A,#N/A,FALSE,"단가표지"}</definedName>
    <definedName name="ㅕㅕㅕㅕㅕㅕㅕㅕ" localSheetId="10" hidden="1">{#N/A,#N/A,FALSE,"조골재"}</definedName>
    <definedName name="ㅕㅕㅕㅕㅕㅕㅕㅕ" hidden="1">{#N/A,#N/A,FALSE,"조골재"}</definedName>
    <definedName name="ㅗㄱㄷ" localSheetId="10" hidden="1">{"'중기작업1'!$A$1:$V$18"}</definedName>
    <definedName name="ㅗㄱㄷ" hidden="1">{"'중기작업1'!$A$1:$V$18"}</definedName>
    <definedName name="ㅗㄹㄶ" localSheetId="10" hidden="1">{#N/A,#N/A,FALSE,"조골재"}</definedName>
    <definedName name="ㅗㄹㄶ" hidden="1">{#N/A,#N/A,FALSE,"조골재"}</definedName>
    <definedName name="ㅗㄹㅇㅋ" localSheetId="10" hidden="1">{"'중기작업1'!$A$1:$V$18"}</definedName>
    <definedName name="ㅗㄹㅇㅋ" hidden="1">{"'중기작업1'!$A$1:$V$18"}</definedName>
    <definedName name="ㅗㄹ호" localSheetId="10" hidden="1">{#N/A,#N/A,FALSE,"운반시간"}</definedName>
    <definedName name="ㅗㄹ호" hidden="1">{#N/A,#N/A,FALSE,"운반시간"}</definedName>
    <definedName name="ㅗㅇㄹㅋ" localSheetId="10" hidden="1">{"'중기작업1'!$A$1:$V$18"}</definedName>
    <definedName name="ㅗㅇㄹㅋ" hidden="1">{"'중기작업1'!$A$1:$V$18"}</definedName>
    <definedName name="ㅗ옹" localSheetId="10" hidden="1">{"'제조(순번)'!$A$386:$A$387","'제조(순번)'!$A$1:$H$399"}</definedName>
    <definedName name="ㅗ옹" hidden="1">{"'제조(순번)'!$A$386:$A$387","'제조(순번)'!$A$1:$H$399"}</definedName>
    <definedName name="ㅗㅋㄱㄷ" localSheetId="10" hidden="1">{"'중기작업1'!$A$1:$V$18"}</definedName>
    <definedName name="ㅗㅋㄱㄷ" hidden="1">{"'중기작업1'!$A$1:$V$18"}</definedName>
    <definedName name="ㅗㅍ초" localSheetId="10" hidden="1">{#N/A,#N/A,FALSE,"2~8번"}</definedName>
    <definedName name="ㅗㅍ초" hidden="1">{#N/A,#N/A,FALSE,"2~8번"}</definedName>
    <definedName name="ㅗㅎㄴ" localSheetId="10" hidden="1">{#N/A,#N/A,FALSE,"골재소요량";#N/A,#N/A,FALSE,"골재소요량"}</definedName>
    <definedName name="ㅗㅎㄴ" hidden="1">{#N/A,#N/A,FALSE,"골재소요량";#N/A,#N/A,FALSE,"골재소요량"}</definedName>
    <definedName name="ㅗㅎㄴㄹ" localSheetId="10" hidden="1">{#N/A,#N/A,FALSE,"단가표지"}</definedName>
    <definedName name="ㅗㅎㄴㄹ" hidden="1">{#N/A,#N/A,FALSE,"단가표지"}</definedName>
    <definedName name="ㅗㅎ로ㅜ" localSheetId="10" hidden="1">{#N/A,#N/A,FALSE,"운반시간"}</definedName>
    <definedName name="ㅗㅎ로ㅜ" hidden="1">{#N/A,#N/A,FALSE,"운반시간"}</definedName>
    <definedName name="ㅗㅎ론ㄹ" localSheetId="10" hidden="1">{#N/A,#N/A,FALSE,"표지목차"}</definedName>
    <definedName name="ㅗㅎ론ㄹ" hidden="1">{#N/A,#N/A,FALSE,"표지목차"}</definedName>
    <definedName name="ㅗㅎ롯홋ㄱ" localSheetId="10" hidden="1">{#N/A,#N/A,FALSE,"혼합골재"}</definedName>
    <definedName name="ㅗㅎ롯홋ㄱ" hidden="1">{#N/A,#N/A,FALSE,"혼합골재"}</definedName>
    <definedName name="ㅗㅎㅇㅁㄹㅇㅎ" localSheetId="10" hidden="1">{#N/A,"수불부",FALSE,"사급자재수불서";#N/A,"수불부",FALSE,"사급자재수불서"}</definedName>
    <definedName name="ㅗㅎㅇㅁㄹㅇㅎ" hidden="1">{#N/A,"수불부",FALSE,"사급자재수불서";#N/A,"수불부",FALSE,"사급자재수불서"}</definedName>
    <definedName name="ㅗㅎㅎㅌㄹㅋㅅ" localSheetId="10" hidden="1">{#N/A,#N/A,FALSE,"2~8번"}</definedName>
    <definedName name="ㅗㅎㅎㅌㄹㅋㅅ" hidden="1">{#N/A,#N/A,FALSE,"2~8번"}</definedName>
    <definedName name="ㅗ허ㅗ" localSheetId="10" hidden="1">{#N/A,#N/A,FALSE,"단가표지"}</definedName>
    <definedName name="ㅗ허ㅗ" hidden="1">{#N/A,#N/A,FALSE,"단가표지"}</definedName>
    <definedName name="ㅗ호" localSheetId="10" hidden="1">{#N/A,#N/A,FALSE,"단가표지"}</definedName>
    <definedName name="ㅗ호" hidden="1">{#N/A,#N/A,FALSE,"단가표지"}</definedName>
    <definedName name="ㅗ흐츠ㅡ" localSheetId="10" hidden="1">{"'중기작업1'!$A$1:$V$18"}</definedName>
    <definedName name="ㅗ흐츠ㅡ" hidden="1">{"'중기작업1'!$A$1:$V$18"}</definedName>
    <definedName name="ㅗㅓ쇼ㅓㅕㄷ쇼ㅓㅕㄷㅅ" localSheetId="10" hidden="1">{#N/A,#N/A,FALSE,"단가표지"}</definedName>
    <definedName name="ㅗㅓ쇼ㅓㅕㄷ쇼ㅓㅕㄷㅅ" hidden="1">{#N/A,#N/A,FALSE,"단가표지"}</definedName>
    <definedName name="ㅗㅓㅎ로ㅓㅎㄹ" localSheetId="10" hidden="1">{#N/A,#N/A,FALSE,"표지목차"}</definedName>
    <definedName name="ㅗㅓㅎ로ㅓㅎㄹ" hidden="1">{#N/A,#N/A,FALSE,"표지목차"}</definedName>
    <definedName name="ㅗㅗ" localSheetId="10" hidden="1">{#N/A,#N/A,FALSE,"명세표"}</definedName>
    <definedName name="ㅗㅗ" hidden="1">{#N/A,#N/A,FALSE,"명세표"}</definedName>
    <definedName name="ㅗㅗㅗㅗㅗ" localSheetId="10" hidden="1">{"'중기작업1'!$A$1:$V$18"}</definedName>
    <definedName name="ㅗㅗㅗㅗㅗ" hidden="1">{"'중기작업1'!$A$1:$V$18"}</definedName>
    <definedName name="ㅗㅠㅋㄴㅇ" localSheetId="10" hidden="1">{"'중기작업1'!$A$1:$V$18"}</definedName>
    <definedName name="ㅗㅠㅋㄴㅇ" hidden="1">{"'중기작업1'!$A$1:$V$18"}</definedName>
    <definedName name="ㅗㅠㅍ" localSheetId="10" hidden="1">{#N/A,#N/A,FALSE,"혼합골재"}</definedName>
    <definedName name="ㅗㅠㅍ" hidden="1">{#N/A,#N/A,FALSE,"혼합골재"}</definedName>
    <definedName name="ㅘㅗ허ㅎ" hidden="1">#REF!</definedName>
    <definedName name="ㅛ셔됴ㅕ" localSheetId="10" hidden="1">{#N/A,#N/A,FALSE,"운반시간"}</definedName>
    <definedName name="ㅛ셔됴ㅕ" hidden="1">{#N/A,#N/A,FALSE,"운반시간"}</definedName>
    <definedName name="ㅛ셔으ㅜㅅ구" localSheetId="10" hidden="1">{#N/A,#N/A,FALSE,"2~8번"}</definedName>
    <definedName name="ㅛ셔으ㅜㅅ구" hidden="1">{#N/A,#N/A,FALSE,"2~8번"}</definedName>
    <definedName name="ㅛㅇ수ㅜㅛㅅㅇ" localSheetId="10" hidden="1">{#N/A,#N/A,FALSE,"2~8번"}</definedName>
    <definedName name="ㅛㅇ수ㅜㅛㅅㅇ" hidden="1">{#N/A,#N/A,FALSE,"2~8번"}</definedName>
    <definedName name="ㅛㅓㄴㄱ5" localSheetId="10" hidden="1">{#N/A,#N/A,FALSE,"단가표지"}</definedName>
    <definedName name="ㅛㅓㄴㄱ5" hidden="1">{#N/A,#N/A,FALSE,"단가표지"}</definedName>
    <definedName name="ㅛㅕㅕㅑㅓ" localSheetId="10" hidden="1">{#N/A,#N/A,FALSE,"표지목차"}</definedName>
    <definedName name="ㅛㅕㅕㅑㅓ" hidden="1">{#N/A,#N/A,FALSE,"표지목차"}</definedName>
    <definedName name="ㅛㅛ" localSheetId="10" hidden="1">{#N/A,#N/A,FALSE,"골재소요량";#N/A,#N/A,FALSE,"골재소요량"}</definedName>
    <definedName name="ㅛㅛ" hidden="1">{#N/A,#N/A,FALSE,"골재소요량";#N/A,#N/A,FALSE,"골재소요량"}</definedName>
    <definedName name="ㅛㅛㅛㅛㅛㅛ" localSheetId="10" hidden="1">{#N/A,#N/A,FALSE,"골재소요량";#N/A,#N/A,FALSE,"골재소요량"}</definedName>
    <definedName name="ㅛㅛㅛㅛㅛㅛ" hidden="1">{#N/A,#N/A,FALSE,"골재소요량";#N/A,#N/A,FALSE,"골재소요량"}</definedName>
    <definedName name="ㅛㅛㅛㅛㅛㅛㅛ" localSheetId="10" hidden="1">{#N/A,#N/A,FALSE,"단가표지"}</definedName>
    <definedName name="ㅛㅛㅛㅛㅛㅛㅛ" hidden="1">{#N/A,#N/A,FALSE,"단가표지"}</definedName>
    <definedName name="ㅛㅠㅗㄱ셔ㅛ" localSheetId="10" hidden="1">{#N/A,#N/A,FALSE,"조골재"}</definedName>
    <definedName name="ㅛㅠㅗㄱ셔ㅛ" hidden="1">{#N/A,#N/A,FALSE,"조골재"}</definedName>
    <definedName name="ㅜ" localSheetId="10" hidden="1">{#N/A,#N/A,FALSE,"혼합골재"}</definedName>
    <definedName name="ㅜ" hidden="1">{#N/A,#N/A,FALSE,"혼합골재"}</definedName>
    <definedName name="ㅜㄴ" localSheetId="10" hidden="1">{#N/A,#N/A,FALSE,"운반시간"}</definedName>
    <definedName name="ㅜㄴ" hidden="1">{#N/A,#N/A,FALSE,"운반시간"}</definedName>
    <definedName name="ㅜㄴㄱ" localSheetId="10" hidden="1">{#N/A,#N/A,FALSE,"운반시간"}</definedName>
    <definedName name="ㅜㄴㄱ" hidden="1">{#N/A,#N/A,FALSE,"운반시간"}</definedName>
    <definedName name="ㅜㄹ윤" localSheetId="10" hidden="1">{#N/A,#N/A,FALSE,"단가표지"}</definedName>
    <definedName name="ㅜㄹ윤" hidden="1">{#N/A,#N/A,FALSE,"단가표지"}</definedName>
    <definedName name="ㅜㅇㅋㄹ" localSheetId="10" hidden="1">{"'중기작업1'!$A$1:$V$18"}</definedName>
    <definedName name="ㅜㅇㅋㄹ" hidden="1">{"'중기작업1'!$A$1:$V$18"}</definedName>
    <definedName name="ㅜㅇㅌㅋㄹ" localSheetId="10" hidden="1">{"'중기작업1'!$A$1:$V$18"}</definedName>
    <definedName name="ㅜㅇㅌㅋㄹ" hidden="1">{"'중기작업1'!$A$1:$V$18"}</definedName>
    <definedName name="ㅜ여숫유" localSheetId="10" hidden="1">{#N/A,#N/A,FALSE,"운반시간"}</definedName>
    <definedName name="ㅜ여숫유" hidden="1">{#N/A,#N/A,FALSE,"운반시간"}</definedName>
    <definedName name="ㅜㅊㅋㅍㅌ" localSheetId="10" hidden="1">{"'중기작업1'!$A$1:$V$18"}</definedName>
    <definedName name="ㅜㅊㅋㅍㅌ" hidden="1">{"'중기작업1'!$A$1:$V$18"}</definedName>
    <definedName name="ㅜㅊㅌㅍ" localSheetId="10" hidden="1">{"'중기작업1'!$A$1:$V$18"}</definedName>
    <definedName name="ㅜㅊㅌㅍ" hidden="1">{"'중기작업1'!$A$1:$V$18"}</definedName>
    <definedName name="ㅜㅊㅍ" localSheetId="10" hidden="1">{"'중기작업1'!$A$1:$V$18"}</definedName>
    <definedName name="ㅜㅊㅍ" hidden="1">{"'중기작업1'!$A$1:$V$18"}</definedName>
    <definedName name="ㅜㅊㅍㅌ" localSheetId="10" hidden="1">{"'중기작업1'!$A$1:$V$18"}</definedName>
    <definedName name="ㅜㅊㅍㅌ" hidden="1">{"'중기작업1'!$A$1:$V$18"}</definedName>
    <definedName name="ㅜㅋㅇㄹ" localSheetId="10" hidden="1">{"'중기작업1'!$A$1:$V$18"}</definedName>
    <definedName name="ㅜㅋㅇㄹ" hidden="1">{"'중기작업1'!$A$1:$V$18"}</definedName>
    <definedName name="ㅜㅋㅊㅍ" localSheetId="10" hidden="1">{#N/A,#N/A,FALSE,"조골재"}</definedName>
    <definedName name="ㅜㅋㅊㅍ" hidden="1">{#N/A,#N/A,FALSE,"조골재"}</definedName>
    <definedName name="ㅜㅌ" localSheetId="10" hidden="1">{"'중기작업1'!$A$1:$V$18"}</definedName>
    <definedName name="ㅜㅌ" hidden="1">{"'중기작업1'!$A$1:$V$18"}</definedName>
    <definedName name="ㅜㅌㅀ" localSheetId="10" hidden="1">{"'중기작업1'!$A$1:$V$18"}</definedName>
    <definedName name="ㅜㅌㅀ" hidden="1">{"'중기작업1'!$A$1:$V$18"}</definedName>
    <definedName name="ㅜㅌㅊㅍ" localSheetId="10" hidden="1">{"'중기작업1'!$A$1:$V$18"}</definedName>
    <definedName name="ㅜㅌㅊㅍ" hidden="1">{"'중기작업1'!$A$1:$V$18"}</definedName>
    <definedName name="ㅜㅌㅋㄹ" localSheetId="10" hidden="1">{"'중기작업1'!$A$1:$V$18"}</definedName>
    <definedName name="ㅜㅌㅋㄹ" hidden="1">{"'중기작업1'!$A$1:$V$18"}</definedName>
    <definedName name="ㅜㅍㅊ" localSheetId="10" hidden="1">{"'중기작업1'!$A$1:$V$18"}</definedName>
    <definedName name="ㅜㅍㅊ" hidden="1">{"'중기작업1'!$A$1:$V$18"}</definedName>
    <definedName name="ㅜㅍㅊㅊ" localSheetId="10" hidden="1">{"'중기작업1'!$A$1:$V$18"}</definedName>
    <definedName name="ㅜㅍㅊㅊ" hidden="1">{"'중기작업1'!$A$1:$V$18"}</definedName>
    <definedName name="ㅜㅍ추ㅠ" localSheetId="10" hidden="1">{#N/A,#N/A,FALSE,"혼합골재"}</definedName>
    <definedName name="ㅜㅍ추ㅠ" hidden="1">{#N/A,#N/A,FALSE,"혼합골재"}</definedName>
    <definedName name="ㅜㅎㄴ" localSheetId="10" hidden="1">{#N/A,#N/A,FALSE,"골재소요량";#N/A,#N/A,FALSE,"골재소요량"}</definedName>
    <definedName name="ㅜㅎㄴ" hidden="1">{#N/A,#N/A,FALSE,"골재소요량";#N/A,#N/A,FALSE,"골재소요량"}</definedName>
    <definedName name="ㅜㅎㅅㄱㄴ" localSheetId="10" hidden="1">{#N/A,#N/A,FALSE,"단가표지"}</definedName>
    <definedName name="ㅜㅎㅅㄱㄴ" hidden="1">{#N/A,#N/A,FALSE,"단가표지"}</definedName>
    <definedName name="ㅜ후ㅗㅜㅗ" localSheetId="10" hidden="1">{#N/A,#N/A,FALSE,"단가표지"}</definedName>
    <definedName name="ㅜ후ㅗㅜㅗ" hidden="1">{#N/A,#N/A,FALSE,"단가표지"}</definedName>
    <definedName name="ㅜㅏㅣ" hidden="1">[61]설계개요!#REF!</definedName>
    <definedName name="ㅜㅗㄷㄱ" localSheetId="10" hidden="1">{"'중기작업1'!$A$1:$V$18"}</definedName>
    <definedName name="ㅜㅗㄷㄱ" hidden="1">{"'중기작업1'!$A$1:$V$18"}</definedName>
    <definedName name="ㅜㅗㅇㅎㅌ" localSheetId="10" hidden="1">{#N/A,#N/A,FALSE,"단가표지"}</definedName>
    <definedName name="ㅜㅗㅇㅎㅌ" hidden="1">{#N/A,#N/A,FALSE,"단가표지"}</definedName>
    <definedName name="ㅜㅗㅇ훟" localSheetId="10" hidden="1">{#N/A,#N/A,FALSE,"단가표지"}</definedName>
    <definedName name="ㅜㅗㅇ훟" hidden="1">{#N/A,#N/A,FALSE,"단가표지"}</definedName>
    <definedName name="ㅜㅗㅗㅗㅇㅎ" localSheetId="10" hidden="1">{#N/A,#N/A,FALSE,"운반시간"}</definedName>
    <definedName name="ㅜㅗㅗㅗㅇㅎ" hidden="1">{#N/A,#N/A,FALSE,"운반시간"}</definedName>
    <definedName name="ㅜㅜㅜ" localSheetId="10" hidden="1">{"'중기작업1'!$A$1:$V$18"}</definedName>
    <definedName name="ㅜㅜㅜ" hidden="1">{"'중기작업1'!$A$1:$V$18"}</definedName>
    <definedName name="ㅜㅠ푸" localSheetId="10" hidden="1">{#N/A,#N/A,FALSE,"운반시간"}</definedName>
    <definedName name="ㅜㅠ푸" hidden="1">{#N/A,#N/A,FALSE,"운반시간"}</definedName>
    <definedName name="ㅜㅠㅠ" localSheetId="10" hidden="1">{#N/A,#N/A,FALSE,"골재소요량";#N/A,#N/A,FALSE,"골재소요량"}</definedName>
    <definedName name="ㅜㅠㅠ" hidden="1">{#N/A,#N/A,FALSE,"골재소요량";#N/A,#N/A,FALSE,"골재소요량"}</definedName>
    <definedName name="ㅝㅎㄹ" localSheetId="10" hidden="1">{#N/A,#N/A,FALSE,"단가표지"}</definedName>
    <definedName name="ㅝㅎㄹ" hidden="1">{#N/A,#N/A,FALSE,"단가표지"}</definedName>
    <definedName name="ㅝㅎㄹ촉ㅇ" localSheetId="10" hidden="1">{#N/A,#N/A,FALSE,"조골재"}</definedName>
    <definedName name="ㅝㅎㄹ촉ㅇ" hidden="1">{#N/A,#N/A,FALSE,"조골재"}</definedName>
    <definedName name="ㅠㄱ소슈" localSheetId="10" hidden="1">{#N/A,#N/A,FALSE,"골재소요량";#N/A,#N/A,FALSE,"골재소요량"}</definedName>
    <definedName name="ㅠㄱ소슈" hidden="1">{#N/A,#N/A,FALSE,"골재소요량";#N/A,#N/A,FALSE,"골재소요량"}</definedName>
    <definedName name="ㅠㄴ" localSheetId="10" hidden="1">{#N/A,#N/A,FALSE,"조골재"}</definedName>
    <definedName name="ㅠㄴ" hidden="1">{#N/A,#N/A,FALSE,"조골재"}</definedName>
    <definedName name="ㅠㄹㅇㄴㄴㄹㅇ" localSheetId="10" hidden="1">{#N/A,#N/A,FALSE,"단가표지"}</definedName>
    <definedName name="ㅠㄹㅇㄴㄴㄹㅇ" hidden="1">{#N/A,#N/A,FALSE,"단가표지"}</definedName>
    <definedName name="ㅠ로" localSheetId="10" hidden="1">{"'중기작업1'!$A$1:$V$18"}</definedName>
    <definedName name="ㅠ로" hidden="1">{"'중기작업1'!$A$1:$V$18"}</definedName>
    <definedName name="ㅠ뮤ㅐ" hidden="1">#REF!</definedName>
    <definedName name="ㅠㅅ롯고" localSheetId="10" hidden="1">{#N/A,#N/A,FALSE,"골재소요량";#N/A,#N/A,FALSE,"골재소요량"}</definedName>
    <definedName name="ㅠㅅ롯고" hidden="1">{#N/A,#N/A,FALSE,"골재소요량";#N/A,#N/A,FALSE,"골재소요량"}</definedName>
    <definedName name="ㅠ숑ㄱ쇼ㅠㅠㅅ" localSheetId="10" hidden="1">{#N/A,#N/A,FALSE,"단가표지"}</definedName>
    <definedName name="ㅠ숑ㄱ쇼ㅠㅠㅅ" hidden="1">{#N/A,#N/A,FALSE,"단가표지"}</definedName>
    <definedName name="ㅠㅇ" localSheetId="10" hidden="1">{"'중기작업1'!$A$1:$V$18"}</definedName>
    <definedName name="ㅠㅇ" hidden="1">{"'중기작업1'!$A$1:$V$18"}</definedName>
    <definedName name="ㅠㅇㄴㅋ" localSheetId="10" hidden="1">{"'중기작업1'!$A$1:$V$18"}</definedName>
    <definedName name="ㅠㅇㄴㅋ" hidden="1">{"'중기작업1'!$A$1:$V$18"}</definedName>
    <definedName name="ㅠㅇㄴㅋㄹ" localSheetId="10" hidden="1">{"'중기작업1'!$A$1:$V$18"}</definedName>
    <definedName name="ㅠㅇㄴㅋㄹ" hidden="1">{"'중기작업1'!$A$1:$V$18"}</definedName>
    <definedName name="ㅠㅇㄹㄴㅋ" localSheetId="10" hidden="1">{"'중기작업1'!$A$1:$V$18"}</definedName>
    <definedName name="ㅠㅇㄹㄴㅋ" hidden="1">{"'중기작업1'!$A$1:$V$18"}</definedName>
    <definedName name="ㅠㅇㅋ" localSheetId="10" hidden="1">{"'중기작업1'!$A$1:$V$18"}</definedName>
    <definedName name="ㅠㅇㅋ" hidden="1">{"'중기작업1'!$A$1:$V$18"}</definedName>
    <definedName name="ㅠㅇ쿠" localSheetId="10" hidden="1">{"'중기작업1'!$A$1:$V$18"}</definedName>
    <definedName name="ㅠㅇ쿠" hidden="1">{"'중기작업1'!$A$1:$V$18"}</definedName>
    <definedName name="ㅠㅊㅌ퓿ㅌ" localSheetId="10" hidden="1">{#N/A,#N/A,FALSE,"2~8번"}</definedName>
    <definedName name="ㅠㅊㅌ퓿ㅌ" hidden="1">{#N/A,#N/A,FALSE,"2~8번"}</definedName>
    <definedName name="ㅠㅊㅍㅌ" localSheetId="10" hidden="1">{#N/A,#N/A,FALSE,"단가표지"}</definedName>
    <definedName name="ㅠㅊㅍㅌ" hidden="1">{#N/A,#N/A,FALSE,"단가표지"}</definedName>
    <definedName name="ㅠㅊㅍ튜" localSheetId="10" hidden="1">{#N/A,#N/A,FALSE,"단가표지"}</definedName>
    <definedName name="ㅠㅊㅍ튜" hidden="1">{#N/A,#N/A,FALSE,"단가표지"}</definedName>
    <definedName name="ㅠㅊㅍ튵ㅊ" localSheetId="10" hidden="1">{#N/A,#N/A,FALSE,"운반시간"}</definedName>
    <definedName name="ㅠㅊㅍ튵ㅊ" hidden="1">{#N/A,#N/A,FALSE,"운반시간"}</definedName>
    <definedName name="ㅠㅊ픁츄" localSheetId="10" hidden="1">{#N/A,#N/A,FALSE,"단가표지"}</definedName>
    <definedName name="ㅠㅊ픁츄" hidden="1">{#N/A,#N/A,FALSE,"단가표지"}</definedName>
    <definedName name="ㅠㅍ" localSheetId="10" hidden="1">{#N/A,#N/A,FALSE,"조골재"}</definedName>
    <definedName name="ㅠㅍ" hidden="1">{#N/A,#N/A,FALSE,"조골재"}</definedName>
    <definedName name="ㅠㅍㅊ" localSheetId="10" hidden="1">{#N/A,#N/A,FALSE,"단가표지"}</definedName>
    <definedName name="ㅠㅍㅊ" hidden="1">{#N/A,#N/A,FALSE,"단가표지"}</definedName>
    <definedName name="ㅠㅍㅊ튳" localSheetId="10" hidden="1">{#N/A,#N/A,FALSE,"표지목차"}</definedName>
    <definedName name="ㅠㅍㅊ튳" hidden="1">{#N/A,#N/A,FALSE,"표지목차"}</definedName>
    <definedName name="ㅠㅍㅊ튳ㅌㅍ" localSheetId="10" hidden="1">{#N/A,#N/A,FALSE,"조골재"}</definedName>
    <definedName name="ㅠㅍㅊ튳ㅌㅍ" hidden="1">{#N/A,#N/A,FALSE,"조골재"}</definedName>
    <definedName name="ㅠㅍㅊ튵" localSheetId="10" hidden="1">{#N/A,#N/A,FALSE,"골재소요량";#N/A,#N/A,FALSE,"골재소요량"}</definedName>
    <definedName name="ㅠㅍㅊ튵" hidden="1">{#N/A,#N/A,FALSE,"골재소요량";#N/A,#N/A,FALSE,"골재소요량"}</definedName>
    <definedName name="ㅠㅍㅊ튵ㅊ" localSheetId="10" hidden="1">{#N/A,#N/A,FALSE,"단가표지"}</definedName>
    <definedName name="ㅠㅍㅊ튵ㅊ" hidden="1">{#N/A,#N/A,FALSE,"단가표지"}</definedName>
    <definedName name="ㅠㅍ츄ㅜ" localSheetId="10" hidden="1">{#N/A,#N/A,FALSE,"단가표지"}</definedName>
    <definedName name="ㅠㅍ츄ㅜ" hidden="1">{#N/A,#N/A,FALSE,"단가표지"}</definedName>
    <definedName name="ㅠㅍ츛ㅍ" localSheetId="10" hidden="1">{#N/A,#N/A,FALSE,"혼합골재"}</definedName>
    <definedName name="ㅠㅍ츛ㅍ" hidden="1">{#N/A,#N/A,FALSE,"혼합골재"}</definedName>
    <definedName name="ㅠㅍ츜ㅊ" localSheetId="10" hidden="1">{#N/A,#N/A,FALSE,"2~8번"}</definedName>
    <definedName name="ㅠㅍ츜ㅊ" hidden="1">{#N/A,#N/A,FALSE,"2~8번"}</definedName>
    <definedName name="ㅠㅍ츜ㅍ" localSheetId="10" hidden="1">{#N/A,#N/A,FALSE,"조골재"}</definedName>
    <definedName name="ㅠㅍ츜ㅍ" hidden="1">{#N/A,#N/A,FALSE,"조골재"}</definedName>
    <definedName name="ㅠㅍ츝" localSheetId="10" hidden="1">{#N/A,#N/A,FALSE,"운반시간"}</definedName>
    <definedName name="ㅠㅍ츝" hidden="1">{#N/A,#N/A,FALSE,"운반시간"}</definedName>
    <definedName name="ㅠㅍ츝ㅊ" localSheetId="10" hidden="1">{#N/A,#N/A,FALSE,"단가표지"}</definedName>
    <definedName name="ㅠㅍ츝ㅊ" hidden="1">{#N/A,#N/A,FALSE,"단가표지"}</definedName>
    <definedName name="ㅠㅍㅋㅊㅍㅍ" localSheetId="10" hidden="1">{#N/A,#N/A,FALSE,"단가표지"}</definedName>
    <definedName name="ㅠㅍㅋㅊㅍㅍ" hidden="1">{#N/A,#N/A,FALSE,"단가표지"}</definedName>
    <definedName name="ㅠ퓿큨ㅊ" localSheetId="10" hidden="1">{#N/A,#N/A,FALSE,"단가표지"}</definedName>
    <definedName name="ㅠ퓿큨ㅊ" hidden="1">{#N/A,#N/A,FALSE,"단가표지"}</definedName>
    <definedName name="ㅠ픀ㅊ" localSheetId="10" hidden="1">{#N/A,#N/A,FALSE,"단가표지"}</definedName>
    <definedName name="ㅠ픀ㅊ" hidden="1">{#N/A,#N/A,FALSE,"단가표지"}</definedName>
    <definedName name="ㅠ픀ㅊㅍ" localSheetId="10" hidden="1">{#N/A,#N/A,FALSE,"표지목차"}</definedName>
    <definedName name="ㅠ픀ㅊㅍ" hidden="1">{#N/A,#N/A,FALSE,"표지목차"}</definedName>
    <definedName name="ㅠ픀ㅋㅊㅍ" localSheetId="10" hidden="1">{#N/A,#N/A,FALSE,"운반시간"}</definedName>
    <definedName name="ㅠ픀ㅋㅊㅍ" hidden="1">{#N/A,#N/A,FALSE,"운반시간"}</definedName>
    <definedName name="ㅠㅗ" localSheetId="10" hidden="1">{"'중기작업1'!$A$1:$V$18"}</definedName>
    <definedName name="ㅠㅗ" hidden="1">{"'중기작업1'!$A$1:$V$18"}</definedName>
    <definedName name="ㅠㅠㅠㅠ" localSheetId="10" hidden="1">{#N/A,#N/A,FALSE,"운반시간"}</definedName>
    <definedName name="ㅠㅠㅠㅠ" hidden="1">{#N/A,#N/A,FALSE,"운반시간"}</definedName>
    <definedName name="ㅠㅠㅠㅠㅠㅠㅠ" localSheetId="10" hidden="1">{"'중기작업1'!$A$1:$V$18"}</definedName>
    <definedName name="ㅠㅠㅠㅠㅠㅠㅠ" hidden="1">{"'중기작업1'!$A$1:$V$18"}</definedName>
    <definedName name="ㅡ" hidden="1">#REF!</definedName>
    <definedName name="ㅡㄹㄴㅁ르" hidden="1">#REF!</definedName>
    <definedName name="ㅡㅗㅓㅓㅡㅗㅗㅓㅓㅗ" localSheetId="10" hidden="1">{#N/A,#N/A,FALSE,"운반시간"}</definedName>
    <definedName name="ㅡㅗㅓㅓㅡㅗㅗㅓㅓㅗ" hidden="1">{#N/A,#N/A,FALSE,"운반시간"}</definedName>
    <definedName name="ㅡㅡ" localSheetId="10" hidden="1">{"'Sheet1'!$D$19","'Sheet1'!$B$22:$E$22"}</definedName>
    <definedName name="ㅡㅡ" hidden="1">{"'Sheet1'!$D$19","'Sheet1'!$B$22:$E$22"}</definedName>
    <definedName name="ㅡㅡㅡ" localSheetId="10" hidden="1">{#N/A,#N/A,FALSE,"골재소요량";#N/A,#N/A,FALSE,"골재소요량"}</definedName>
    <definedName name="ㅡㅡㅡ" hidden="1">{#N/A,#N/A,FALSE,"골재소요량";#N/A,#N/A,FALSE,"골재소요량"}</definedName>
    <definedName name="ㅡㅡㅡㅡㅡ" localSheetId="10" hidden="1">{#N/A,#N/A,FALSE,"운반시간"}</definedName>
    <definedName name="ㅡㅡㅡㅡㅡ" hidden="1">{#N/A,#N/A,FALSE,"운반시간"}</definedName>
    <definedName name="ㅣ275">#REF!</definedName>
    <definedName name="ㅣㅎㄹㅇㅇ" localSheetId="10" hidden="1">{#N/A,#N/A,FALSE,"토공2"}</definedName>
    <definedName name="ㅣㅎㄹㅇㅇ" hidden="1">{#N/A,#N/A,FALSE,"토공2"}</definedName>
    <definedName name="ㅣ허ㅏㅣ하" localSheetId="10" hidden="1">{#N/A,#N/A,FALSE,"혼합골재"}</definedName>
    <definedName name="ㅣ허ㅏㅣ하" hidden="1">{#N/A,#N/A,FALSE,"혼합골재"}</definedName>
    <definedName name="ㅣ허ㅣ호ㅓㅏ" localSheetId="10" hidden="1">{#N/A,#N/A,FALSE,"조골재"}</definedName>
    <definedName name="ㅣ허ㅣ호ㅓㅏ" hidden="1">{#N/A,#N/A,FALSE,"조골재"}</definedName>
    <definedName name="ㅣㅏ허ㅏ허ㅏ허ㅏ" localSheetId="10" hidden="1">{#N/A,#N/A,FALSE,"단가표지"}</definedName>
    <definedName name="ㅣㅏ허ㅏ허ㅏ허ㅏ" hidden="1">{#N/A,#N/A,FALSE,"단가표지"}</definedName>
    <definedName name="ㅣㅏㅓㅎ" localSheetId="10" hidden="1">{#N/A,#N/A,FALSE,"단가표지"}</definedName>
    <definedName name="ㅣㅏㅓㅎ" hidden="1">{#N/A,#N/A,FALSE,"단가표지"}</definedName>
    <definedName name="ㅣㅏㅓ허ㅏㅓㅎ" localSheetId="10" hidden="1">{#N/A,#N/A,FALSE,"표지목차"}</definedName>
    <definedName name="ㅣㅏㅓ허ㅏㅓㅎ" hidden="1">{#N/A,#N/A,FALSE,"표지목차"}</definedName>
    <definedName name="ㅣㅏㅓㅣ허ㅏㅎ" localSheetId="10" hidden="1">{#N/A,#N/A,FALSE,"골재소요량";#N/A,#N/A,FALSE,"골재소요량"}</definedName>
    <definedName name="ㅣㅏㅓㅣ허ㅏㅎ" hidden="1">{#N/A,#N/A,FALSE,"골재소요량";#N/A,#N/A,FALSE,"골재소요량"}</definedName>
    <definedName name="ㅣㅏㅓㅣ허ㅏㅏ허" localSheetId="10" hidden="1">{#N/A,#N/A,FALSE,"조골재"}</definedName>
    <definedName name="ㅣㅏㅓㅣ허ㅏㅏ허" hidden="1">{#N/A,#N/A,FALSE,"조골재"}</definedName>
    <definedName name="ㅣㅏㅓㅣㅏㅓㅣ" localSheetId="10" hidden="1">{#N/A,#N/A,FALSE,"속도"}</definedName>
    <definedName name="ㅣㅏㅓㅣㅏㅓㅣ" hidden="1">{#N/A,#N/A,FALSE,"속도"}</definedName>
    <definedName name="ㅣㅑㅣㅣ" localSheetId="10" hidden="1">{#N/A,#N/A,FALSE,"혼합골재"}</definedName>
    <definedName name="ㅣㅑㅣㅣ" hidden="1">{#N/A,#N/A,FALSE,"혼합골재"}</definedName>
    <definedName name="ㅣㅓㅏ허" localSheetId="10" hidden="1">{#N/A,#N/A,FALSE,"운반시간"}</definedName>
    <definedName name="ㅣㅓㅏ허" hidden="1">{#N/A,#N/A,FALSE,"운반시간"}</definedName>
    <definedName name="ㅣㅓㅏ허ㅏㅣ허ㅏㅓ" localSheetId="10" hidden="1">{#N/A,#N/A,FALSE,"운반시간"}</definedName>
    <definedName name="ㅣㅓㅏ허ㅏㅣ허ㅏㅓ" hidden="1">{#N/A,#N/A,FALSE,"운반시간"}</definedName>
    <definedName name="ㅣㅚㅓㅏ" localSheetId="10" hidden="1">{#N/A,#N/A,FALSE,"단가표지"}</definedName>
    <definedName name="ㅣㅚㅓㅏ" hidden="1">{#N/A,#N/A,FALSE,"단가표지"}</definedName>
    <definedName name="ㅣㅣㅏㅣㅏㅣㅏㅣ" localSheetId="10" hidden="1">{"'중기작업1'!$A$1:$V$18"}</definedName>
    <definedName name="ㅣㅣㅏㅣㅏㅣㅏㅣ" hidden="1">{"'중기작업1'!$A$1:$V$18"}</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4" l="1"/>
  <c r="C10" i="1" l="1"/>
  <c r="G5" i="15" l="1"/>
  <c r="D7" i="15"/>
  <c r="E7" i="15"/>
  <c r="E16" i="16" l="1"/>
  <c r="K9" i="14" l="1"/>
  <c r="L9" i="14"/>
  <c r="M9" i="14"/>
  <c r="N9" i="14"/>
  <c r="O9" i="14"/>
  <c r="P9" i="14"/>
  <c r="Q9" i="14"/>
  <c r="R4" i="14"/>
  <c r="R5" i="14"/>
  <c r="C9" i="1" l="1"/>
  <c r="C6" i="1" s="1"/>
  <c r="G25" i="16"/>
  <c r="F16" i="16" l="1"/>
  <c r="H19" i="16"/>
  <c r="H20" i="16"/>
  <c r="G27" i="16"/>
  <c r="G31" i="16" s="1"/>
  <c r="D27" i="16"/>
  <c r="D31" i="16" s="1"/>
  <c r="E27" i="16"/>
  <c r="E31" i="16" s="1"/>
  <c r="F27" i="16"/>
  <c r="F31" i="16" s="1"/>
  <c r="G33" i="16" l="1"/>
  <c r="F33" i="16"/>
  <c r="F34" i="16" s="1"/>
  <c r="F35" i="16" s="1"/>
  <c r="E33" i="16"/>
  <c r="D33" i="16"/>
  <c r="F7" i="15"/>
  <c r="F11" i="15" s="1"/>
  <c r="E11" i="15"/>
  <c r="D11" i="15"/>
  <c r="E13" i="15" l="1"/>
  <c r="F13" i="15"/>
  <c r="F14" i="15" s="1"/>
  <c r="D13" i="15"/>
  <c r="F36" i="16"/>
  <c r="F37" i="16" s="1"/>
  <c r="F41" i="16" s="1"/>
  <c r="F42" i="16" s="1"/>
  <c r="F43" i="16" s="1"/>
  <c r="D34" i="16"/>
  <c r="D35" i="16" s="1"/>
  <c r="E34" i="16"/>
  <c r="E35" i="16" s="1"/>
  <c r="G34" i="16"/>
  <c r="G35" i="16" s="1"/>
  <c r="G7" i="15"/>
  <c r="G11" i="15" s="1"/>
  <c r="E14" i="15" l="1"/>
  <c r="E15" i="15" s="1"/>
  <c r="F15" i="15"/>
  <c r="F16" i="15" s="1"/>
  <c r="D14" i="15"/>
  <c r="D15" i="15" s="1"/>
  <c r="G13" i="15"/>
  <c r="D36" i="16"/>
  <c r="D37" i="16" s="1"/>
  <c r="D41" i="16" s="1"/>
  <c r="D42" i="16" s="1"/>
  <c r="D43" i="16" s="1"/>
  <c r="E36" i="16"/>
  <c r="E37" i="16" s="1"/>
  <c r="E41" i="16" s="1"/>
  <c r="E42" i="16" s="1"/>
  <c r="E43" i="16" s="1"/>
  <c r="G36" i="16"/>
  <c r="G37" i="16" s="1"/>
  <c r="G41" i="16" s="1"/>
  <c r="G42" i="16" s="1"/>
  <c r="G43" i="16" s="1"/>
  <c r="F17" i="15" l="1"/>
  <c r="E16" i="15"/>
  <c r="E17" i="15"/>
  <c r="G14" i="15"/>
  <c r="G15" i="15" s="1"/>
  <c r="G16" i="15" s="1"/>
  <c r="D16" i="15"/>
  <c r="D17" i="15" s="1"/>
  <c r="D21" i="15" s="1"/>
  <c r="D22" i="15" s="1"/>
  <c r="D23" i="15" s="1"/>
  <c r="F21" i="15"/>
  <c r="F22" i="15" s="1"/>
  <c r="F23" i="15" s="1"/>
  <c r="E21" i="15" l="1"/>
  <c r="E22" i="15" s="1"/>
  <c r="E23" i="15" s="1"/>
  <c r="E9" i="1"/>
  <c r="E10" i="1" s="1"/>
  <c r="G10" i="1" s="1"/>
  <c r="H10" i="1" s="1"/>
  <c r="F10" i="1" s="1"/>
  <c r="G16" i="16"/>
  <c r="H16" i="16" s="1"/>
  <c r="E6" i="1"/>
  <c r="G9" i="1"/>
  <c r="G17" i="15"/>
  <c r="G21" i="15" s="1"/>
  <c r="G22" i="15" s="1"/>
  <c r="G23" i="15" s="1"/>
  <c r="R6" i="14"/>
  <c r="H9" i="1" l="1"/>
  <c r="H6" i="1" s="1"/>
  <c r="G6" i="1"/>
  <c r="H17" i="16"/>
  <c r="E20" i="1"/>
  <c r="G20" i="1" s="1"/>
  <c r="E17" i="1"/>
  <c r="G17" i="1" s="1"/>
  <c r="J9" i="14"/>
  <c r="I9" i="14"/>
  <c r="H9" i="14"/>
  <c r="F9" i="14"/>
  <c r="G9" i="14"/>
  <c r="R8" i="14"/>
  <c r="B22" i="14" s="1"/>
  <c r="C20" i="1" s="1"/>
  <c r="R7" i="14"/>
  <c r="B18" i="14" s="1"/>
  <c r="C17" i="1" s="1"/>
  <c r="F9" i="1" l="1"/>
  <c r="R9" i="14"/>
  <c r="H17" i="1"/>
  <c r="H18" i="1" s="1"/>
  <c r="F18" i="1" s="1"/>
  <c r="H20" i="1"/>
  <c r="H21" i="1" s="1"/>
  <c r="F21" i="1" s="1"/>
  <c r="F20" i="1" l="1"/>
  <c r="F17" i="1"/>
  <c r="E3" i="2"/>
  <c r="Y3" i="2" s="1"/>
  <c r="E4" i="2"/>
  <c r="Y4" i="2" s="1"/>
  <c r="E5" i="2"/>
  <c r="Y5" i="2" s="1"/>
  <c r="E6" i="2"/>
  <c r="Y6" i="2" s="1"/>
  <c r="D6" i="6"/>
  <c r="F6" i="6"/>
  <c r="AG6" i="6"/>
  <c r="F8" i="6"/>
  <c r="G8" i="6" s="1"/>
  <c r="G9" i="6" s="1"/>
  <c r="G10" i="6" s="1"/>
  <c r="AG8" i="6"/>
  <c r="H3" i="5"/>
  <c r="H4" i="5"/>
  <c r="G6" i="6" l="1"/>
  <c r="G7" i="6" s="1"/>
  <c r="F6" i="1" l="1"/>
  <c r="H4" i="1" l="1"/>
  <c r="F4" i="1" s="1"/>
  <c r="F7" i="12" s="1"/>
  <c r="D7" i="12" l="1"/>
</calcChain>
</file>

<file path=xl/sharedStrings.xml><?xml version="1.0" encoding="utf-8"?>
<sst xmlns="http://schemas.openxmlformats.org/spreadsheetml/2006/main" count="939" uniqueCount="283">
  <si>
    <t>#2 폐기물 운반(폐아스콘) | 덤프 24ton|㎥</t>
  </si>
  <si>
    <t xml:space="preserve">     N = 15.65 / (0.70 * 0.55) =40.65</t>
  </si>
  <si>
    <t>일위대가_호표</t>
  </si>
  <si>
    <t>#1 폐기물 운반(폐콘크리트) | 덤프 24ton|㎥</t>
  </si>
  <si>
    <t>수 량</t>
  </si>
  <si>
    <t>덤프트럭 자동덮개시설</t>
  </si>
  <si>
    <t xml:space="preserve">     재 료 비 :  40,484/8.7 * ((cm-t1)/cm) = 2,716</t>
  </si>
  <si>
    <t xml:space="preserve">     N = {q} / (0.70 * {K}) =?</t>
  </si>
  <si>
    <t>G0000060201500000</t>
  </si>
  <si>
    <t>LA</t>
  </si>
  <si>
    <t xml:space="preserve">     t1 = (18 * 79.48) / (60 * 0.45) = 52.99</t>
  </si>
  <si>
    <t>경    비</t>
  </si>
  <si>
    <t>잡    품</t>
  </si>
  <si>
    <t xml:space="preserve">     노 무 비 :  44,299/12.17 = 3,640</t>
  </si>
  <si>
    <t>경   유</t>
  </si>
  <si>
    <t>'○ 처리장 : 'L = 10.2 'Km'</t>
  </si>
  <si>
    <t>.L1=0.1, L3=0.1, L2={L}-{L1}-{L3}</t>
  </si>
  <si>
    <t xml:space="preserve">    자동덮개 :  459 / 8.7 =52</t>
  </si>
  <si>
    <t xml:space="preserve">     경    비 :  30,024/8.59 = 3,495</t>
  </si>
  <si>
    <t xml:space="preserve">  현장중심 ----&gt; 현장입구 ---&gt; 포장도 ----&gt; 처리장</t>
  </si>
  <si>
    <t>'2.운반 (덤프트럭24ton)'</t>
  </si>
  <si>
    <t>10</t>
  </si>
  <si>
    <t>내역서</t>
  </si>
  <si>
    <t xml:space="preserve">천원  </t>
  </si>
  <si>
    <t xml:space="preserve">     q = 24 / 2.35 * 1.50  = 15.32</t>
  </si>
  <si>
    <t xml:space="preserve">   소    계 :</t>
  </si>
  <si>
    <t>금 액</t>
  </si>
  <si>
    <t>202105</t>
  </si>
  <si>
    <t>EQ</t>
  </si>
  <si>
    <t>물가정보</t>
  </si>
  <si>
    <t>자재조서</t>
  </si>
  <si>
    <t xml:space="preserve">     Q = (60 * 17.14 * 0.67 * 0.9) / 67.69 = 9.16 M3/HR</t>
  </si>
  <si>
    <t xml:space="preserve">   '자동덮개 :' ~E00000610024000000.E~ / {q} =?eq+</t>
  </si>
  <si>
    <t>공 종 명</t>
  </si>
  <si>
    <t>#1 폐기물 운반(폐콘크리트)</t>
  </si>
  <si>
    <t>경    유</t>
  </si>
  <si>
    <t xml:space="preserve"> 덤프 24ton</t>
  </si>
  <si>
    <t xml:space="preserve">         L1={L1}'km', L2={L2}'km',  L3={L3}'km'</t>
  </si>
  <si>
    <t>E00000602024000000</t>
  </si>
  <si>
    <t>G0000060202400000</t>
  </si>
  <si>
    <t>비교검토</t>
  </si>
  <si>
    <t>단 가</t>
  </si>
  <si>
    <t xml:space="preserve">     N = 17.14 / (0.70 * 0.55) =44.52</t>
  </si>
  <si>
    <t>건설기계운전사</t>
  </si>
  <si>
    <t xml:space="preserve">    자동덮개 :  459 / 12.17 =37</t>
  </si>
  <si>
    <t xml:space="preserve">     t2 = (0.1/10+0.1/15+10/35+10/35+0.1/10+0.1/15)*60=36.29 min</t>
  </si>
  <si>
    <t xml:space="preserve">HR    </t>
  </si>
  <si>
    <t>비 고</t>
  </si>
  <si>
    <t xml:space="preserve">     t1 = (18 * 39.79) / (60 * 0.45) = 26.53</t>
  </si>
  <si>
    <t>EQ("E00000610024000000")</t>
  </si>
  <si>
    <t>중기가격</t>
  </si>
  <si>
    <t xml:space="preserve">     cm = 29.68+36.29+0.8+0.42+0.5= 67.69</t>
  </si>
  <si>
    <t>덤프트럭   24 Ton</t>
  </si>
  <si>
    <t xml:space="preserve">     cm = 18 'sec(90)'</t>
  </si>
  <si>
    <t>1</t>
  </si>
  <si>
    <t>&gt;&gt;'      계 : '</t>
  </si>
  <si>
    <t xml:space="preserve">     cm = 27.1+36.29+0.8+0.42+0.5= 65.11</t>
  </si>
  <si>
    <t>산 출 근 거</t>
  </si>
  <si>
    <t xml:space="preserve">     Q = (60 * {q} * {f} * {E}) / {cm} = ?'M3/HR'</t>
  </si>
  <si>
    <t>MA</t>
  </si>
  <si>
    <t xml:space="preserve">     Q = (60 * 30.6 * 0.67 * 0.9) / 91 = 12.17 M3/HR</t>
  </si>
  <si>
    <t xml:space="preserve">     t1 = (18 * 44.52) / (60 * 0.45) = 29.68</t>
  </si>
  <si>
    <t xml:space="preserve">    자동덮개 :  459 / 8.59 =53</t>
  </si>
  <si>
    <t xml:space="preserve">134,700 천원  </t>
  </si>
  <si>
    <t>합 계</t>
  </si>
  <si>
    <t xml:space="preserve">     q = 24 / 1 * 1.275  = 30.60</t>
  </si>
  <si>
    <t>할 증</t>
  </si>
  <si>
    <t xml:space="preserve">     재 료 비 :  40,484/12.17 * ((cm-t1)/cm) = 1,389</t>
  </si>
  <si>
    <t>.sang=900, jung=650, kwan=679</t>
  </si>
  <si>
    <t xml:space="preserve">     Q = (60 * 15.65 * 0.67 * 0.9) / 65.11 = 8.70 M3/HR</t>
  </si>
  <si>
    <t>OP값</t>
  </si>
  <si>
    <t xml:space="preserve">     q = 24 / 2.3 * 1.50  = ?</t>
  </si>
  <si>
    <t>SA02300</t>
  </si>
  <si>
    <t>40</t>
  </si>
  <si>
    <t xml:space="preserve">     경    비 :  30,024/12.17 = 2,467</t>
  </si>
  <si>
    <t>단위</t>
  </si>
  <si>
    <t>코    드</t>
  </si>
  <si>
    <t>EQ("E00000602024000000")</t>
  </si>
  <si>
    <t>규    격</t>
  </si>
  <si>
    <t>중기기초자료</t>
  </si>
  <si>
    <t xml:space="preserve">    ※적재시간 10분 초과시 주행시간만 재료비 적용</t>
  </si>
  <si>
    <t xml:space="preserve">     q = 24 / 1.4 * 1  = 17.14</t>
  </si>
  <si>
    <t>일위대가_산근</t>
  </si>
  <si>
    <t>노 무 비</t>
  </si>
  <si>
    <t xml:space="preserve">%     </t>
  </si>
  <si>
    <t xml:space="preserve">     재 료 비 :  40,484/8.59 * ((cm-t1)/cm) = 2,775</t>
  </si>
  <si>
    <t xml:space="preserve">     경    비 :  30,024/8.7 = 3,451</t>
  </si>
  <si>
    <t xml:space="preserve">         V1=10/15    V2=35/35      V3=10/15</t>
  </si>
  <si>
    <t>#4 폐기물 운반(건설폐재류) | 덤프 24ton|㎥</t>
  </si>
  <si>
    <t xml:space="preserve">     t3 = 0.8 , t4 = 0.42 ,t5 = 0.50</t>
  </si>
  <si>
    <t xml:space="preserve">  2) 자동덮개</t>
  </si>
  <si>
    <t>SA02200</t>
  </si>
  <si>
    <t xml:space="preserve">  1. 적재 (백호우 0.70 ㎥) - 본공사에서 계상</t>
  </si>
  <si>
    <t>덤프트럭</t>
  </si>
  <si>
    <t>규 격</t>
  </si>
  <si>
    <t xml:space="preserve">     N = 15.32 / (0.70 * 0.55) =39.79</t>
  </si>
  <si>
    <t>가격정보</t>
  </si>
  <si>
    <t xml:space="preserve">     t1 = ({cm} * {N}) / (60 * {E0}) = ?</t>
  </si>
  <si>
    <t xml:space="preserve"> &lt;공통품셈 9-8 덤프트럭&gt;</t>
  </si>
  <si>
    <t>규        격</t>
  </si>
  <si>
    <t xml:space="preserve">     Q = (60 * 15.32 * 0.67 * 0.9) / 64.54 = 8.59 M3/HR</t>
  </si>
  <si>
    <t xml:space="preserve">     cm = 26.53+36.29+0.8+0.42+0.5= 64.54</t>
  </si>
  <si>
    <t xml:space="preserve">     cm = {t1}+{t2}+{t3}+{t4}+{t5}= ?</t>
  </si>
  <si>
    <t xml:space="preserve">     N = 30.6 / (0.70 * 0.55) =79.48</t>
  </si>
  <si>
    <t>일반공사 직종</t>
  </si>
  <si>
    <t>단    가</t>
  </si>
  <si>
    <t>단가</t>
  </si>
  <si>
    <t>LA("E00000602024000000")</t>
  </si>
  <si>
    <t xml:space="preserve">    '재 료 비 : '~E00000602024000000.M~/{Q} * ((cm-t1)/cm) = ?MA+</t>
  </si>
  <si>
    <t>G0000061002400000</t>
  </si>
  <si>
    <t xml:space="preserve">   전체 합계</t>
  </si>
  <si>
    <t xml:space="preserve">     재 료 비 :  40,484/9.16 * ((cm-t1)/cm) = 2,481</t>
  </si>
  <si>
    <t>수량</t>
  </si>
  <si>
    <t xml:space="preserve">         L1=0.1 km , L2=10 km ,  L3=0.1 km</t>
  </si>
  <si>
    <t xml:space="preserve">     q = 24 / 1.4 * 1  = ?</t>
  </si>
  <si>
    <t xml:space="preserve">인    </t>
  </si>
  <si>
    <t xml:space="preserve"> 2.운반 (덤프트럭24ton)</t>
  </si>
  <si>
    <t xml:space="preserve">     q0 = 0.70 , K = 0.55 , f = 1 / 1.5 =0.67</t>
  </si>
  <si>
    <t>견적단가</t>
  </si>
  <si>
    <t xml:space="preserve">     q = 24 / 1 * 1.275  = ?</t>
  </si>
  <si>
    <t xml:space="preserve">    '노 무 비 : '~E00000602024000000.L~/{Q} = ?LA+</t>
  </si>
  <si>
    <t>30</t>
  </si>
  <si>
    <t>#2 폐기물 운반(폐아스콘)</t>
  </si>
  <si>
    <t>재료비</t>
  </si>
  <si>
    <t>&gt; '소    계 : '</t>
  </si>
  <si>
    <t xml:space="preserve">     경    비 :  30,024/9.16 = 3,277</t>
  </si>
  <si>
    <t xml:space="preserve">     노 무 비 :  44,299/8.7 = 5,091</t>
  </si>
  <si>
    <t xml:space="preserve">     q0 = 0.70 , K = 0.55 , f = 1 / 1.5 =?</t>
  </si>
  <si>
    <t>일위대가목록</t>
  </si>
  <si>
    <t xml:space="preserve">     E0 = 0.45</t>
  </si>
  <si>
    <t>MA("E00000602024000000")</t>
  </si>
  <si>
    <t>M1510150520282163</t>
  </si>
  <si>
    <t>F/M1</t>
  </si>
  <si>
    <t>금액계상</t>
  </si>
  <si>
    <t>재 료 비</t>
  </si>
  <si>
    <t>저유황</t>
  </si>
  <si>
    <t xml:space="preserve">     E = 0.9 , f = 1 / 1.5 = 0.67</t>
  </si>
  <si>
    <t>명    칭</t>
  </si>
  <si>
    <t>G0000061001500000</t>
  </si>
  <si>
    <t>㎥</t>
  </si>
  <si>
    <t xml:space="preserve">     노 무 비 :  44,299/9.16 = 4,836</t>
  </si>
  <si>
    <t>화폐변환</t>
  </si>
  <si>
    <t xml:space="preserve">     cm = 52.99+36.29+0.8+0.42+0.5= 91.00</t>
  </si>
  <si>
    <t xml:space="preserve">     E = 0.9 , f = 1 / 1.5 = ?</t>
  </si>
  <si>
    <t>명        칭</t>
  </si>
  <si>
    <t xml:space="preserve">     노 무 비 :  44,299/8.59 = 5,157</t>
  </si>
  <si>
    <t>15 Ton</t>
  </si>
  <si>
    <t>중기사용료목록</t>
  </si>
  <si>
    <t>E00000610024000000</t>
  </si>
  <si>
    <t>중기사용료</t>
  </si>
  <si>
    <t>식</t>
  </si>
  <si>
    <t>L001010101000048</t>
  </si>
  <si>
    <t>적용단가</t>
  </si>
  <si>
    <t>경 비</t>
  </si>
  <si>
    <t xml:space="preserve">     E = 0.9 , f = 0.67</t>
  </si>
  <si>
    <t xml:space="preserve">    '경    비 : '~E00000602024000000.E~/{Q} = ?EQ+</t>
  </si>
  <si>
    <t>F</t>
  </si>
  <si>
    <t xml:space="preserve">  가. 덤프트럭 운반</t>
  </si>
  <si>
    <t>노무비</t>
  </si>
  <si>
    <t>24 Ton</t>
  </si>
  <si>
    <t>소   계</t>
  </si>
  <si>
    <t>SA02400</t>
  </si>
  <si>
    <t>0</t>
  </si>
  <si>
    <t>Page</t>
  </si>
  <si>
    <t>중 기 명</t>
  </si>
  <si>
    <t>#3 폐기물 운반(혼합폐기물)</t>
  </si>
  <si>
    <t xml:space="preserve">     cm = 18  sec(90)</t>
  </si>
  <si>
    <t xml:space="preserve">     q = 24 / 2.3 * 1.50  = 15.65</t>
  </si>
  <si>
    <t xml:space="preserve">     t1 = (18 * 40.65) / (60 * 0.45) = 27.10</t>
  </si>
  <si>
    <t xml:space="preserve">        'V1=10/15    V2=35/35      V3=10/15',</t>
  </si>
  <si>
    <t>SA02500</t>
  </si>
  <si>
    <t xml:space="preserve">    (표준품셈 8-1-3 운반기계의 유류산정 기준)</t>
  </si>
  <si>
    <t>노임</t>
  </si>
  <si>
    <t>#3 폐기물 운반(혼합폐기물) | 덤프 24ton|㎥</t>
  </si>
  <si>
    <t>'○ 폐기물처리장 : 'L = 10.2 'Km'</t>
  </si>
  <si>
    <t>단 위</t>
  </si>
  <si>
    <t xml:space="preserve">    자동덮개 :  459 / 9.16 =50</t>
  </si>
  <si>
    <t xml:space="preserve"> ○ 폐기물처리장 :  L = 10.2  Km</t>
  </si>
  <si>
    <t xml:space="preserve"> ○ 처리장 :  L = 10.2  Km</t>
  </si>
  <si>
    <t xml:space="preserve">         계 :</t>
  </si>
  <si>
    <t>물가자료</t>
  </si>
  <si>
    <t>#4 폐기물 운반(건설폐재류)</t>
  </si>
  <si>
    <t xml:space="preserve"> '1. 적재 (백호우 0.70 ㎥) - 본공사에서 계상'</t>
  </si>
  <si>
    <t xml:space="preserve">     q = 24 / 2.35 * 1.50  = ?</t>
  </si>
  <si>
    <t>합    계</t>
  </si>
  <si>
    <t xml:space="preserve">     t2 = ({L1}/10+{L1}/15+{L2}/35+{L2}/35+{L3}/10+{L3}/15)*60=?'min'</t>
  </si>
  <si>
    <t xml:space="preserve">L     </t>
  </si>
  <si>
    <t/>
  </si>
  <si>
    <t>회</t>
    <phoneticPr fontId="6" type="noConversion"/>
  </si>
  <si>
    <t>계약 금액</t>
    <phoneticPr fontId="6" type="noConversion"/>
  </si>
  <si>
    <t>VAT 포함</t>
    <phoneticPr fontId="6" type="noConversion"/>
  </si>
  <si>
    <t>소수점이하 절사</t>
    <phoneticPr fontId="6" type="noConversion"/>
  </si>
  <si>
    <t>[ 합       계 ]   :</t>
    <phoneticPr fontId="6" type="noConversion"/>
  </si>
  <si>
    <t>※ 기술지도 산출내역</t>
    <phoneticPr fontId="6" type="noConversion"/>
  </si>
  <si>
    <t>지도횟수(회)</t>
    <phoneticPr fontId="6" type="noConversion"/>
  </si>
  <si>
    <t>구분</t>
    <phoneticPr fontId="161" type="noConversion"/>
  </si>
  <si>
    <t>1월</t>
    <phoneticPr fontId="161" type="noConversion"/>
  </si>
  <si>
    <t>2월</t>
    <phoneticPr fontId="161" type="noConversion"/>
  </si>
  <si>
    <t>3월</t>
    <phoneticPr fontId="161" type="noConversion"/>
  </si>
  <si>
    <t>4월</t>
  </si>
  <si>
    <t>5월</t>
  </si>
  <si>
    <t>6월</t>
  </si>
  <si>
    <t>7월</t>
  </si>
  <si>
    <t>8월</t>
  </si>
  <si>
    <t>9월</t>
  </si>
  <si>
    <t>10월</t>
  </si>
  <si>
    <t>11월</t>
  </si>
  <si>
    <t>12월</t>
  </si>
  <si>
    <t>VAT 별도</t>
    <phoneticPr fontId="6" type="noConversion"/>
  </si>
  <si>
    <t>VAT</t>
    <phoneticPr fontId="6" type="noConversion"/>
  </si>
  <si>
    <t xml:space="preserve">  ■ 기술지도비(총차분)</t>
    <phoneticPr fontId="6" type="noConversion"/>
  </si>
  <si>
    <t>365일 ÷ 15</t>
    <phoneticPr fontId="6" type="noConversion"/>
  </si>
  <si>
    <t>※ 실제 보호해야 할 근로자가 존재하지 않는 기간 및 공사중지, 영농기 공사 휴지기간 제외 가능</t>
    <phoneticPr fontId="161" type="noConversion"/>
  </si>
  <si>
    <t xml:space="preserve">■ 2026년 </t>
    <phoneticPr fontId="6" type="noConversion"/>
  </si>
  <si>
    <t xml:space="preserve">    □ 기술지도비(2025년도)</t>
    <phoneticPr fontId="6" type="noConversion"/>
  </si>
  <si>
    <t>2월 착공 예정 ~ 12월 준공예정</t>
    <phoneticPr fontId="6" type="noConversion"/>
  </si>
  <si>
    <t xml:space="preserve"> 건설공사 재해예방기술지도 단가 산정표 </t>
    <phoneticPr fontId="161" type="noConversion"/>
  </si>
  <si>
    <t>□ 기술지도 1인당 일 방문 현장 수 &amp; 직접 인건비                                         (금액단위: 원)</t>
    <phoneticPr fontId="161" type="noConversion"/>
  </si>
  <si>
    <t>항목</t>
    <phoneticPr fontId="161" type="noConversion"/>
  </si>
  <si>
    <t>3억원 미만</t>
    <phoneticPr fontId="161" type="noConversion"/>
  </si>
  <si>
    <t>3억원 이상
~20억원 미만</t>
    <phoneticPr fontId="161" type="noConversion"/>
  </si>
  <si>
    <t>20억원 이상
~40억원 미만</t>
    <phoneticPr fontId="161" type="noConversion"/>
  </si>
  <si>
    <t>40억원 이상</t>
    <phoneticPr fontId="161" type="noConversion"/>
  </si>
  <si>
    <t>비고</t>
    <phoneticPr fontId="161" type="noConversion"/>
  </si>
  <si>
    <t>기술자 노임단가
(한국엔지니어링협회 
임금실태조사, 2022)</t>
    <phoneticPr fontId="161" type="noConversion"/>
  </si>
  <si>
    <t>▷3억미만:중급
▷3~20억:중급
▷20~40억:고급
▷40억 이상:
(고급7회+기술사1회)/8</t>
    <phoneticPr fontId="161" type="noConversion"/>
  </si>
  <si>
    <t>일 기술지도
현장 수</t>
    <phoneticPr fontId="161" type="noConversion"/>
  </si>
  <si>
    <t>4개
(=80개소
/20일)</t>
    <phoneticPr fontId="161" type="noConversion"/>
  </si>
  <si>
    <t>3.00
(=60개소
/20일)</t>
    <phoneticPr fontId="161" type="noConversion"/>
  </si>
  <si>
    <t>2.50
(=50개소
/20일)</t>
    <phoneticPr fontId="161" type="noConversion"/>
  </si>
  <si>
    <t>2.00
(=40개소
/20일)</t>
    <phoneticPr fontId="161" type="noConversion"/>
  </si>
  <si>
    <t>▷월 최대 80개소
▷일 최대 4개소</t>
    <phoneticPr fontId="161" type="noConversion"/>
  </si>
  <si>
    <t>1회당 직접인건비</t>
    <phoneticPr fontId="161" type="noConversion"/>
  </si>
  <si>
    <t>□ 기술지도 1회당 단가                                                                          (금액단위: 원)</t>
    <phoneticPr fontId="161" type="noConversion"/>
  </si>
  <si>
    <t>1) 직접인건비</t>
    <phoneticPr fontId="161" type="noConversion"/>
  </si>
  <si>
    <t>2) 직접경비</t>
    <phoneticPr fontId="161" type="noConversion"/>
  </si>
  <si>
    <t>여비 등</t>
    <phoneticPr fontId="161" type="noConversion"/>
  </si>
  <si>
    <t>3) 제경비
(직접인건비의
110~120%)</t>
    <phoneticPr fontId="161" type="noConversion"/>
  </si>
  <si>
    <t>4) 기술료
(직접인건비+제경비
합의 20~40%)</t>
    <phoneticPr fontId="161" type="noConversion"/>
  </si>
  <si>
    <t>5) 합계
(1)+2)+3)+4))</t>
    <phoneticPr fontId="161" type="noConversion"/>
  </si>
  <si>
    <t>만원이하 절삭</t>
    <phoneticPr fontId="161" type="noConversion"/>
  </si>
  <si>
    <t>6) 부가가치세
( 5)*10%)</t>
    <phoneticPr fontId="161" type="noConversion"/>
  </si>
  <si>
    <t>적용단가( 5)+6) )</t>
    <phoneticPr fontId="161" type="noConversion"/>
  </si>
  <si>
    <t># (참고) 계약기간별 단가표                                                                     (금액단위: 원)</t>
    <phoneticPr fontId="161" type="noConversion"/>
  </si>
  <si>
    <t>회당단가(1회 기준)</t>
    <phoneticPr fontId="161" type="noConversion"/>
  </si>
  <si>
    <t>월별단가(2회 기준)</t>
    <phoneticPr fontId="161" type="noConversion"/>
  </si>
  <si>
    <t>연간단가(24회 기준)</t>
    <phoneticPr fontId="161" type="noConversion"/>
  </si>
  <si>
    <t>계(일)</t>
  </si>
  <si>
    <t>계(일)</t>
    <phoneticPr fontId="161" type="noConversion"/>
  </si>
  <si>
    <t>전체:</t>
    <phoneticPr fontId="6" type="noConversion"/>
  </si>
  <si>
    <t>한국농어촌공사 논산지사</t>
    <phoneticPr fontId="18" type="noConversion"/>
  </si>
  <si>
    <t># (참고) 계약기간별 단가표                                                                                                                     (금액단위: 원)</t>
    <phoneticPr fontId="161" type="noConversion"/>
  </si>
  <si>
    <t>□ 기술지도 1회당 단가                                                                                                                          (금액단위: 원)</t>
    <phoneticPr fontId="161" type="noConversion"/>
  </si>
  <si>
    <t>□ 기술지도 1인당 일 방문 현장 수 &amp; 직접 인건비                                                                                       (금액단위: 원)</t>
    <phoneticPr fontId="161" type="noConversion"/>
  </si>
  <si>
    <t>계</t>
    <phoneticPr fontId="161" type="noConversion"/>
  </si>
  <si>
    <t>전기</t>
    <phoneticPr fontId="161" type="noConversion"/>
  </si>
  <si>
    <t>토목,건축,기계</t>
    <phoneticPr fontId="18" type="noConversion"/>
  </si>
  <si>
    <t>재해예방 기술지도 비용(원)</t>
    <phoneticPr fontId="161" type="noConversion"/>
  </si>
  <si>
    <t>단가(원)</t>
    <phoneticPr fontId="161" type="noConversion"/>
  </si>
  <si>
    <t>횟수</t>
    <phoneticPr fontId="161" type="noConversion"/>
  </si>
  <si>
    <t>공사금액(천원)</t>
    <phoneticPr fontId="161" type="noConversion"/>
  </si>
  <si>
    <t>관급자재대(천원)</t>
    <phoneticPr fontId="161" type="noConversion"/>
  </si>
  <si>
    <t>순공사비(천원)</t>
    <phoneticPr fontId="161" type="noConversion"/>
  </si>
  <si>
    <t>공종</t>
    <phoneticPr fontId="161" type="noConversion"/>
  </si>
  <si>
    <t>5. 기술지도 1회당 단가("적정 계약금액에 관한 정책연구" 적용)</t>
    <phoneticPr fontId="161" type="noConversion"/>
  </si>
  <si>
    <t>4. 지도횟수: 월 2회</t>
    <phoneticPr fontId="161" type="noConversion"/>
  </si>
  <si>
    <t>3. 계약시기 : 본공사 착공 전일까지 계약 체결</t>
    <phoneticPr fontId="161" type="noConversion"/>
  </si>
  <si>
    <t>2. 대상 : 공사금액 1억 이상 ~ 120억 미만(토목 150억)</t>
    <phoneticPr fontId="18" type="noConversion"/>
  </si>
  <si>
    <t>1. 근거 : 산업안전보건법 제73조(건설공사의 산업재해 예방 지도)</t>
    <phoneticPr fontId="18" type="noConversion"/>
  </si>
  <si>
    <t>건설공사 재해예방 기술지도 비용</t>
    <phoneticPr fontId="18" type="noConversion"/>
  </si>
  <si>
    <t>2026년</t>
    <phoneticPr fontId="6" type="noConversion"/>
  </si>
  <si>
    <t>1월 ~ 12월 준공</t>
    <phoneticPr fontId="6" type="noConversion"/>
  </si>
  <si>
    <t xml:space="preserve">    □ 기술지도비(2026년도)</t>
    <phoneticPr fontId="6" type="noConversion"/>
  </si>
  <si>
    <t>2026년도</t>
    <phoneticPr fontId="18" type="noConversion"/>
  </si>
  <si>
    <t>기술자 노임단가
(한국엔지니어링협회 
임금실태조사, 2025)</t>
    <phoneticPr fontId="161" type="noConversion"/>
  </si>
  <si>
    <t>2027년</t>
    <phoneticPr fontId="6" type="noConversion"/>
  </si>
  <si>
    <t>=132일 ÷ 15</t>
    <phoneticPr fontId="6" type="noConversion"/>
  </si>
  <si>
    <t xml:space="preserve">■ 2027년 </t>
    <phoneticPr fontId="6" type="noConversion"/>
  </si>
  <si>
    <t xml:space="preserve">    □ 기술지도비(2027년도)</t>
    <phoneticPr fontId="6" type="noConversion"/>
  </si>
  <si>
    <t>2026. 7.</t>
    <phoneticPr fontId="18" type="noConversion"/>
  </si>
  <si>
    <t>성평지구 자연재해위험개선지구 정비사업 전기공사
재해예방지도기술용역 산출내역서</t>
    <phoneticPr fontId="18" type="noConversion"/>
  </si>
  <si>
    <t>성평지구 자연재해위험개선지구 정비사업 전기공사
(재해예방지도기술용역)</t>
    <phoneticPr fontId="6" type="noConversion"/>
  </si>
  <si>
    <t>=239일 ÷ 15</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</si>
</sst>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5">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0_);_(* \(#,##0.00\);_(* &quot;-&quot;??_);_(@_)"/>
    <numFmt numFmtId="177" formatCode="General;\-General\,&quot;&quot;;@"/>
    <numFmt numFmtId="178" formatCode="#,###.00;\-#,###.00;&quot;&quot;;@"/>
    <numFmt numFmtId="179" formatCode="#,###.0;\-#,###.0;&quot;&quot;;@"/>
    <numFmt numFmtId="180" formatCode="#,###;\-#,###;&quot;&quot;;@"/>
    <numFmt numFmtId="181" formatCode="&quot;$&quot;#,##0.00;\(&quot;$&quot;#,##0.00\)"/>
    <numFmt numFmtId="182" formatCode="\U&quot;$&quot;#,##0;&quot;$&quot;\-#,##0"/>
    <numFmt numFmtId="183" formatCode="&quot;A$&quot;\ #,##0.0\ ;&quot;$&quot;\-#,##0.0"/>
    <numFmt numFmtId="184" formatCode="&quot;$&quot;#,##0;\-\(&quot;$&quot;#,##0\)"/>
    <numFmt numFmtId="185" formatCode="_ * #,##0_ ;_ * \-#,##0_ ;_ * &quot;-&quot;_ ;_ @_ "/>
    <numFmt numFmtId="186" formatCode="_ * #,##0.00_ ;_ * \-#,##0.00_ ;_ * &quot;-&quot;??_ ;_ @_ "/>
    <numFmt numFmtId="187" formatCode="#,##0_ "/>
    <numFmt numFmtId="188" formatCode="0.000_ "/>
    <numFmt numFmtId="189" formatCode="#,##0_);[Red]\(#,##0\)"/>
    <numFmt numFmtId="190"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19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2" formatCode="&quot;$&quot;#,##0_);[Red]\(&quot;$&quot;#,##0\)"/>
    <numFmt numFmtId="193" formatCode="&quot;₩&quot;#,##0.00;&quot;₩&quot;&quot;₩&quot;&quot;₩&quot;&quot;₩&quot;&quot;₩&quot;&quot;₩&quot;&quot;₩&quot;&quot;₩&quot;&quot;₩&quot;&quot;₩&quot;&quot;₩&quot;&quot;₩&quot;&quot;₩&quot;&quot;₩&quot;&quot;₩&quot;&quot;₩&quot;&quot;₩&quot;&quot;₩&quot;&quot;₩&quot;\-#,##0.00"/>
    <numFmt numFmtId="194" formatCode="&quot;₩&quot;#,##0;[Red]&quot;₩&quot;&quot;₩&quot;\-#,##0"/>
    <numFmt numFmtId="195" formatCode="#,##0;&quot;-&quot;#,##0"/>
    <numFmt numFmtId="196" formatCode="0_ "/>
    <numFmt numFmtId="197" formatCode="&quot;₩&quot;#,##0.00;[Red]&quot;₩&quot;&quot;₩&quot;&quot;₩&quot;&quot;₩&quot;&quot;₩&quot;&quot;₩&quot;&quot;₩&quot;&quot;₩&quot;&quot;₩&quot;&quot;₩&quot;&quot;₩&quot;&quot;₩&quot;&quot;₩&quot;&quot;₩&quot;&quot;₩&quot;&quot;₩&quot;&quot;₩&quot;&quot;₩&quot;&quot;₩&quot;\-#,##0.00"/>
    <numFmt numFmtId="198" formatCode="&quot;₩&quot;#,##0;[Red]&quot;₩&quot;&quot;₩&quot;&quot;₩&quot;&quot;₩&quot;&quot;₩&quot;&quot;₩&quot;&quot;₩&quot;&quot;₩&quot;&quot;₩&quot;&quot;₩&quot;&quot;₩&quot;&quot;₩&quot;&quot;₩&quot;&quot;₩&quot;&quot;₩&quot;&quot;₩&quot;&quot;₩&quot;&quot;₩&quot;&quot;₩&quot;\-#,##0"/>
    <numFmt numFmtId="199" formatCode="&quot;₩&quot;#,##0;&quot;₩&quot;&quot;₩&quot;&quot;₩&quot;&quot;₩&quot;&quot;₩&quot;&quot;₩&quot;&quot;₩&quot;&quot;₩&quot;&quot;₩&quot;&quot;₩&quot;&quot;₩&quot;&quot;₩&quot;&quot;₩&quot;&quot;₩&quot;&quot;₩&quot;&quot;₩&quot;&quot;₩&quot;&quot;₩&quot;&quot;₩&quot;\-#,##0"/>
    <numFmt numFmtId="200" formatCode="_ &quot;₩&quot;* #,##0_ ;_ &quot;₩&quot;* &quot;₩&quot;&quot;₩&quot;&quot;₩&quot;&quot;₩&quot;&quot;₩&quot;&quot;₩&quot;&quot;₩&quot;&quot;₩&quot;&quot;₩&quot;&quot;₩&quot;&quot;₩&quot;&quot;₩&quot;&quot;₩&quot;&quot;₩&quot;&quot;₩&quot;&quot;₩&quot;&quot;₩&quot;&quot;₩&quot;\-#,##0_ ;_ &quot;₩&quot;* &quot;-&quot;_ ;_ @_ "/>
    <numFmt numFmtId="201" formatCode="#,##0.0_ "/>
    <numFmt numFmtId="202" formatCode="0.00_);[Red]\(0.00\)"/>
    <numFmt numFmtId="203" formatCode="&quot;₩&quot;\!\$#,##0_);[Red]&quot;₩&quot;\!\(&quot;₩&quot;\!\$#,##0&quot;₩&quot;\!\)"/>
    <numFmt numFmtId="204" formatCode="0.0"/>
    <numFmt numFmtId="205" formatCode="_ * #,##0.00_ ;_ * &quot;₩&quot;&quot;₩&quot;&quot;₩&quot;&quot;₩&quot;&quot;₩&quot;&quot;₩&quot;&quot;₩&quot;\-#,##0.00_ ;_ * &quot;-&quot;??_ ;_ @_ "/>
    <numFmt numFmtId="206" formatCode="&quot;₩&quot;#,##0;[Red]&quot;₩&quot;&quot;₩&quot;&quot;₩&quot;&quot;₩&quot;&quot;₩&quot;&quot;₩&quot;&quot;₩&quot;&quot;₩&quot;\-#,##0"/>
    <numFmt numFmtId="207" formatCode="_-* #,##0.00_-;&quot;₩&quot;\!\-* #,##0.00_-;_-* &quot;-&quot;??_-;_-@_-"/>
    <numFmt numFmtId="208" formatCode="_-* #,##0_-;&quot;₩&quot;\!\-* #,##0_-;_-* &quot;-&quot;_-;_-@_-"/>
    <numFmt numFmtId="209" formatCode="mm&quot;월&quot;\ dd&quot;일&quot;"/>
    <numFmt numFmtId="210" formatCode="_-* #,##0.0_-;\-* #,##0.0_-;_-* &quot;-&quot;??_-;_-@_-"/>
    <numFmt numFmtId="211" formatCode="_-* #,##0_-;\-* #,##0_-;_-* &quot;-&quot;??_-;_-@_-"/>
    <numFmt numFmtId="212" formatCode="&quot;₩&quot;#,##0.00;&quot;₩&quot;\-#,##0.00"/>
    <numFmt numFmtId="213" formatCode="#."/>
    <numFmt numFmtId="214" formatCode="_ * #,##0_ ;_ * &quot;₩&quot;\!\-#,##0_ ;_ * &quot;-&quot;_ ;_ @_ "/>
    <numFmt numFmtId="215" formatCode="\&lt;#,##0\&gt;"/>
    <numFmt numFmtId="216" formatCode="_ &quot;₩&quot;* #,##0_ ;_ &quot;₩&quot;* \-#,##0_ ;_ &quot;₩&quot;* &quot;-&quot;_ ;_ @_ "/>
    <numFmt numFmtId="217" formatCode="_ &quot;₩&quot;* #,##0.00_ ;_ &quot;₩&quot;* \-#,##0.00_ ;_ &quot;₩&quot;* &quot;-&quot;??_ ;_ @_ "/>
    <numFmt numFmtId="218" formatCode="&quot;SFr.&quot;#,##0.00;[Red]&quot;SFr.&quot;\-#,##0.00"/>
    <numFmt numFmtId="219" formatCode="&quot;$&quot;#,##0.00_);[Red]\(&quot;$&quot;#,##0.00\)"/>
    <numFmt numFmtId="220" formatCode="#,##0.000000000000000000000000;[Red]\-#,##0.000000000000000000000000"/>
    <numFmt numFmtId="221" formatCode="\ 0.00"/>
    <numFmt numFmtId="222" formatCode="#,##0.000000"/>
    <numFmt numFmtId="223" formatCode="&quot;$&quot;#,##0.00;;"/>
    <numFmt numFmtId="224" formatCode="0\ &quot;EA&quot;"/>
    <numFmt numFmtId="225" formatCode="#,##0.0000000000000000000000000;[Red]\-#,##0.0000000000000000000000000"/>
    <numFmt numFmtId="226" formatCode="#,##0.00000"/>
    <numFmt numFmtId="227" formatCode="#,##0.000\ &quot;㎏ &quot;"/>
    <numFmt numFmtId="228" formatCode="#,##0.000\ &quot;m  &quot;"/>
    <numFmt numFmtId="229" formatCode="#,##0.000\ &quot;㎡ &quot;"/>
    <numFmt numFmtId="230" formatCode="#,##0.000\ &quot;㎥ &quot;"/>
    <numFmt numFmtId="231" formatCode="General_)"/>
    <numFmt numFmtId="232" formatCode="&quot;$&quot;#,##0.00"/>
    <numFmt numFmtId="233" formatCode="#,##0.00000000000000000000000000;[Red]\-#,##0.00000000000000000000000000"/>
    <numFmt numFmtId="234" formatCode="#,##0.000_ ;[Red]\-#,##0.000\ "/>
    <numFmt numFmtId="235" formatCode="_*\ ??_-"/>
    <numFmt numFmtId="236" formatCode="0.0_)"/>
    <numFmt numFmtId="237" formatCode="0\ &quot;t&quot;"/>
    <numFmt numFmtId="238" formatCode="0_);[Red]\(0\)"/>
    <numFmt numFmtId="239" formatCode="@&quot; LINE&quot;"/>
    <numFmt numFmtId="240" formatCode="_(&quot;RM&quot;* #,##0.00_);_(&quot;RM&quot;* \(#,##0.00\);_(&quot;RM&quot;* &quot;-&quot;??_);_(@_)"/>
    <numFmt numFmtId="241" formatCode="&quot;US$&quot;#,##0_);\(&quot;US$&quot;#,##0\)"/>
    <numFmt numFmtId="242" formatCode="0_);\(0\)"/>
    <numFmt numFmtId="243" formatCode="0.0%"/>
    <numFmt numFmtId="244" formatCode="#,##0_ ;[Red]\-#,##0\ "/>
    <numFmt numFmtId="245" formatCode="#,##0.000"/>
    <numFmt numFmtId="246" formatCode="0.000"/>
    <numFmt numFmtId="247" formatCode="_ * #,##0.0_ ;_ * \-#,##0.0_ ;_ * &quot;-&quot;??_ ;_ @_ "/>
    <numFmt numFmtId="248" formatCode="#,##0;[Red]&quot;-&quot;#,##0"/>
    <numFmt numFmtId="249" formatCode="0.000\ "/>
    <numFmt numFmtId="250" formatCode="&quot;  &quot;@"/>
    <numFmt numFmtId="251" formatCode="0.00\ &quot;)&quot;"/>
    <numFmt numFmtId="252" formatCode="0.00\ &quot;)]&quot;"/>
    <numFmt numFmtId="253" formatCode="#,##0;\(#,##0\)"/>
    <numFmt numFmtId="254" formatCode="0.00&quot;  &quot;"/>
    <numFmt numFmtId="255" formatCode="&quot;?#,##0;\-&quot;&quot;?&quot;#,##0"/>
    <numFmt numFmtId="256" formatCode="0.0000_);[Red]\(0.0000\)"/>
    <numFmt numFmtId="257" formatCode="#,##0.00;[Red]&quot;-&quot;#,##0.00"/>
    <numFmt numFmtId="258" formatCode="\(#,##0.000\)"/>
    <numFmt numFmtId="259" formatCode="0.0000000"/>
    <numFmt numFmtId="260" formatCode="&quot;kr&quot;\ #,##0;&quot;kr&quot;\ \-#,##0"/>
    <numFmt numFmtId="261" formatCode="&quot;₩&quot;#,##0.00;\!\-&quot;₩&quot;#,##0.00"/>
    <numFmt numFmtId="262" formatCode="&quot;₩&quot;#,##0.00;[Red]&quot;₩&quot;\!\!\-&quot;₩&quot;#,##0.00"/>
    <numFmt numFmtId="263" formatCode="_-&quot;₩&quot;* #,##0.00_-;\!\-&quot;₩&quot;* #,##0.00_-;_-&quot;₩&quot;* &quot;-&quot;??_-;_-@_-"/>
    <numFmt numFmtId="264" formatCode="&quot;₩&quot;#,##0;[Red]&quot;₩&quot;&quot;₩&quot;\!\!\-&quot;₩&quot;#,##0"/>
    <numFmt numFmtId="265" formatCode="_-* #,##0.00_-;&quot;₩&quot;&quot;₩&quot;&quot;₩&quot;\!\!\!\-* #,##0.00_-;_-* &quot;-&quot;??_-;_-@_-"/>
    <numFmt numFmtId="266" formatCode="_ * #,##0_ ;_ * &quot;₩&quot;&quot;₩&quot;\!\!\-#,##0_ ;_ * &quot;-&quot;??_ ;_ @_ "/>
    <numFmt numFmtId="267" formatCode="_-* #,##0_-;&quot;₩&quot;\!\!\-* #,##0_-;_-* &quot;-&quot;_-;_-@_-"/>
    <numFmt numFmtId="268" formatCode="&quot;₩&quot;#,##0;&quot;₩&quot;\!\-&quot;₩&quot;#,##0"/>
    <numFmt numFmtId="269" formatCode="&quot;₩&quot;#,##0.00;[Red]&quot;₩&quot;&quot;₩&quot;\!\!\-&quot;₩&quot;#,##0.00"/>
    <numFmt numFmtId="270" formatCode="yy&quot;년&quot;&quot;₩&quot;&quot;₩&quot;&quot;₩&quot;&quot;₩&quot;&quot;₩&quot;&quot;₩&quot;\ mm&quot;월&quot;&quot;₩&quot;&quot;₩&quot;&quot;₩&quot;&quot;₩&quot;&quot;₩&quot;&quot;₩&quot;\ dd&quot;일&quot;"/>
    <numFmt numFmtId="271" formatCode="#,##0.00&quot; $&quot;;[Red]&quot;₩&quot;\!\-#,##0.00&quot; $&quot;"/>
    <numFmt numFmtId="272" formatCode="#,##0.0_ ;[Red]\-#,##0.0\ "/>
    <numFmt numFmtId="273" formatCode="#,##0.0"/>
    <numFmt numFmtId="274" formatCode="&quot;₩&quot;#,##0;[Red]&quot;₩&quot;&quot;₩&quot;&quot;₩&quot;&quot;₩&quot;\-#,##0"/>
    <numFmt numFmtId="275" formatCode="0.000\ &quot;²&quot;"/>
    <numFmt numFmtId="276" formatCode="&quot;(&quot;\ 0.00"/>
    <numFmt numFmtId="277" formatCode="&quot;[(&quot;\ 0.00"/>
    <numFmt numFmtId="278" formatCode="&quot;US$&quot;#,##0_);[Red]\(&quot;US$&quot;#,##0\)"/>
    <numFmt numFmtId="279" formatCode="#,##0&quot; &quot;;[Red]&quot;△&quot;#,##0&quot; &quot;"/>
    <numFmt numFmtId="280" formatCode="* #,##0&quot; &quot;;[Red]* &quot;△&quot;#,##0&quot; &quot;;* @"/>
    <numFmt numFmtId="281" formatCode="#,##0.####;[Red]&quot;△&quot;#,##0.####"/>
    <numFmt numFmtId="282" formatCode="#,##0.00##;[Red]&quot;△&quot;#,##0.00##"/>
    <numFmt numFmtId="283" formatCode="_-* #,##0.00_-;&quot;₩&quot;&quot;₩&quot;\-* #,##0.00_-;_-* &quot;-&quot;??_-;_-@_-"/>
    <numFmt numFmtId="284" formatCode="_-&quot;₩&quot;* #,##0.00_-;&quot;₩&quot;&quot;₩&quot;\-&quot;₩&quot;* #,##0.00_-;_-&quot;₩&quot;* &quot;-&quot;??_-;_-@_-"/>
    <numFmt numFmtId="285" formatCode="&quot;₩&quot;#,##0.00;&quot;₩&quot;&quot;₩&quot;&quot;₩&quot;&quot;₩&quot;\-#,##0.00"/>
  </numFmts>
  <fonts count="176">
    <font>
      <sz val="8"/>
      <color indexed="8"/>
      <name val="굴림"/>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color indexed="8"/>
      <name val="Arial"/>
      <family val="2"/>
    </font>
    <font>
      <u/>
      <sz val="8"/>
      <color indexed="12"/>
      <name val="굴림"/>
      <family val="3"/>
      <charset val="129"/>
    </font>
    <font>
      <sz val="8"/>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sz val="11"/>
      <color indexed="20"/>
      <name val="맑은 고딕"/>
      <family val="3"/>
      <charset val="129"/>
    </font>
    <font>
      <i/>
      <sz val="11"/>
      <color indexed="23"/>
      <name val="맑은 고딕"/>
      <family val="3"/>
      <charset val="129"/>
    </font>
    <font>
      <b/>
      <sz val="11"/>
      <color indexed="9"/>
      <name val="맑은 고딕"/>
      <family val="3"/>
      <charset val="129"/>
    </font>
    <font>
      <b/>
      <sz val="11"/>
      <color indexed="8"/>
      <name val="맑은 고딕"/>
      <family val="3"/>
      <charset val="129"/>
    </font>
    <font>
      <sz val="11"/>
      <color indexed="62"/>
      <name val="맑은 고딕"/>
      <family val="3"/>
      <charset val="129"/>
    </font>
    <font>
      <sz val="11"/>
      <color indexed="17"/>
      <name val="맑은 고딕"/>
      <family val="3"/>
      <charset val="129"/>
    </font>
    <font>
      <b/>
      <sz val="11"/>
      <color indexed="63"/>
      <name val="맑은 고딕"/>
      <family val="3"/>
      <charset val="129"/>
    </font>
    <font>
      <b/>
      <sz val="8"/>
      <color indexed="8"/>
      <name val="굴림"/>
      <family val="3"/>
      <charset val="129"/>
    </font>
    <font>
      <sz val="8"/>
      <name val="돋움"/>
      <family val="3"/>
      <charset val="129"/>
    </font>
    <font>
      <sz val="11"/>
      <name val="돋움"/>
      <family val="3"/>
      <charset val="129"/>
    </font>
    <font>
      <sz val="9"/>
      <color indexed="8"/>
      <name val="맑은 고딕"/>
      <family val="3"/>
      <charset val="129"/>
    </font>
    <font>
      <sz val="9"/>
      <color indexed="9"/>
      <name val="맑은 고딕"/>
      <family val="3"/>
      <charset val="129"/>
    </font>
    <font>
      <sz val="9"/>
      <color indexed="10"/>
      <name val="맑은 고딕"/>
      <family val="3"/>
      <charset val="129"/>
    </font>
    <font>
      <b/>
      <sz val="9"/>
      <color indexed="52"/>
      <name val="맑은 고딕"/>
      <family val="3"/>
      <charset val="129"/>
    </font>
    <font>
      <sz val="9"/>
      <color indexed="20"/>
      <name val="맑은 고딕"/>
      <family val="3"/>
      <charset val="129"/>
    </font>
    <font>
      <sz val="9"/>
      <color indexed="60"/>
      <name val="맑은 고딕"/>
      <family val="3"/>
      <charset val="129"/>
    </font>
    <font>
      <i/>
      <sz val="9"/>
      <color indexed="23"/>
      <name val="맑은 고딕"/>
      <family val="3"/>
      <charset val="129"/>
    </font>
    <font>
      <b/>
      <sz val="9"/>
      <color indexed="9"/>
      <name val="맑은 고딕"/>
      <family val="3"/>
      <charset val="129"/>
    </font>
    <font>
      <sz val="9"/>
      <color indexed="52"/>
      <name val="맑은 고딕"/>
      <family val="3"/>
      <charset val="129"/>
    </font>
    <font>
      <b/>
      <sz val="9"/>
      <color indexed="8"/>
      <name val="맑은 고딕"/>
      <family val="3"/>
      <charset val="129"/>
    </font>
    <font>
      <sz val="9"/>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9"/>
      <color indexed="17"/>
      <name val="맑은 고딕"/>
      <family val="3"/>
      <charset val="129"/>
    </font>
    <font>
      <b/>
      <sz val="9"/>
      <color indexed="63"/>
      <name val="맑은 고딕"/>
      <family val="3"/>
      <charset val="129"/>
    </font>
    <font>
      <sz val="10"/>
      <name val="굴림체"/>
      <family val="3"/>
      <charset val="129"/>
    </font>
    <font>
      <sz val="12"/>
      <name val="돋움체"/>
      <family val="3"/>
      <charset val="129"/>
    </font>
    <font>
      <sz val="10"/>
      <name val="돋움"/>
      <family val="3"/>
      <charset val="129"/>
    </font>
    <font>
      <b/>
      <sz val="10"/>
      <name val="Helv"/>
      <family val="2"/>
    </font>
    <font>
      <sz val="10"/>
      <name val="Arial"/>
      <family val="2"/>
    </font>
    <font>
      <sz val="9"/>
      <name val="바탕체"/>
      <family val="1"/>
      <charset val="129"/>
    </font>
    <font>
      <sz val="8"/>
      <name val="Arial"/>
      <family val="2"/>
    </font>
    <font>
      <b/>
      <sz val="12"/>
      <name val="Helv"/>
      <family val="2"/>
    </font>
    <font>
      <b/>
      <sz val="12"/>
      <name val="Arial"/>
      <family val="2"/>
    </font>
    <font>
      <b/>
      <sz val="11"/>
      <name val="Helv"/>
      <family val="2"/>
    </font>
    <font>
      <sz val="8"/>
      <name val="굴림체"/>
      <family val="3"/>
      <charset val="129"/>
    </font>
    <font>
      <sz val="14"/>
      <name val="돋움"/>
      <family val="3"/>
      <charset val="129"/>
    </font>
    <font>
      <sz val="11"/>
      <name val="굴림체"/>
      <family val="3"/>
      <charset val="129"/>
    </font>
    <font>
      <sz val="10"/>
      <name val="MS Sans Serif"/>
      <family val="2"/>
    </font>
    <font>
      <sz val="12"/>
      <name val="ⓒoUAAA¨u"/>
      <family val="1"/>
      <charset val="129"/>
    </font>
    <font>
      <sz val="11"/>
      <name val="￥i￠￢￠?o"/>
      <family val="3"/>
      <charset val="129"/>
    </font>
    <font>
      <sz val="12"/>
      <name val="System"/>
      <family val="2"/>
      <charset val="129"/>
    </font>
    <font>
      <sz val="8"/>
      <name val="바탕체"/>
      <family val="1"/>
      <charset val="129"/>
    </font>
    <font>
      <b/>
      <sz val="1"/>
      <color indexed="8"/>
      <name val="Courier"/>
      <family val="3"/>
    </font>
    <font>
      <sz val="1"/>
      <color indexed="8"/>
      <name val="Courier"/>
      <family val="3"/>
    </font>
    <font>
      <u/>
      <sz val="12"/>
      <color indexed="36"/>
      <name val="바탕체"/>
      <family val="1"/>
      <charset val="129"/>
    </font>
    <font>
      <sz val="10"/>
      <name val="궁서(English)"/>
      <family val="1"/>
      <charset val="129"/>
    </font>
    <font>
      <sz val="12"/>
      <name val="굴림체"/>
      <family val="3"/>
      <charset val="129"/>
    </font>
    <font>
      <sz val="12"/>
      <name val="바탕체"/>
      <family val="1"/>
      <charset val="129"/>
    </font>
    <font>
      <sz val="9"/>
      <name val="굴림체"/>
      <family val="3"/>
      <charset val="129"/>
    </font>
    <font>
      <i/>
      <sz val="12"/>
      <name val="굴림체"/>
      <family val="3"/>
      <charset val="129"/>
    </font>
    <font>
      <sz val="10"/>
      <name val="Times New Roman"/>
      <family val="1"/>
    </font>
    <font>
      <sz val="10"/>
      <name val="Arial Narrow"/>
      <family val="2"/>
    </font>
    <font>
      <sz val="12"/>
      <name val="Times New Roman"/>
      <family val="1"/>
    </font>
    <font>
      <sz val="13"/>
      <name val="돋움체"/>
      <family val="3"/>
      <charset val="129"/>
    </font>
    <font>
      <sz val="11"/>
      <name val="바탕체"/>
      <family val="1"/>
      <charset val="129"/>
    </font>
    <font>
      <sz val="10"/>
      <name val="굴림"/>
      <family val="3"/>
      <charset val="129"/>
    </font>
    <font>
      <sz val="1"/>
      <color indexed="0"/>
      <name val="Courier"/>
      <family val="3"/>
    </font>
    <font>
      <sz val="10"/>
      <name val="Courier New"/>
      <family val="3"/>
    </font>
    <font>
      <sz val="8"/>
      <name val="휴먼명조"/>
      <charset val="129"/>
    </font>
    <font>
      <sz val="12"/>
      <name val="¹UAAA¼"/>
      <family val="3"/>
      <charset val="129"/>
    </font>
    <font>
      <sz val="12"/>
      <name val="¹ÙÅÁÃ¼"/>
      <family val="3"/>
      <charset val="129"/>
    </font>
    <font>
      <sz val="11"/>
      <name val="µ¸¿ò"/>
      <family val="3"/>
      <charset val="129"/>
    </font>
    <font>
      <sz val="10"/>
      <name val="μ¸¿oA¼"/>
      <family val="3"/>
      <charset val="129"/>
    </font>
    <font>
      <sz val="11"/>
      <name val="μ¸¿o"/>
      <family val="3"/>
      <charset val="129"/>
    </font>
    <font>
      <b/>
      <sz val="8"/>
      <name val="Arial"/>
      <family val="2"/>
    </font>
    <font>
      <sz val="8"/>
      <name val="¹UAAA¼"/>
      <family val="3"/>
      <charset val="129"/>
    </font>
    <font>
      <sz val="10"/>
      <name val="바탕체"/>
      <family val="1"/>
      <charset val="129"/>
    </font>
    <font>
      <sz val="10"/>
      <color indexed="9"/>
      <name val="Arial"/>
      <family val="2"/>
    </font>
    <font>
      <sz val="9"/>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sz val="10"/>
      <color indexed="16"/>
      <name val="MS Serif"/>
      <family val="1"/>
    </font>
    <font>
      <i/>
      <sz val="1"/>
      <color indexed="8"/>
      <name val="Courier"/>
      <family val="3"/>
    </font>
    <font>
      <b/>
      <sz val="9"/>
      <color indexed="9"/>
      <name val="Arial"/>
      <family val="2"/>
    </font>
    <font>
      <b/>
      <sz val="18"/>
      <name val="Arial"/>
      <family val="2"/>
    </font>
    <font>
      <b/>
      <i/>
      <sz val="12"/>
      <color indexed="16"/>
      <name val="Times New Roman"/>
      <family val="1"/>
    </font>
    <font>
      <u/>
      <sz val="10"/>
      <color indexed="12"/>
      <name val="MS Sans Serif"/>
      <family val="2"/>
    </font>
    <font>
      <b/>
      <sz val="10"/>
      <name val="Arial"/>
      <family val="2"/>
    </font>
    <font>
      <b/>
      <i/>
      <sz val="12"/>
      <name val="Times New Roman"/>
      <family val="1"/>
    </font>
    <font>
      <sz val="7"/>
      <name val="Small Fonts"/>
      <family val="2"/>
    </font>
    <font>
      <sz val="12"/>
      <name val="Helv"/>
      <family val="2"/>
    </font>
    <font>
      <sz val="10"/>
      <name val="돋움체"/>
      <family val="3"/>
      <charset val="129"/>
    </font>
    <font>
      <sz val="1"/>
      <color indexed="16"/>
      <name val="Courier"/>
      <family val="3"/>
    </font>
    <font>
      <sz val="9.6"/>
      <name val="돋움"/>
      <family val="3"/>
      <charset val="129"/>
    </font>
    <font>
      <b/>
      <sz val="16"/>
      <name val="Times New Roman"/>
      <family val="1"/>
    </font>
    <font>
      <sz val="8"/>
      <name val="Helv"/>
      <family val="2"/>
    </font>
    <font>
      <b/>
      <sz val="12"/>
      <color indexed="16"/>
      <name val="Arial"/>
      <family val="2"/>
    </font>
    <font>
      <sz val="9"/>
      <name val="돋움"/>
      <family val="3"/>
      <charset val="129"/>
    </font>
    <font>
      <b/>
      <i/>
      <sz val="18"/>
      <color indexed="16"/>
      <name val="Times New Roman"/>
      <family val="1"/>
    </font>
    <font>
      <b/>
      <sz val="8"/>
      <color indexed="8"/>
      <name val="Helv"/>
      <family val="2"/>
    </font>
    <font>
      <b/>
      <i/>
      <sz val="9"/>
      <name val="Times New Roman"/>
      <family val="1"/>
    </font>
    <font>
      <b/>
      <i/>
      <sz val="18"/>
      <color indexed="39"/>
      <name val="돋움체"/>
      <family val="3"/>
      <charset val="129"/>
    </font>
    <font>
      <b/>
      <u/>
      <sz val="13"/>
      <name val="굴림체"/>
      <family val="3"/>
      <charset val="129"/>
    </font>
    <font>
      <b/>
      <sz val="8"/>
      <color indexed="32"/>
      <name val="Arial"/>
      <family val="2"/>
    </font>
    <font>
      <i/>
      <outline/>
      <shadow/>
      <u/>
      <sz val="1"/>
      <color indexed="24"/>
      <name val="Courier"/>
      <family val="3"/>
    </font>
    <font>
      <sz val="10"/>
      <color indexed="18"/>
      <name val="가는으뜸체"/>
      <family val="1"/>
      <charset val="129"/>
    </font>
    <font>
      <b/>
      <sz val="10"/>
      <color indexed="18"/>
      <name val="휴먼SK태명조"/>
      <family val="1"/>
      <charset val="129"/>
    </font>
    <font>
      <b/>
      <sz val="11"/>
      <color indexed="10"/>
      <name val="맑은 고딕"/>
      <family val="3"/>
      <charset val="129"/>
    </font>
    <font>
      <sz val="12"/>
      <name val="명조"/>
      <family val="3"/>
      <charset val="129"/>
    </font>
    <font>
      <sz val="12"/>
      <name val="궁서체"/>
      <family val="1"/>
      <charset val="129"/>
    </font>
    <font>
      <sz val="14"/>
      <name val="뼥?ⓒ"/>
      <family val="3"/>
      <charset val="129"/>
    </font>
    <font>
      <sz val="10"/>
      <color indexed="12"/>
      <name val="돋움"/>
      <family val="3"/>
      <charset val="129"/>
    </font>
    <font>
      <sz val="11"/>
      <color indexed="19"/>
      <name val="맑은 고딕"/>
      <family val="3"/>
      <charset val="129"/>
    </font>
    <font>
      <sz val="11"/>
      <name val="뼻뮝"/>
      <family val="3"/>
      <charset val="129"/>
    </font>
    <font>
      <b/>
      <sz val="11"/>
      <color indexed="10"/>
      <name val="돋움"/>
      <family val="3"/>
      <charset val="129"/>
    </font>
    <font>
      <sz val="9"/>
      <color indexed="8"/>
      <name val="휴먼세명조"/>
      <family val="1"/>
      <charset val="129"/>
    </font>
    <font>
      <sz val="10"/>
      <color indexed="37"/>
      <name val="바탕"/>
      <family val="1"/>
      <charset val="129"/>
    </font>
    <font>
      <sz val="9"/>
      <name val="돋움체"/>
      <family val="3"/>
      <charset val="129"/>
    </font>
    <font>
      <b/>
      <sz val="12"/>
      <color indexed="16"/>
      <name val="굴림체"/>
      <family val="3"/>
      <charset val="129"/>
    </font>
    <font>
      <sz val="10"/>
      <name val="명조"/>
      <family val="3"/>
      <charset val="129"/>
    </font>
    <font>
      <sz val="10"/>
      <name val="가는안상수체"/>
      <family val="3"/>
      <charset val="129"/>
    </font>
    <font>
      <sz val="10"/>
      <color indexed="12"/>
      <name val="굴림체"/>
      <family val="3"/>
      <charset val="129"/>
    </font>
    <font>
      <sz val="10"/>
      <color indexed="37"/>
      <name val="굴림"/>
      <family val="3"/>
      <charset val="129"/>
    </font>
    <font>
      <sz val="9"/>
      <name val="굴림"/>
      <family val="3"/>
      <charset val="129"/>
    </font>
    <font>
      <b/>
      <sz val="15"/>
      <color indexed="62"/>
      <name val="맑은 고딕"/>
      <family val="3"/>
      <charset val="129"/>
    </font>
    <font>
      <sz val="18"/>
      <name val="돋움체"/>
      <family val="3"/>
      <charset val="129"/>
    </font>
    <font>
      <b/>
      <sz val="13"/>
      <color indexed="62"/>
      <name val="맑은 고딕"/>
      <family val="3"/>
      <charset val="129"/>
    </font>
    <font>
      <b/>
      <sz val="11"/>
      <color indexed="62"/>
      <name val="맑은 고딕"/>
      <family val="3"/>
      <charset val="129"/>
    </font>
    <font>
      <b/>
      <sz val="18"/>
      <color indexed="62"/>
      <name val="맑은 고딕"/>
      <family val="3"/>
      <charset val="129"/>
    </font>
    <font>
      <b/>
      <sz val="16"/>
      <name val="돋움체"/>
      <family val="3"/>
      <charset val="129"/>
    </font>
    <font>
      <sz val="10"/>
      <color indexed="37"/>
      <name val="휴먼명조"/>
      <charset val="129"/>
    </font>
    <font>
      <b/>
      <sz val="10"/>
      <color indexed="24"/>
      <name val="휴먼세명조"/>
      <family val="1"/>
      <charset val="129"/>
    </font>
    <font>
      <b/>
      <u val="doubleAccounting"/>
      <sz val="15"/>
      <name val="휴먼태명조"/>
      <family val="1"/>
      <charset val="129"/>
    </font>
    <font>
      <sz val="20"/>
      <name val="솔체"/>
      <family val="1"/>
      <charset val="129"/>
    </font>
    <font>
      <sz val="11"/>
      <name val="가는으뜸체"/>
      <family val="1"/>
      <charset val="129"/>
    </font>
    <font>
      <b/>
      <sz val="11"/>
      <name val="휴먼머리견출명조"/>
      <family val="1"/>
      <charset val="129"/>
    </font>
    <font>
      <sz val="10"/>
      <name val="휴먼세명조"/>
      <family val="1"/>
      <charset val="129"/>
    </font>
    <font>
      <b/>
      <u/>
      <sz val="16"/>
      <name val="굴림체"/>
      <family val="3"/>
      <charset val="129"/>
    </font>
    <font>
      <sz val="9"/>
      <color indexed="8"/>
      <name val="굴림체"/>
      <family val="3"/>
      <charset val="129"/>
    </font>
    <font>
      <b/>
      <sz val="10"/>
      <color indexed="8"/>
      <name val="굴림"/>
      <family val="3"/>
      <charset val="129"/>
    </font>
    <font>
      <sz val="6"/>
      <color indexed="8"/>
      <name val="굴림"/>
      <family val="3"/>
      <charset val="129"/>
    </font>
    <font>
      <sz val="8"/>
      <name val="휴먼명조"/>
      <charset val="129"/>
    </font>
    <font>
      <sz val="10"/>
      <color indexed="37"/>
      <name val="휴먼명조"/>
      <charset val="129"/>
    </font>
    <font>
      <sz val="11"/>
      <color theme="1"/>
      <name val="맑은 고딕"/>
      <family val="3"/>
      <charset val="129"/>
      <scheme val="minor"/>
    </font>
    <font>
      <sz val="11"/>
      <name val="맑은 고딕"/>
      <family val="3"/>
      <charset val="129"/>
      <scheme val="major"/>
    </font>
    <font>
      <sz val="16"/>
      <name val="맑은 고딕"/>
      <family val="3"/>
      <charset val="129"/>
      <scheme val="major"/>
    </font>
    <font>
      <b/>
      <sz val="16"/>
      <name val="맑은 고딕"/>
      <family val="3"/>
      <charset val="129"/>
      <scheme val="major"/>
    </font>
    <font>
      <sz val="20"/>
      <name val="맑은 고딕"/>
      <family val="3"/>
      <charset val="129"/>
      <scheme val="major"/>
    </font>
    <font>
      <sz val="18"/>
      <name val="맑은 고딕"/>
      <family val="3"/>
      <charset val="129"/>
      <scheme val="major"/>
    </font>
    <font>
      <sz val="18"/>
      <color indexed="8"/>
      <name val="맑은 고딕"/>
      <family val="3"/>
      <charset val="129"/>
      <scheme val="major"/>
    </font>
    <font>
      <sz val="18"/>
      <color indexed="10"/>
      <name val="맑은 고딕"/>
      <family val="3"/>
      <charset val="129"/>
      <scheme val="major"/>
    </font>
    <font>
      <sz val="10"/>
      <color indexed="8"/>
      <name val="맑은 고딕"/>
      <family val="3"/>
      <charset val="129"/>
      <scheme val="major"/>
    </font>
    <font>
      <sz val="14"/>
      <name val="맑은 고딕"/>
      <family val="3"/>
      <charset val="129"/>
      <scheme val="major"/>
    </font>
    <font>
      <sz val="11"/>
      <color indexed="8"/>
      <name val="맑은 고딕"/>
      <family val="3"/>
      <charset val="129"/>
      <scheme val="major"/>
    </font>
    <font>
      <sz val="11"/>
      <color indexed="10"/>
      <name val="맑은 고딕"/>
      <family val="3"/>
      <charset val="129"/>
      <scheme val="major"/>
    </font>
    <font>
      <sz val="8"/>
      <name val="맑은 고딕"/>
      <family val="2"/>
      <charset val="129"/>
      <scheme val="minor"/>
    </font>
    <font>
      <b/>
      <u val="double"/>
      <sz val="20"/>
      <color theme="1"/>
      <name val="맑은 고딕"/>
      <family val="3"/>
      <charset val="129"/>
      <scheme val="minor"/>
    </font>
    <font>
      <b/>
      <sz val="12"/>
      <color theme="1"/>
      <name val="맑은 고딕"/>
      <family val="3"/>
      <charset val="129"/>
      <scheme val="minor"/>
    </font>
    <font>
      <b/>
      <sz val="11"/>
      <color theme="1"/>
      <name val="맑은 고딕"/>
      <family val="3"/>
      <charset val="129"/>
      <scheme val="minor"/>
    </font>
    <font>
      <sz val="11"/>
      <color indexed="8"/>
      <name val="맑은 고딕"/>
      <family val="3"/>
      <charset val="129"/>
      <scheme val="minor"/>
    </font>
    <font>
      <b/>
      <sz val="11"/>
      <color indexed="8"/>
      <name val="맑은 고딕"/>
      <family val="3"/>
      <charset val="129"/>
      <scheme val="major"/>
    </font>
    <font>
      <sz val="11"/>
      <color theme="0"/>
      <name val="맑은 고딕"/>
      <family val="3"/>
      <charset val="129"/>
      <scheme val="major"/>
    </font>
    <font>
      <sz val="10"/>
      <color theme="1"/>
      <name val="맑은 고딕"/>
      <family val="3"/>
      <charset val="129"/>
      <scheme val="minor"/>
    </font>
    <font>
      <b/>
      <sz val="10"/>
      <color theme="1"/>
      <name val="맑은 고딕"/>
      <family val="3"/>
      <charset val="129"/>
      <scheme val="minor"/>
    </font>
    <font>
      <sz val="11"/>
      <name val="맑은 고딕"/>
      <family val="3"/>
      <charset val="129"/>
      <scheme val="minor"/>
    </font>
    <font>
      <sz val="11"/>
      <name val="서울남산 장체M"/>
      <family val="1"/>
      <charset val="129"/>
    </font>
    <font>
      <sz val="16"/>
      <name val="맑은 고딕"/>
      <family val="3"/>
      <charset val="129"/>
      <scheme val="minor"/>
    </font>
    <font>
      <b/>
      <sz val="15"/>
      <name val="맑은 고딕"/>
      <family val="3"/>
      <charset val="129"/>
      <scheme val="minor"/>
    </font>
    <font>
      <sz val="8"/>
      <color indexed="8"/>
      <name val="굴림"/>
      <family val="3"/>
      <charset val="129"/>
    </font>
    <font>
      <b/>
      <sz val="22"/>
      <name val="맑은 고딕"/>
      <family val="3"/>
      <charset val="129"/>
      <scheme val="major"/>
    </font>
  </fonts>
  <fills count="44">
    <fill>
      <patternFill patternType="none"/>
    </fill>
    <fill>
      <patternFill patternType="gray125"/>
    </fill>
    <fill>
      <patternFill patternType="solid">
        <fgColor indexed="31"/>
      </patternFill>
    </fill>
    <fill>
      <patternFill patternType="solid">
        <fgColor indexed="44"/>
      </patternFill>
    </fill>
    <fill>
      <patternFill patternType="solid">
        <fgColor indexed="47"/>
      </patternFill>
    </fill>
    <fill>
      <patternFill patternType="solid">
        <fgColor indexed="29"/>
      </patternFill>
    </fill>
    <fill>
      <patternFill patternType="solid">
        <fgColor indexed="45"/>
      </patternFill>
    </fill>
    <fill>
      <patternFill patternType="solid">
        <fgColor indexed="9"/>
      </patternFill>
    </fill>
    <fill>
      <patternFill patternType="solid">
        <fgColor indexed="26"/>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53"/>
      </patternFill>
    </fill>
    <fill>
      <patternFill patternType="solid">
        <fgColor indexed="36"/>
      </patternFill>
    </fill>
    <fill>
      <patternFill patternType="solid">
        <fgColor indexed="57"/>
      </patternFill>
    </fill>
    <fill>
      <patternFill patternType="solid">
        <fgColor indexed="52"/>
      </patternFill>
    </fill>
    <fill>
      <patternFill patternType="solid">
        <fgColor indexed="9"/>
        <bgColor indexed="64"/>
      </patternFill>
    </fill>
    <fill>
      <patternFill patternType="solid">
        <fgColor indexed="22"/>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solid">
        <fgColor indexed="58"/>
        <bgColor indexed="64"/>
      </patternFill>
    </fill>
    <fill>
      <patternFill patternType="solid">
        <fgColor indexed="62"/>
      </patternFill>
    </fill>
    <fill>
      <patternFill patternType="solid">
        <fgColor indexed="56"/>
      </patternFill>
    </fill>
    <fill>
      <patternFill patternType="solid">
        <fgColor indexed="10"/>
      </patternFill>
    </fill>
    <fill>
      <patternFill patternType="solid">
        <fgColor indexed="55"/>
      </patternFill>
    </fill>
    <fill>
      <patternFill patternType="solid">
        <fgColor indexed="54"/>
      </patternFill>
    </fill>
    <fill>
      <patternFill patternType="solid">
        <fgColor indexed="29"/>
        <bgColor indexed="64"/>
      </patternFill>
    </fill>
    <fill>
      <patternFill patternType="solid">
        <fgColor indexed="22"/>
        <bgColor indexed="9"/>
      </patternFill>
    </fill>
    <fill>
      <patternFill patternType="solid">
        <fgColor indexed="27"/>
        <bgColor indexed="9"/>
      </patternFill>
    </fill>
    <fill>
      <patternFill patternType="solid">
        <fgColor rgb="FFC7FAF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4.9989318521683403E-2"/>
        <bgColor indexed="9"/>
      </patternFill>
    </fill>
    <fill>
      <patternFill patternType="solid">
        <fgColor theme="0"/>
        <bgColor indexed="64"/>
      </patternFill>
    </fill>
    <fill>
      <patternFill patternType="solid">
        <fgColor theme="4" tint="0.59999389629810485"/>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style="thin">
        <color indexed="64"/>
      </right>
      <top style="thin">
        <color indexed="64"/>
      </top>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bottom style="thin">
        <color indexed="64"/>
      </bottom>
      <diagonal/>
    </border>
    <border>
      <left style="thin">
        <color indexed="64"/>
      </left>
      <right style="medium">
        <color indexed="9"/>
      </right>
      <top style="thin">
        <color indexed="8"/>
      </top>
      <bottom style="medium">
        <color indexed="9"/>
      </bottom>
      <diagonal/>
    </border>
    <border>
      <left style="double">
        <color indexed="63"/>
      </left>
      <right style="double">
        <color indexed="63"/>
      </right>
      <top style="double">
        <color indexed="63"/>
      </top>
      <bottom style="double">
        <color indexed="63"/>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right style="thin">
        <color indexed="64"/>
      </right>
      <top/>
      <bottom/>
      <diagonal/>
    </border>
    <border>
      <left style="hair">
        <color indexed="64"/>
      </left>
      <right/>
      <top style="hair">
        <color indexed="64"/>
      </top>
      <bottom style="hair">
        <color indexed="64"/>
      </bottom>
      <diagonal/>
    </border>
    <border>
      <left/>
      <right/>
      <top/>
      <bottom style="hair">
        <color indexed="64"/>
      </bottom>
      <diagonal/>
    </border>
    <border>
      <left/>
      <right/>
      <top/>
      <bottom style="double">
        <color indexed="52"/>
      </bottom>
      <diagonal/>
    </border>
    <border>
      <left/>
      <right/>
      <top/>
      <bottom style="double">
        <color indexed="10"/>
      </bottom>
      <diagonal/>
    </border>
    <border>
      <left/>
      <right/>
      <top style="thin">
        <color indexed="62"/>
      </top>
      <bottom style="double">
        <color indexed="62"/>
      </bottom>
      <diagonal/>
    </border>
    <border>
      <left/>
      <right/>
      <top style="thin">
        <color indexed="56"/>
      </top>
      <bottom style="double">
        <color indexed="56"/>
      </bottom>
      <diagonal/>
    </border>
    <border>
      <left style="thin">
        <color indexed="9"/>
      </left>
      <right style="medium">
        <color indexed="63"/>
      </right>
      <top style="thin">
        <color indexed="9"/>
      </top>
      <bottom style="thin">
        <color indexed="63"/>
      </bottom>
      <diagonal/>
    </border>
    <border>
      <left/>
      <right/>
      <top style="thin">
        <color indexed="64"/>
      </top>
      <bottom/>
      <diagonal/>
    </border>
    <border>
      <left/>
      <right/>
      <top/>
      <bottom style="thick">
        <color indexed="62"/>
      </bottom>
      <diagonal/>
    </border>
    <border>
      <left/>
      <right/>
      <top/>
      <bottom style="thick">
        <color indexed="56"/>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right style="hair">
        <color auto="1"/>
      </right>
      <top style="hair">
        <color auto="1"/>
      </top>
      <bottom style="hair">
        <color auto="1"/>
      </bottom>
      <diagonal/>
    </border>
    <border>
      <left style="thin">
        <color auto="1"/>
      </left>
      <right style="thin">
        <color auto="1"/>
      </right>
      <top style="hair">
        <color auto="1"/>
      </top>
      <bottom/>
      <diagonal/>
    </border>
    <border>
      <left/>
      <right/>
      <top style="thin">
        <color auto="1"/>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rgb="FFFF0000"/>
      </right>
      <top style="thin">
        <color auto="1"/>
      </top>
      <bottom style="thin">
        <color auto="1"/>
      </bottom>
      <diagonal/>
    </border>
  </borders>
  <cellStyleXfs count="1744">
    <xf numFmtId="0" fontId="0" fillId="0" borderId="0"/>
    <xf numFmtId="3" fontId="38" fillId="0" borderId="1"/>
    <xf numFmtId="24" fontId="50" fillId="0" borderId="0" applyFont="0" applyFill="0" applyBorder="0" applyAlignment="0" applyProtection="0"/>
    <xf numFmtId="185" fontId="38" fillId="0" borderId="0" applyFont="0" applyFill="0" applyBorder="0" applyAlignment="0" applyProtection="0"/>
    <xf numFmtId="190" fontId="50" fillId="0" borderId="0" applyNumberFormat="0" applyFont="0" applyFill="0" applyBorder="0" applyAlignment="0" applyProtection="0"/>
    <xf numFmtId="191" fontId="50" fillId="0" borderId="0" applyNumberFormat="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203" fontId="50" fillId="0" borderId="0" applyFont="0" applyFill="0" applyBorder="0" applyAlignment="0" applyProtection="0"/>
    <xf numFmtId="190" fontId="50" fillId="0" borderId="0" applyNumberFormat="0" applyFont="0" applyFill="0" applyBorder="0" applyAlignment="0" applyProtection="0"/>
    <xf numFmtId="24" fontId="50" fillId="0" borderId="0" applyFont="0" applyFill="0" applyBorder="0" applyAlignment="0" applyProtection="0"/>
    <xf numFmtId="191" fontId="50" fillId="0" borderId="0" applyNumberFormat="0" applyFont="0" applyFill="0" applyBorder="0" applyAlignment="0" applyProtection="0"/>
    <xf numFmtId="24" fontId="50" fillId="0" borderId="0" applyFont="0" applyFill="0" applyBorder="0" applyAlignment="0" applyProtection="0"/>
    <xf numFmtId="203"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0" fontId="50" fillId="0" borderId="0" applyFont="0" applyFill="0" applyBorder="0" applyAlignment="0" applyProtection="0"/>
    <xf numFmtId="203" fontId="50" fillId="0" borderId="0" applyFont="0" applyFill="0" applyBorder="0" applyAlignment="0" applyProtection="0"/>
    <xf numFmtId="24" fontId="50" fillId="0" borderId="0" applyFont="0" applyFill="0" applyBorder="0" applyAlignment="0" applyProtection="0"/>
    <xf numFmtId="203" fontId="50" fillId="0" borderId="0" applyFont="0" applyFill="0" applyBorder="0" applyAlignment="0" applyProtection="0"/>
    <xf numFmtId="0" fontId="50" fillId="0" borderId="0" applyFont="0" applyFill="0" applyBorder="0" applyAlignment="0" applyProtection="0"/>
    <xf numFmtId="24" fontId="50" fillId="0" borderId="0" applyFont="0" applyFill="0" applyBorder="0" applyAlignment="0" applyProtection="0"/>
    <xf numFmtId="204" fontId="19" fillId="0" borderId="0" applyFont="0" applyFill="0" applyBorder="0" applyAlignment="0" applyProtection="0">
      <alignment vertical="center"/>
    </xf>
    <xf numFmtId="0" fontId="59" fillId="0" borderId="0">
      <alignment vertical="center"/>
    </xf>
    <xf numFmtId="0" fontId="62" fillId="0" borderId="0">
      <alignment vertical="center"/>
    </xf>
    <xf numFmtId="0" fontId="59" fillId="0" borderId="0">
      <alignment vertical="center"/>
    </xf>
    <xf numFmtId="38" fontId="60" fillId="0" borderId="2">
      <alignment horizontal="right"/>
    </xf>
    <xf numFmtId="0" fontId="41" fillId="0" borderId="0" applyFont="0" applyFill="0" applyBorder="0" applyAlignment="0" applyProtection="0"/>
    <xf numFmtId="0" fontId="60" fillId="0" borderId="0"/>
    <xf numFmtId="0" fontId="60"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41" fillId="0" borderId="0"/>
    <xf numFmtId="0" fontId="19" fillId="0" borderId="0"/>
    <xf numFmtId="0" fontId="41"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63" fillId="0" borderId="0"/>
    <xf numFmtId="0" fontId="41" fillId="0" borderId="0"/>
    <xf numFmtId="0" fontId="50" fillId="0" borderId="0"/>
    <xf numFmtId="0" fontId="50"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9" fontId="6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9" fontId="64" fillId="0" borderId="0" applyFont="0" applyFill="0" applyBorder="0" applyAlignment="0" applyProtection="0"/>
    <xf numFmtId="0" fontId="41"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63" fillId="0" borderId="0"/>
    <xf numFmtId="0" fontId="41" fillId="0" borderId="0"/>
    <xf numFmtId="0" fontId="37" fillId="0" borderId="0" applyFont="0" applyFill="0" applyBorder="0" applyAlignment="0" applyProtection="0"/>
    <xf numFmtId="9" fontId="6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41" fillId="0" borderId="0"/>
    <xf numFmtId="0" fontId="41" fillId="0" borderId="0"/>
    <xf numFmtId="0" fontId="41" fillId="0" borderId="0"/>
    <xf numFmtId="0" fontId="63" fillId="0" borderId="0"/>
    <xf numFmtId="0" fontId="41" fillId="0" borderId="0"/>
    <xf numFmtId="0" fontId="50" fillId="0" borderId="0"/>
    <xf numFmtId="0" fontId="50" fillId="0" borderId="0"/>
    <xf numFmtId="0" fontId="41" fillId="0" borderId="0"/>
    <xf numFmtId="0" fontId="19" fillId="0" borderId="0"/>
    <xf numFmtId="0" fontId="41" fillId="0" borderId="0"/>
    <xf numFmtId="0" fontId="41" fillId="0" borderId="0"/>
    <xf numFmtId="0" fontId="41" fillId="0" borderId="0"/>
    <xf numFmtId="0" fontId="41" fillId="0" borderId="0"/>
    <xf numFmtId="9" fontId="64" fillId="0" borderId="0" applyFont="0" applyFill="0" applyBorder="0" applyAlignment="0" applyProtection="0"/>
    <xf numFmtId="9" fontId="6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50" fillId="0" borderId="0"/>
    <xf numFmtId="0" fontId="41" fillId="0" borderId="0"/>
    <xf numFmtId="0" fontId="41" fillId="0" borderId="0"/>
    <xf numFmtId="9" fontId="64" fillId="0" borderId="0" applyFont="0" applyFill="0" applyBorder="0" applyAlignment="0" applyProtection="0"/>
    <xf numFmtId="0" fontId="19" fillId="0" borderId="0"/>
    <xf numFmtId="205" fontId="60" fillId="0" borderId="0" applyFont="0" applyFill="0" applyBorder="0" applyAlignment="0" applyProtection="0"/>
    <xf numFmtId="206" fontId="41" fillId="0" borderId="0" applyFont="0" applyFill="0" applyBorder="0" applyAlignment="0" applyProtection="0"/>
    <xf numFmtId="9" fontId="64" fillId="0" borderId="0" applyFont="0" applyFill="0" applyBorder="0" applyAlignment="0" applyProtection="0"/>
    <xf numFmtId="207" fontId="64" fillId="0" borderId="0" applyFont="0" applyFill="0" applyBorder="0" applyAlignment="0" applyProtection="0"/>
    <xf numFmtId="43" fontId="64" fillId="0" borderId="0" applyFont="0" applyFill="0" applyBorder="0" applyAlignment="0" applyProtection="0"/>
    <xf numFmtId="0" fontId="60" fillId="0" borderId="0" applyFont="0" applyFill="0" applyBorder="0" applyAlignment="0" applyProtection="0"/>
    <xf numFmtId="208" fontId="64" fillId="0" borderId="0" applyFont="0" applyFill="0" applyBorder="0" applyAlignment="0" applyProtection="0"/>
    <xf numFmtId="207" fontId="64" fillId="0" borderId="0" applyFont="0" applyFill="0" applyBorder="0" applyAlignment="0" applyProtection="0"/>
    <xf numFmtId="41" fontId="64" fillId="0" borderId="0" applyFont="0" applyFill="0" applyBorder="0" applyAlignment="0" applyProtection="0"/>
    <xf numFmtId="208" fontId="64" fillId="0" borderId="0" applyFont="0" applyFill="0" applyBorder="0" applyAlignment="0" applyProtection="0"/>
    <xf numFmtId="41" fontId="64" fillId="0" borderId="0" applyFont="0" applyFill="0" applyBorder="0" applyAlignment="0" applyProtection="0"/>
    <xf numFmtId="41" fontId="64" fillId="0" borderId="0" applyFont="0" applyFill="0" applyBorder="0" applyAlignment="0" applyProtection="0"/>
    <xf numFmtId="41" fontId="64" fillId="0" borderId="0" applyFont="0" applyFill="0" applyBorder="0" applyAlignment="0" applyProtection="0"/>
    <xf numFmtId="41" fontId="64" fillId="0" borderId="0" applyFont="0" applyFill="0" applyBorder="0" applyAlignment="0" applyProtection="0"/>
    <xf numFmtId="208" fontId="64" fillId="0" borderId="0" applyFont="0" applyFill="0" applyBorder="0" applyAlignment="0" applyProtection="0"/>
    <xf numFmtId="208" fontId="64" fillId="0" borderId="0" applyFont="0" applyFill="0" applyBorder="0" applyAlignment="0" applyProtection="0"/>
    <xf numFmtId="41" fontId="64" fillId="0" borderId="0" applyFont="0" applyFill="0" applyBorder="0" applyAlignment="0" applyProtection="0"/>
    <xf numFmtId="208" fontId="64" fillId="0" borderId="0" applyFont="0" applyFill="0" applyBorder="0" applyAlignment="0" applyProtection="0"/>
    <xf numFmtId="208" fontId="64" fillId="0" borderId="0" applyFont="0" applyFill="0" applyBorder="0" applyAlignment="0" applyProtection="0"/>
    <xf numFmtId="41"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207" fontId="64" fillId="0" borderId="0" applyFont="0" applyFill="0" applyBorder="0" applyAlignment="0" applyProtection="0"/>
    <xf numFmtId="207" fontId="64" fillId="0" borderId="0" applyFont="0" applyFill="0" applyBorder="0" applyAlignment="0" applyProtection="0"/>
    <xf numFmtId="43" fontId="64" fillId="0" borderId="0" applyFont="0" applyFill="0" applyBorder="0" applyAlignment="0" applyProtection="0"/>
    <xf numFmtId="207" fontId="64" fillId="0" borderId="0" applyFont="0" applyFill="0" applyBorder="0" applyAlignment="0" applyProtection="0"/>
    <xf numFmtId="207" fontId="64" fillId="0" borderId="0" applyFont="0" applyFill="0" applyBorder="0" applyAlignment="0" applyProtection="0"/>
    <xf numFmtId="43" fontId="64" fillId="0" borderId="0" applyFont="0" applyFill="0" applyBorder="0" applyAlignment="0" applyProtection="0"/>
    <xf numFmtId="0" fontId="41" fillId="0" borderId="0"/>
    <xf numFmtId="0" fontId="50" fillId="0" borderId="0"/>
    <xf numFmtId="0" fontId="63" fillId="0" borderId="0"/>
    <xf numFmtId="0" fontId="41" fillId="0" borderId="0"/>
    <xf numFmtId="0" fontId="19" fillId="0" borderId="0"/>
    <xf numFmtId="0" fontId="41" fillId="0" borderId="0"/>
    <xf numFmtId="0" fontId="41" fillId="0" borderId="0"/>
    <xf numFmtId="0" fontId="50"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50" fillId="0" borderId="0"/>
    <xf numFmtId="0" fontId="63" fillId="0" borderId="0"/>
    <xf numFmtId="0" fontId="50" fillId="0" borderId="0"/>
    <xf numFmtId="0" fontId="41" fillId="0" borderId="0"/>
    <xf numFmtId="0" fontId="41" fillId="0" borderId="0"/>
    <xf numFmtId="0" fontId="41" fillId="0" borderId="0"/>
    <xf numFmtId="0" fontId="50" fillId="0" borderId="0"/>
    <xf numFmtId="0" fontId="50" fillId="0" borderId="0"/>
    <xf numFmtId="0" fontId="41" fillId="0" borderId="0"/>
    <xf numFmtId="0" fontId="50" fillId="0" borderId="0"/>
    <xf numFmtId="0" fontId="41" fillId="0" borderId="0"/>
    <xf numFmtId="0" fontId="50" fillId="0" borderId="0"/>
    <xf numFmtId="0" fontId="41" fillId="0" borderId="0"/>
    <xf numFmtId="0" fontId="50" fillId="0" borderId="0"/>
    <xf numFmtId="0" fontId="63" fillId="0" borderId="0"/>
    <xf numFmtId="0" fontId="41" fillId="0" borderId="0"/>
    <xf numFmtId="0" fontId="41" fillId="0" borderId="0"/>
    <xf numFmtId="0" fontId="50" fillId="0" borderId="0"/>
    <xf numFmtId="0" fontId="19" fillId="0" borderId="0"/>
    <xf numFmtId="0" fontId="19" fillId="0" borderId="0"/>
    <xf numFmtId="0" fontId="19" fillId="0" borderId="0"/>
    <xf numFmtId="0" fontId="19"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18" fillId="0" borderId="0"/>
    <xf numFmtId="0" fontId="7" fillId="0" borderId="0"/>
    <xf numFmtId="0" fontId="7" fillId="0" borderId="0"/>
    <xf numFmtId="0" fontId="41" fillId="0" borderId="0"/>
    <xf numFmtId="0" fontId="41" fillId="0" borderId="0"/>
    <xf numFmtId="0" fontId="41" fillId="0" borderId="0"/>
    <xf numFmtId="0" fontId="41"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41" fillId="0" borderId="0"/>
    <xf numFmtId="0" fontId="41" fillId="0" borderId="0" applyFont="0" applyFill="0" applyBorder="0" applyAlignment="0" applyProtection="0"/>
    <xf numFmtId="0" fontId="41" fillId="0" borderId="0" applyFont="0" applyFill="0" applyBorder="0" applyAlignment="0" applyProtection="0"/>
    <xf numFmtId="0" fontId="65" fillId="0" borderId="0"/>
    <xf numFmtId="209" fontId="19" fillId="0" borderId="0" applyFont="0" applyFill="0" applyBorder="0" applyProtection="0">
      <alignment vertical="center"/>
    </xf>
    <xf numFmtId="210" fontId="19" fillId="0" borderId="0">
      <alignment vertical="center"/>
    </xf>
    <xf numFmtId="211" fontId="19" fillId="0" borderId="0" applyFont="0" applyFill="0" applyBorder="0" applyAlignment="0" applyProtection="0">
      <alignment vertical="center"/>
    </xf>
    <xf numFmtId="0" fontId="59" fillId="0" borderId="0">
      <alignment vertical="center"/>
    </xf>
    <xf numFmtId="0" fontId="59" fillId="0" borderId="0">
      <alignment vertical="center"/>
    </xf>
    <xf numFmtId="185" fontId="66" fillId="0" borderId="0" applyFont="0" applyFill="0" applyBorder="0" applyAlignment="0" applyProtection="0"/>
    <xf numFmtId="185" fontId="67" fillId="0" borderId="1">
      <alignment vertical="center"/>
    </xf>
    <xf numFmtId="3" fontId="38" fillId="0" borderId="1"/>
    <xf numFmtId="3" fontId="38" fillId="0" borderId="1"/>
    <xf numFmtId="195" fontId="60" fillId="0" borderId="0">
      <alignment vertical="center"/>
    </xf>
    <xf numFmtId="0" fontId="49" fillId="0" borderId="0">
      <alignment horizontal="center" vertical="center"/>
    </xf>
    <xf numFmtId="0" fontId="19" fillId="0" borderId="0"/>
    <xf numFmtId="0" fontId="41" fillId="0" borderId="0" applyNumberFormat="0" applyFill="0" applyBorder="0" applyAlignment="0" applyProtection="0"/>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 fontId="70" fillId="0" borderId="3">
      <alignment horizontal="right" vertical="center"/>
    </xf>
    <xf numFmtId="0" fontId="60" fillId="0" borderId="4">
      <alignment horizontal="center"/>
    </xf>
    <xf numFmtId="0" fontId="7" fillId="3" borderId="0" applyNumberFormat="0" applyBorder="0" applyAlignment="0" applyProtection="0">
      <alignment vertical="center"/>
    </xf>
    <xf numFmtId="0" fontId="20" fillId="2" borderId="0" applyNumberFormat="0" applyBorder="0" applyAlignment="0" applyProtection="0">
      <alignment vertical="center"/>
    </xf>
    <xf numFmtId="0" fontId="7" fillId="5" borderId="0" applyNumberFormat="0" applyBorder="0" applyAlignment="0" applyProtection="0">
      <alignment vertical="center"/>
    </xf>
    <xf numFmtId="0" fontId="20" fillId="6" borderId="0" applyNumberFormat="0" applyBorder="0" applyAlignment="0" applyProtection="0">
      <alignment vertical="center"/>
    </xf>
    <xf numFmtId="0" fontId="7" fillId="8" borderId="0" applyNumberFormat="0" applyBorder="0" applyAlignment="0" applyProtection="0">
      <alignment vertical="center"/>
    </xf>
    <xf numFmtId="0" fontId="20" fillId="9" borderId="0" applyNumberFormat="0" applyBorder="0" applyAlignment="0" applyProtection="0">
      <alignment vertical="center"/>
    </xf>
    <xf numFmtId="0" fontId="7" fillId="4" borderId="0" applyNumberFormat="0" applyBorder="0" applyAlignment="0" applyProtection="0">
      <alignment vertical="center"/>
    </xf>
    <xf numFmtId="0" fontId="20" fillId="10" borderId="0" applyNumberFormat="0" applyBorder="0" applyAlignment="0" applyProtection="0">
      <alignment vertical="center"/>
    </xf>
    <xf numFmtId="0" fontId="7" fillId="11" borderId="0" applyNumberFormat="0" applyBorder="0" applyAlignment="0" applyProtection="0">
      <alignment vertical="center"/>
    </xf>
    <xf numFmtId="0" fontId="20" fillId="11" borderId="0" applyNumberFormat="0" applyBorder="0" applyAlignment="0" applyProtection="0">
      <alignment vertical="center"/>
    </xf>
    <xf numFmtId="0" fontId="7" fillId="8" borderId="0" applyNumberFormat="0" applyBorder="0" applyAlignment="0" applyProtection="0">
      <alignment vertical="center"/>
    </xf>
    <xf numFmtId="0" fontId="20" fillId="4" borderId="0" applyNumberFormat="0" applyBorder="0" applyAlignment="0" applyProtection="0">
      <alignment vertical="center"/>
    </xf>
    <xf numFmtId="0" fontId="49" fillId="0" borderId="0" applyFont="0" applyFill="0" applyBorder="0" applyAlignment="0" applyProtection="0"/>
    <xf numFmtId="0" fontId="7" fillId="11" borderId="0" applyNumberFormat="0" applyBorder="0" applyAlignment="0" applyProtection="0">
      <alignment vertical="center"/>
    </xf>
    <xf numFmtId="0" fontId="20" fillId="3" borderId="0" applyNumberFormat="0" applyBorder="0" applyAlignment="0" applyProtection="0">
      <alignment vertical="center"/>
    </xf>
    <xf numFmtId="0" fontId="7" fillId="5" borderId="0" applyNumberFormat="0" applyBorder="0" applyAlignment="0" applyProtection="0">
      <alignment vertical="center"/>
    </xf>
    <xf numFmtId="0" fontId="20" fillId="5" borderId="0" applyNumberFormat="0" applyBorder="0" applyAlignment="0" applyProtection="0">
      <alignment vertical="center"/>
    </xf>
    <xf numFmtId="0" fontId="7" fillId="13" borderId="0" applyNumberFormat="0" applyBorder="0" applyAlignment="0" applyProtection="0">
      <alignment vertical="center"/>
    </xf>
    <xf numFmtId="0" fontId="20" fillId="14" borderId="0" applyNumberFormat="0" applyBorder="0" applyAlignment="0" applyProtection="0">
      <alignment vertical="center"/>
    </xf>
    <xf numFmtId="0" fontId="7" fillId="6" borderId="0" applyNumberFormat="0" applyBorder="0" applyAlignment="0" applyProtection="0">
      <alignment vertical="center"/>
    </xf>
    <xf numFmtId="0" fontId="20" fillId="10" borderId="0" applyNumberFormat="0" applyBorder="0" applyAlignment="0" applyProtection="0">
      <alignment vertical="center"/>
    </xf>
    <xf numFmtId="0" fontId="7" fillId="11" borderId="0" applyNumberFormat="0" applyBorder="0" applyAlignment="0" applyProtection="0">
      <alignment vertical="center"/>
    </xf>
    <xf numFmtId="0" fontId="20" fillId="3" borderId="0" applyNumberFormat="0" applyBorder="0" applyAlignment="0" applyProtection="0">
      <alignment vertical="center"/>
    </xf>
    <xf numFmtId="0" fontId="7" fillId="8" borderId="0" applyNumberFormat="0" applyBorder="0" applyAlignment="0" applyProtection="0">
      <alignment vertical="center"/>
    </xf>
    <xf numFmtId="0" fontId="20" fillId="15" borderId="0" applyNumberFormat="0" applyBorder="0" applyAlignment="0" applyProtection="0">
      <alignment vertical="center"/>
    </xf>
    <xf numFmtId="9" fontId="60" fillId="0" borderId="0">
      <protection locked="0"/>
    </xf>
    <xf numFmtId="0" fontId="8" fillId="11" borderId="0" applyNumberFormat="0" applyBorder="0" applyAlignment="0" applyProtection="0">
      <alignment vertical="center"/>
    </xf>
    <xf numFmtId="0" fontId="21" fillId="17" borderId="0" applyNumberFormat="0" applyBorder="0" applyAlignment="0" applyProtection="0">
      <alignment vertical="center"/>
    </xf>
    <xf numFmtId="0" fontId="8" fillId="18" borderId="0" applyNumberFormat="0" applyBorder="0" applyAlignment="0" applyProtection="0">
      <alignment vertical="center"/>
    </xf>
    <xf numFmtId="0" fontId="21" fillId="5" borderId="0" applyNumberFormat="0" applyBorder="0" applyAlignment="0" applyProtection="0">
      <alignment vertical="center"/>
    </xf>
    <xf numFmtId="0" fontId="8" fillId="15" borderId="0" applyNumberFormat="0" applyBorder="0" applyAlignment="0" applyProtection="0">
      <alignment vertical="center"/>
    </xf>
    <xf numFmtId="0" fontId="21" fillId="14" borderId="0" applyNumberFormat="0" applyBorder="0" applyAlignment="0" applyProtection="0">
      <alignment vertical="center"/>
    </xf>
    <xf numFmtId="0" fontId="8" fillId="6" borderId="0" applyNumberFormat="0" applyBorder="0" applyAlignment="0" applyProtection="0">
      <alignment vertical="center"/>
    </xf>
    <xf numFmtId="0" fontId="21" fillId="19" borderId="0" applyNumberFormat="0" applyBorder="0" applyAlignment="0" applyProtection="0">
      <alignment vertical="center"/>
    </xf>
    <xf numFmtId="0" fontId="8" fillId="11" borderId="0" applyNumberFormat="0" applyBorder="0" applyAlignment="0" applyProtection="0">
      <alignment vertical="center"/>
    </xf>
    <xf numFmtId="0" fontId="21" fillId="16" borderId="0" applyNumberFormat="0" applyBorder="0" applyAlignment="0" applyProtection="0">
      <alignment vertical="center"/>
    </xf>
    <xf numFmtId="0" fontId="8" fillId="5" borderId="0" applyNumberFormat="0" applyBorder="0" applyAlignment="0" applyProtection="0">
      <alignment vertical="center"/>
    </xf>
    <xf numFmtId="0" fontId="21" fillId="21" borderId="0" applyNumberFormat="0" applyBorder="0" applyAlignment="0" applyProtection="0">
      <alignment vertical="center"/>
    </xf>
    <xf numFmtId="187" fontId="71" fillId="0" borderId="1">
      <alignment vertical="center"/>
    </xf>
    <xf numFmtId="187" fontId="147" fillId="0" borderId="1">
      <alignment vertical="center"/>
    </xf>
    <xf numFmtId="187" fontId="71" fillId="0" borderId="1">
      <alignment vertical="center"/>
    </xf>
    <xf numFmtId="214" fontId="41" fillId="0" borderId="0" applyFont="0" applyFill="0" applyBorder="0" applyAlignment="0" applyProtection="0"/>
    <xf numFmtId="0" fontId="51" fillId="0" borderId="0" applyFont="0" applyFill="0" applyBorder="0" applyAlignment="0" applyProtection="0"/>
    <xf numFmtId="0" fontId="52" fillId="0" borderId="0" applyFont="0" applyFill="0" applyBorder="0" applyAlignment="0" applyProtection="0"/>
    <xf numFmtId="215" fontId="61" fillId="0" borderId="1">
      <alignment horizontal="center" vertical="center"/>
    </xf>
    <xf numFmtId="213" fontId="56" fillId="0" borderId="0">
      <protection locked="0"/>
    </xf>
    <xf numFmtId="213" fontId="56" fillId="0" borderId="0">
      <protection locked="0"/>
    </xf>
    <xf numFmtId="212" fontId="68" fillId="0" borderId="0">
      <protection locked="0"/>
    </xf>
    <xf numFmtId="212" fontId="68" fillId="0" borderId="0">
      <protection locked="0"/>
    </xf>
    <xf numFmtId="213" fontId="56" fillId="0" borderId="0">
      <protection locked="0"/>
    </xf>
    <xf numFmtId="212" fontId="68" fillId="0" borderId="0">
      <protection locked="0"/>
    </xf>
    <xf numFmtId="213" fontId="56" fillId="0" borderId="0">
      <protection locked="0"/>
    </xf>
    <xf numFmtId="212" fontId="68" fillId="0" borderId="0">
      <protection locked="0"/>
    </xf>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16"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42" fontId="74" fillId="0" borderId="0" applyFont="0" applyFill="0" applyBorder="0" applyAlignment="0" applyProtection="0"/>
    <xf numFmtId="0" fontId="72" fillId="0" borderId="0" applyFont="0" applyFill="0" applyBorder="0" applyAlignment="0" applyProtection="0"/>
    <xf numFmtId="42" fontId="74" fillId="0" borderId="0" applyFont="0" applyFill="0" applyBorder="0" applyAlignment="0" applyProtection="0"/>
    <xf numFmtId="217"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44" fontId="74" fillId="0" borderId="0" applyFont="0" applyFill="0" applyBorder="0" applyAlignment="0" applyProtection="0"/>
    <xf numFmtId="0" fontId="72" fillId="0" borderId="0" applyFont="0" applyFill="0" applyBorder="0" applyAlignment="0" applyProtection="0"/>
    <xf numFmtId="44" fontId="74" fillId="0" borderId="0" applyFont="0" applyFill="0" applyBorder="0" applyAlignment="0" applyProtection="0"/>
    <xf numFmtId="213" fontId="56" fillId="0" borderId="0">
      <protection locked="0"/>
    </xf>
    <xf numFmtId="0" fontId="51" fillId="0" borderId="0" applyFont="0" applyFill="0" applyBorder="0" applyAlignment="0" applyProtection="0"/>
    <xf numFmtId="213" fontId="56" fillId="0" borderId="0">
      <protection locked="0"/>
    </xf>
    <xf numFmtId="0" fontId="51" fillId="0" borderId="0" applyFont="0" applyFill="0" applyBorder="0" applyAlignment="0" applyProtection="0"/>
    <xf numFmtId="0" fontId="50" fillId="0" borderId="0"/>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17" fontId="75" fillId="0" borderId="0" applyFont="0" applyFill="0" applyBorder="0" applyAlignment="0" applyProtection="0"/>
    <xf numFmtId="0" fontId="73" fillId="0" borderId="0" applyFont="0" applyFill="0" applyBorder="0" applyAlignment="0" applyProtection="0"/>
    <xf numFmtId="0" fontId="76" fillId="0" borderId="0" applyFont="0" applyFill="0" applyBorder="0" applyAlignment="0" applyProtection="0"/>
    <xf numFmtId="185"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37" fontId="72" fillId="0" borderId="0" applyFont="0" applyFill="0" applyBorder="0" applyAlignment="0" applyProtection="0"/>
    <xf numFmtId="41" fontId="74" fillId="0" borderId="0" applyFont="0" applyFill="0" applyBorder="0" applyAlignment="0" applyProtection="0"/>
    <xf numFmtId="186" fontId="72" fillId="0" borderId="0" applyFont="0" applyFill="0" applyBorder="0" applyAlignment="0" applyProtection="0"/>
    <xf numFmtId="0" fontId="73" fillId="0" borderId="0" applyFont="0" applyFill="0" applyBorder="0" applyAlignment="0" applyProtection="0"/>
    <xf numFmtId="0" fontId="76" fillId="0" borderId="0" applyFont="0" applyFill="0" applyBorder="0" applyAlignment="0" applyProtection="0"/>
    <xf numFmtId="43" fontId="74" fillId="0" borderId="0" applyFont="0" applyFill="0" applyBorder="0" applyAlignment="0" applyProtection="0"/>
    <xf numFmtId="0" fontId="72" fillId="0" borderId="0" applyFont="0" applyFill="0" applyBorder="0" applyAlignment="0" applyProtection="0"/>
    <xf numFmtId="43" fontId="74" fillId="0" borderId="0" applyFont="0" applyFill="0" applyBorder="0" applyAlignment="0" applyProtection="0"/>
    <xf numFmtId="0" fontId="41" fillId="22" borderId="0" applyBorder="0" applyAlignment="0" applyProtection="0"/>
    <xf numFmtId="49" fontId="77" fillId="23" borderId="0" applyBorder="0">
      <alignment horizontal="right"/>
    </xf>
    <xf numFmtId="213" fontId="56" fillId="0" borderId="0">
      <protection locked="0"/>
    </xf>
    <xf numFmtId="0" fontId="53" fillId="0" borderId="0"/>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0" fontId="78" fillId="0" borderId="0"/>
    <xf numFmtId="0" fontId="73" fillId="0" borderId="0"/>
    <xf numFmtId="0" fontId="72" fillId="0" borderId="0"/>
    <xf numFmtId="0" fontId="53" fillId="0" borderId="0"/>
    <xf numFmtId="0" fontId="53" fillId="0" borderId="0"/>
    <xf numFmtId="0" fontId="73" fillId="0" borderId="0"/>
    <xf numFmtId="0" fontId="72" fillId="0" borderId="0"/>
    <xf numFmtId="0" fontId="73" fillId="0" borderId="0"/>
    <xf numFmtId="0" fontId="72" fillId="0" borderId="0"/>
    <xf numFmtId="0" fontId="73" fillId="0" borderId="0"/>
    <xf numFmtId="0" fontId="72" fillId="0" borderId="0"/>
    <xf numFmtId="0" fontId="74" fillId="0" borderId="0"/>
    <xf numFmtId="0" fontId="19" fillId="0" borderId="0" applyFill="0" applyBorder="0" applyAlignment="0"/>
    <xf numFmtId="218" fontId="79" fillId="0" borderId="0" applyFill="0" applyBorder="0" applyAlignment="0"/>
    <xf numFmtId="0" fontId="40" fillId="0" borderId="0"/>
    <xf numFmtId="213" fontId="56" fillId="0" borderId="0">
      <protection locked="0"/>
    </xf>
    <xf numFmtId="0" fontId="77" fillId="24" borderId="1">
      <alignment horizontal="center"/>
    </xf>
    <xf numFmtId="0" fontId="80" fillId="25" borderId="5" applyNumberFormat="0" applyBorder="0" applyAlignment="0">
      <alignment horizontal="left" wrapText="1"/>
    </xf>
    <xf numFmtId="4" fontId="56" fillId="0" borderId="0">
      <protection locked="0"/>
    </xf>
    <xf numFmtId="38" fontId="50" fillId="0" borderId="0" applyFont="0" applyFill="0" applyBorder="0" applyAlignment="0" applyProtection="0"/>
    <xf numFmtId="181" fontId="42" fillId="0" borderId="0"/>
    <xf numFmtId="0" fontId="41" fillId="0" borderId="0" applyFont="0" applyFill="0" applyBorder="0" applyAlignment="0" applyProtection="0"/>
    <xf numFmtId="3" fontId="41" fillId="0" borderId="0" applyFont="0" applyFill="0" applyBorder="0" applyAlignment="0" applyProtection="0"/>
    <xf numFmtId="40" fontId="50" fillId="0" borderId="0" applyFont="0" applyFill="0" applyBorder="0" applyAlignment="0" applyProtection="0"/>
    <xf numFmtId="0" fontId="81" fillId="23" borderId="0"/>
    <xf numFmtId="0" fontId="82" fillId="23" borderId="0" applyNumberFormat="0" applyFill="0" applyBorder="0"/>
    <xf numFmtId="0" fontId="83" fillId="23" borderId="0" applyNumberFormat="0" applyFill="0" applyBorder="0"/>
    <xf numFmtId="0" fontId="84" fillId="23" borderId="0" applyNumberFormat="0" applyFill="0" applyBorder="0"/>
    <xf numFmtId="0" fontId="85" fillId="0" borderId="0" applyNumberFormat="0" applyAlignment="0">
      <alignment horizontal="left"/>
    </xf>
    <xf numFmtId="0" fontId="86" fillId="24" borderId="6" applyFont="0" applyBorder="0">
      <alignment horizontal="centerContinuous" vertical="center"/>
    </xf>
    <xf numFmtId="219" fontId="43" fillId="23" borderId="7" applyBorder="0"/>
    <xf numFmtId="0" fontId="37" fillId="0" borderId="0" applyFont="0" applyFill="0" applyBorder="0" applyAlignment="0" applyProtection="0"/>
    <xf numFmtId="220" fontId="60" fillId="0" borderId="0">
      <protection locked="0"/>
    </xf>
    <xf numFmtId="192" fontId="50" fillId="0" borderId="0" applyFont="0" applyFill="0" applyBorder="0" applyAlignment="0" applyProtection="0"/>
    <xf numFmtId="0" fontId="41" fillId="0" borderId="0" applyFont="0" applyFill="0" applyBorder="0" applyAlignment="0" applyProtection="0"/>
    <xf numFmtId="221" fontId="19" fillId="0" borderId="0" applyFont="0" applyFill="0" applyBorder="0" applyAlignment="0" applyProtection="0"/>
    <xf numFmtId="182" fontId="42" fillId="0" borderId="0"/>
    <xf numFmtId="0" fontId="41" fillId="0" borderId="0"/>
    <xf numFmtId="222" fontId="60" fillId="0" borderId="0">
      <protection locked="0"/>
    </xf>
    <xf numFmtId="41" fontId="41" fillId="0" borderId="0" applyFont="0" applyFill="0" applyBorder="0" applyAlignment="0" applyProtection="0"/>
    <xf numFmtId="43" fontId="41" fillId="0" borderId="0" applyFont="0" applyFill="0" applyBorder="0" applyAlignment="0" applyProtection="0"/>
    <xf numFmtId="0" fontId="41" fillId="26" borderId="8" applyBorder="0"/>
    <xf numFmtId="223" fontId="41" fillId="26" borderId="9" applyBorder="0">
      <alignment horizontal="center"/>
    </xf>
    <xf numFmtId="183" fontId="42" fillId="0" borderId="0"/>
    <xf numFmtId="224" fontId="81" fillId="0" borderId="0" applyFill="0" applyBorder="0">
      <alignment horizontal="centerContinuous"/>
    </xf>
    <xf numFmtId="0" fontId="87" fillId="0" borderId="0" applyNumberFormat="0" applyAlignment="0">
      <alignment horizontal="left"/>
    </xf>
    <xf numFmtId="0" fontId="19" fillId="0" borderId="0" applyFont="0" applyFill="0" applyBorder="0" applyAlignment="0" applyProtection="0"/>
    <xf numFmtId="0" fontId="56" fillId="0" borderId="0">
      <protection locked="0"/>
    </xf>
    <xf numFmtId="0" fontId="56" fillId="0" borderId="0">
      <protection locked="0"/>
    </xf>
    <xf numFmtId="0" fontId="88" fillId="0" borderId="0">
      <protection locked="0"/>
    </xf>
    <xf numFmtId="0" fontId="56" fillId="0" borderId="0">
      <protection locked="0"/>
    </xf>
    <xf numFmtId="0" fontId="56" fillId="0" borderId="0">
      <protection locked="0"/>
    </xf>
    <xf numFmtId="0" fontId="56" fillId="0" borderId="0">
      <protection locked="0"/>
    </xf>
    <xf numFmtId="0" fontId="88" fillId="0" borderId="0">
      <protection locked="0"/>
    </xf>
    <xf numFmtId="0" fontId="43" fillId="23" borderId="0"/>
    <xf numFmtId="225" fontId="60" fillId="0" borderId="0">
      <protection locked="0"/>
    </xf>
    <xf numFmtId="185" fontId="60" fillId="0" borderId="0" applyFont="0" applyFill="0" applyBorder="0" applyAlignment="0" applyProtection="0"/>
    <xf numFmtId="38" fontId="43" fillId="23" borderId="0" applyNumberFormat="0" applyBorder="0" applyAlignment="0" applyProtection="0"/>
    <xf numFmtId="38" fontId="43" fillId="23" borderId="0" applyNumberFormat="0" applyBorder="0" applyAlignment="0" applyProtection="0"/>
    <xf numFmtId="3" fontId="79" fillId="0" borderId="10">
      <alignment horizontal="right" vertical="center"/>
    </xf>
    <xf numFmtId="4" fontId="79" fillId="0" borderId="10">
      <alignment horizontal="right" vertical="center"/>
    </xf>
    <xf numFmtId="0" fontId="44" fillId="0" borderId="0">
      <alignment horizontal="left"/>
    </xf>
    <xf numFmtId="0" fontId="45" fillId="0" borderId="11" applyNumberFormat="0" applyAlignment="0" applyProtection="0">
      <alignment horizontal="left" vertical="center"/>
    </xf>
    <xf numFmtId="0" fontId="45" fillId="0" borderId="12">
      <alignment horizontal="left" vertical="center"/>
    </xf>
    <xf numFmtId="0" fontId="89" fillId="27" borderId="13" applyBorder="0" applyAlignment="0"/>
    <xf numFmtId="0" fontId="90" fillId="0" borderId="0" applyNumberFormat="0" applyFill="0" applyBorder="0" applyAlignment="0" applyProtection="0"/>
    <xf numFmtId="0" fontId="45" fillId="0" borderId="0" applyNumberFormat="0" applyFill="0" applyBorder="0" applyAlignment="0" applyProtection="0"/>
    <xf numFmtId="0" fontId="91" fillId="23" borderId="0" applyNumberFormat="0" applyFill="0" applyBorder="0"/>
    <xf numFmtId="226" fontId="60" fillId="0" borderId="0">
      <protection locked="0"/>
    </xf>
    <xf numFmtId="226" fontId="60" fillId="0" borderId="0">
      <protection locked="0"/>
    </xf>
    <xf numFmtId="12" fontId="41" fillId="22" borderId="14" applyNumberFormat="0" applyBorder="0" applyAlignment="0" applyProtection="0">
      <alignment horizontal="center"/>
    </xf>
    <xf numFmtId="0" fontId="92" fillId="0" borderId="0" applyNumberFormat="0" applyFill="0" applyBorder="0" applyAlignment="0" applyProtection="0"/>
    <xf numFmtId="0" fontId="41" fillId="28" borderId="15" applyBorder="0">
      <protection locked="0"/>
    </xf>
    <xf numFmtId="10" fontId="43" fillId="26" borderId="1" applyNumberFormat="0" applyBorder="0" applyAlignment="0" applyProtection="0"/>
    <xf numFmtId="10" fontId="43" fillId="26" borderId="1" applyNumberFormat="0" applyBorder="0" applyAlignment="0" applyProtection="0"/>
    <xf numFmtId="223" fontId="41" fillId="28" borderId="16" applyBorder="0">
      <alignment horizontal="center"/>
      <protection locked="0"/>
    </xf>
    <xf numFmtId="12" fontId="41" fillId="28" borderId="16" applyBorder="0">
      <alignment horizontal="center"/>
      <protection locked="0"/>
    </xf>
    <xf numFmtId="0" fontId="93" fillId="28" borderId="17">
      <alignment horizontal="center" vertical="center"/>
      <protection locked="0"/>
    </xf>
    <xf numFmtId="219" fontId="43" fillId="26" borderId="0" applyBorder="0">
      <protection locked="0"/>
    </xf>
    <xf numFmtId="15" fontId="43" fillId="26" borderId="0" applyBorder="0">
      <protection locked="0"/>
    </xf>
    <xf numFmtId="49" fontId="43" fillId="26" borderId="0" applyBorder="0">
      <protection locked="0"/>
    </xf>
    <xf numFmtId="49" fontId="43" fillId="26" borderId="18" applyNumberFormat="0" applyBorder="0"/>
    <xf numFmtId="0" fontId="81" fillId="26" borderId="16" applyBorder="0">
      <alignment horizontal="left"/>
    </xf>
    <xf numFmtId="0" fontId="81" fillId="28" borderId="0">
      <alignment horizontal="left"/>
    </xf>
    <xf numFmtId="185" fontId="38" fillId="0" borderId="0" applyFont="0" applyFill="0" applyBorder="0" applyAlignment="0" applyProtection="0"/>
    <xf numFmtId="227" fontId="79" fillId="0" borderId="1">
      <alignment vertical="center"/>
    </xf>
    <xf numFmtId="0" fontId="19" fillId="0" borderId="19">
      <protection locked="0"/>
    </xf>
    <xf numFmtId="228" fontId="79" fillId="0" borderId="1">
      <alignment horizontal="right" vertical="center"/>
    </xf>
    <xf numFmtId="229" fontId="79" fillId="0" borderId="1">
      <alignment vertical="center"/>
    </xf>
    <xf numFmtId="230" fontId="79" fillId="0" borderId="1">
      <alignment vertical="center"/>
    </xf>
    <xf numFmtId="231" fontId="94" fillId="0" borderId="0">
      <alignment horizontal="left"/>
    </xf>
    <xf numFmtId="41" fontId="41" fillId="0" borderId="0" applyFont="0" applyFill="0" applyBorder="0" applyAlignment="0" applyProtection="0"/>
    <xf numFmtId="43" fontId="41" fillId="0" borderId="0" applyFont="0" applyFill="0" applyBorder="0" applyAlignment="0" applyProtection="0"/>
    <xf numFmtId="0" fontId="46" fillId="0" borderId="19"/>
    <xf numFmtId="0" fontId="41" fillId="0" borderId="0" applyFont="0" applyFill="0" applyBorder="0" applyAlignment="0" applyProtection="0"/>
    <xf numFmtId="0" fontId="41" fillId="0" borderId="0" applyFont="0" applyFill="0" applyBorder="0" applyAlignment="0" applyProtection="0"/>
    <xf numFmtId="37" fontId="95" fillId="0" borderId="0"/>
    <xf numFmtId="0" fontId="38" fillId="0" borderId="20" applyNumberFormat="0" applyFont="0" applyBorder="0" applyProtection="0">
      <alignment horizontal="center" vertical="center"/>
    </xf>
    <xf numFmtId="0" fontId="41" fillId="0" borderId="0" applyNumberFormat="0" applyFill="0" applyBorder="0" applyAlignment="0" applyProtection="0"/>
    <xf numFmtId="184" fontId="42" fillId="0" borderId="0"/>
    <xf numFmtId="216" fontId="6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60" fillId="0" borderId="0"/>
    <xf numFmtId="0" fontId="41" fillId="0" borderId="0"/>
    <xf numFmtId="0" fontId="41" fillId="0" borderId="0" applyFont="0" applyFill="0" applyBorder="0" applyAlignment="0" applyProtection="0"/>
    <xf numFmtId="0" fontId="41" fillId="0" borderId="0" applyFont="0" applyFill="0" applyBorder="0" applyAlignment="0" applyProtection="0"/>
    <xf numFmtId="0" fontId="41" fillId="0" borderId="0"/>
    <xf numFmtId="186" fontId="97" fillId="0" borderId="0">
      <alignment vertical="center"/>
    </xf>
    <xf numFmtId="232" fontId="93" fillId="26" borderId="17">
      <alignment horizontal="center"/>
    </xf>
    <xf numFmtId="0" fontId="41" fillId="23" borderId="16" applyBorder="0">
      <alignment horizontal="center"/>
      <protection locked="0"/>
    </xf>
    <xf numFmtId="233" fontId="60" fillId="0" borderId="0">
      <protection locked="0"/>
    </xf>
    <xf numFmtId="10" fontId="41" fillId="0" borderId="0" applyFont="0" applyFill="0" applyBorder="0" applyAlignment="0" applyProtection="0"/>
    <xf numFmtId="213" fontId="98" fillId="0" borderId="0">
      <protection locked="0"/>
    </xf>
    <xf numFmtId="0" fontId="94" fillId="23" borderId="0"/>
    <xf numFmtId="234" fontId="99" fillId="0" borderId="21">
      <alignment vertical="center"/>
    </xf>
    <xf numFmtId="0" fontId="63" fillId="0" borderId="0"/>
    <xf numFmtId="0" fontId="100" fillId="23" borderId="0"/>
    <xf numFmtId="0" fontId="63" fillId="0" borderId="0"/>
    <xf numFmtId="232" fontId="41" fillId="0" borderId="0"/>
    <xf numFmtId="30" fontId="101" fillId="0" borderId="0" applyNumberFormat="0" applyFill="0" applyBorder="0" applyAlignment="0" applyProtection="0">
      <alignment horizontal="left"/>
    </xf>
    <xf numFmtId="49" fontId="102" fillId="23" borderId="0" applyBorder="0">
      <alignment horizontal="centerContinuous"/>
    </xf>
    <xf numFmtId="202" fontId="97" fillId="0" borderId="0">
      <alignment vertical="center"/>
    </xf>
    <xf numFmtId="235" fontId="103" fillId="0" borderId="22" applyFont="0" applyFill="0" applyBorder="0" applyAlignment="0" applyProtection="0">
      <alignment horizontal="center" vertical="center"/>
    </xf>
    <xf numFmtId="202" fontId="97" fillId="0" borderId="0">
      <alignment vertical="distributed"/>
    </xf>
    <xf numFmtId="185" fontId="38" fillId="0" borderId="0" applyFont="0" applyFill="0" applyBorder="0" applyAlignment="0" applyProtection="0"/>
    <xf numFmtId="0" fontId="41" fillId="29" borderId="0"/>
    <xf numFmtId="0" fontId="46" fillId="0" borderId="0"/>
    <xf numFmtId="0" fontId="104" fillId="23" borderId="0" applyProtection="0">
      <alignment horizontal="centerContinuous" vertical="center"/>
      <protection hidden="1"/>
    </xf>
    <xf numFmtId="40" fontId="105" fillId="0" borderId="0" applyBorder="0">
      <alignment horizontal="right"/>
    </xf>
    <xf numFmtId="0" fontId="41" fillId="23" borderId="16" applyBorder="0">
      <alignment horizontal="center"/>
    </xf>
    <xf numFmtId="0" fontId="41" fillId="23" borderId="16" applyBorder="0">
      <alignment horizontal="center"/>
    </xf>
    <xf numFmtId="236" fontId="106" fillId="0" borderId="0">
      <alignment horizontal="center"/>
    </xf>
    <xf numFmtId="49" fontId="107" fillId="0" borderId="0" applyFill="0" applyBorder="0" applyProtection="0">
      <alignment horizontal="centerContinuous" vertical="center"/>
    </xf>
    <xf numFmtId="0" fontId="108" fillId="0" borderId="0" applyFill="0" applyBorder="0" applyProtection="0">
      <alignment horizontal="centerContinuous" vertical="center"/>
    </xf>
    <xf numFmtId="0" fontId="59" fillId="22" borderId="0" applyFill="0" applyBorder="0" applyProtection="0">
      <alignment horizontal="center" vertical="center"/>
    </xf>
    <xf numFmtId="237" fontId="81" fillId="0" borderId="0" applyFill="0" applyBorder="0">
      <alignment horizontal="centerContinuous"/>
    </xf>
    <xf numFmtId="226" fontId="60" fillId="0" borderId="23">
      <protection locked="0"/>
    </xf>
    <xf numFmtId="219" fontId="77" fillId="23" borderId="0"/>
    <xf numFmtId="49" fontId="109" fillId="23" borderId="0" applyBorder="0">
      <alignment horizontal="right"/>
    </xf>
    <xf numFmtId="0" fontId="54" fillId="0" borderId="4">
      <alignment horizontal="left"/>
    </xf>
    <xf numFmtId="0" fontId="41" fillId="0" borderId="0" applyFont="0" applyFill="0" applyBorder="0" applyAlignment="0" applyProtection="0"/>
    <xf numFmtId="0" fontId="41" fillId="0" borderId="0" applyFont="0" applyFill="0" applyBorder="0" applyAlignment="0" applyProtection="0"/>
    <xf numFmtId="206" fontId="41" fillId="0" borderId="0" applyFont="0" applyFill="0" applyBorder="0" applyAlignment="0" applyProtection="0"/>
    <xf numFmtId="0" fontId="110" fillId="0" borderId="0">
      <protection locked="0"/>
    </xf>
    <xf numFmtId="189" fontId="111" fillId="0" borderId="21">
      <alignment vertical="center"/>
    </xf>
    <xf numFmtId="0" fontId="8" fillId="31" borderId="0" applyNumberFormat="0" applyBorder="0" applyAlignment="0" applyProtection="0">
      <alignment vertical="center"/>
    </xf>
    <xf numFmtId="0" fontId="21" fillId="30" borderId="0" applyNumberFormat="0" applyBorder="0" applyAlignment="0" applyProtection="0">
      <alignment vertical="center"/>
    </xf>
    <xf numFmtId="0" fontId="8" fillId="18" borderId="0" applyNumberFormat="0" applyBorder="0" applyAlignment="0" applyProtection="0">
      <alignment vertical="center"/>
    </xf>
    <xf numFmtId="0" fontId="21" fillId="32" borderId="0" applyNumberFormat="0" applyBorder="0" applyAlignment="0" applyProtection="0">
      <alignment vertical="center"/>
    </xf>
    <xf numFmtId="0" fontId="8" fillId="15" borderId="0" applyNumberFormat="0" applyBorder="0" applyAlignment="0" applyProtection="0">
      <alignment vertical="center"/>
    </xf>
    <xf numFmtId="0" fontId="21" fillId="20" borderId="0" applyNumberFormat="0" applyBorder="0" applyAlignment="0" applyProtection="0">
      <alignment vertical="center"/>
    </xf>
    <xf numFmtId="0" fontId="8" fillId="34" borderId="0" applyNumberFormat="0" applyBorder="0" applyAlignment="0" applyProtection="0">
      <alignment vertical="center"/>
    </xf>
    <xf numFmtId="0" fontId="21" fillId="19" borderId="0" applyNumberFormat="0" applyBorder="0" applyAlignment="0" applyProtection="0">
      <alignment vertical="center"/>
    </xf>
    <xf numFmtId="0" fontId="8" fillId="16" borderId="0" applyNumberFormat="0" applyBorder="0" applyAlignment="0" applyProtection="0">
      <alignment vertical="center"/>
    </xf>
    <xf numFmtId="0" fontId="21" fillId="16" borderId="0" applyNumberFormat="0" applyBorder="0" applyAlignment="0" applyProtection="0">
      <alignment vertical="center"/>
    </xf>
    <xf numFmtId="0" fontId="8" fillId="32" borderId="0" applyNumberFormat="0" applyBorder="0" applyAlignment="0" applyProtection="0">
      <alignment vertical="center"/>
    </xf>
    <xf numFmtId="0" fontId="21" fillId="18" borderId="0" applyNumberFormat="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238" fontId="112" fillId="0" borderId="21">
      <alignment vertical="center"/>
    </xf>
    <xf numFmtId="238" fontId="112" fillId="0" borderId="21">
      <alignment vertical="center"/>
    </xf>
    <xf numFmtId="0" fontId="113" fillId="7" borderId="24" applyNumberFormat="0" applyAlignment="0" applyProtection="0">
      <alignment vertical="center"/>
    </xf>
    <xf numFmtId="0" fontId="23" fillId="12" borderId="24" applyNumberFormat="0" applyAlignment="0" applyProtection="0">
      <alignment vertical="center"/>
    </xf>
    <xf numFmtId="193" fontId="19" fillId="0" borderId="0">
      <protection locked="0"/>
    </xf>
    <xf numFmtId="0" fontId="55" fillId="0" borderId="0">
      <protection locked="0"/>
    </xf>
    <xf numFmtId="0" fontId="55" fillId="0" borderId="0">
      <protection locked="0"/>
    </xf>
    <xf numFmtId="0" fontId="114" fillId="0" borderId="0"/>
    <xf numFmtId="0" fontId="115" fillId="0" borderId="21">
      <alignment horizontal="center" vertical="center"/>
    </xf>
    <xf numFmtId="0" fontId="47" fillId="0" borderId="0"/>
    <xf numFmtId="0" fontId="19" fillId="0" borderId="0">
      <protection locked="0"/>
    </xf>
    <xf numFmtId="0" fontId="10" fillId="10" borderId="0" applyNumberFormat="0" applyBorder="0" applyAlignment="0" applyProtection="0">
      <alignment vertical="center"/>
    </xf>
    <xf numFmtId="0" fontId="24" fillId="6" borderId="0" applyNumberFormat="0" applyBorder="0" applyAlignment="0" applyProtection="0">
      <alignment vertical="center"/>
    </xf>
    <xf numFmtId="0" fontId="56" fillId="0" borderId="0">
      <protection locked="0"/>
    </xf>
    <xf numFmtId="3" fontId="50" fillId="0" borderId="25">
      <alignment horizontal="center"/>
    </xf>
    <xf numFmtId="3" fontId="18" fillId="0" borderId="26" applyNumberFormat="0" applyFill="0" applyBorder="0" applyProtection="0">
      <alignment horizontal="center" vertical="center"/>
    </xf>
    <xf numFmtId="0" fontId="56" fillId="0" borderId="0">
      <protection locked="0"/>
    </xf>
    <xf numFmtId="0" fontId="57" fillId="0" borderId="0" applyNumberFormat="0" applyFill="0" applyBorder="0" applyAlignment="0" applyProtection="0">
      <alignment vertical="top"/>
      <protection locked="0"/>
    </xf>
    <xf numFmtId="40" fontId="116" fillId="0" borderId="0" applyFont="0" applyFill="0" applyBorder="0" applyAlignment="0" applyProtection="0"/>
    <xf numFmtId="38" fontId="116"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239" fontId="117" fillId="0" borderId="27">
      <alignment horizontal="center" vertical="center"/>
    </xf>
    <xf numFmtId="185" fontId="37" fillId="0" borderId="10">
      <alignment vertical="center"/>
    </xf>
    <xf numFmtId="0" fontId="60" fillId="8" borderId="15" applyNumberFormat="0" applyFont="0" applyAlignment="0" applyProtection="0">
      <alignment vertical="center"/>
    </xf>
    <xf numFmtId="0" fontId="20" fillId="8" borderId="15" applyNumberFormat="0" applyFont="0" applyAlignment="0" applyProtection="0">
      <alignment vertical="center"/>
    </xf>
    <xf numFmtId="0" fontId="116" fillId="0" borderId="0" applyFont="0" applyFill="0" applyBorder="0" applyAlignment="0" applyProtection="0"/>
    <xf numFmtId="0" fontId="116"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0" fontId="97" fillId="0" borderId="0" applyNumberFormat="0" applyFont="0" applyFill="0" applyBorder="0" applyProtection="0">
      <alignment horizontal="distributed" vertical="center" justifyLastLine="1"/>
    </xf>
    <xf numFmtId="213"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40" fontId="60" fillId="0" borderId="0" applyFont="0" applyFill="0" applyBorder="0" applyProtection="0">
      <alignment horizontal="center" vertical="center"/>
    </xf>
    <xf numFmtId="241" fontId="60" fillId="0" borderId="0" applyFont="0" applyFill="0" applyBorder="0" applyProtection="0">
      <alignment horizontal="center" vertical="center"/>
    </xf>
    <xf numFmtId="9" fontId="49" fillId="22" borderId="0" applyFill="0" applyBorder="0" applyProtection="0">
      <alignment horizontal="right"/>
    </xf>
    <xf numFmtId="10" fontId="49" fillId="0" borderId="0" applyFill="0" applyBorder="0" applyProtection="0">
      <alignment horizontal="right"/>
    </xf>
    <xf numFmtId="9" fontId="19" fillId="0" borderId="0" applyFont="0" applyFill="0" applyBorder="0" applyAlignment="0" applyProtection="0"/>
    <xf numFmtId="9" fontId="49" fillId="0" borderId="0" applyFont="0" applyFill="0" applyBorder="0" applyAlignment="0" applyProtection="0"/>
    <xf numFmtId="9" fontId="60" fillId="0" borderId="0" applyFont="0" applyFill="0" applyBorder="0" applyAlignment="0" applyProtection="0"/>
    <xf numFmtId="9" fontId="149" fillId="0" borderId="0" applyFont="0" applyFill="0" applyBorder="0" applyAlignment="0" applyProtection="0">
      <alignment vertical="center"/>
    </xf>
    <xf numFmtId="242" fontId="19" fillId="0" borderId="0" applyFont="0" applyFill="0" applyBorder="0" applyAlignment="0" applyProtection="0"/>
    <xf numFmtId="243" fontId="97" fillId="0" borderId="0" applyFont="0" applyFill="0" applyBorder="0" applyAlignment="0" applyProtection="0"/>
    <xf numFmtId="0" fontId="118" fillId="13" borderId="0" applyNumberFormat="0" applyBorder="0" applyAlignment="0" applyProtection="0">
      <alignment vertical="center"/>
    </xf>
    <xf numFmtId="0" fontId="25" fillId="13" borderId="0" applyNumberFormat="0" applyBorder="0" applyAlignment="0" applyProtection="0">
      <alignment vertical="center"/>
    </xf>
    <xf numFmtId="0" fontId="119" fillId="0" borderId="0"/>
    <xf numFmtId="204" fontId="49" fillId="0" borderId="28" applyBorder="0"/>
    <xf numFmtId="0" fontId="120" fillId="0" borderId="21" applyNumberFormat="0" applyFill="0" applyBorder="0" applyProtection="0">
      <alignment horizontal="center" vertical="center"/>
    </xf>
    <xf numFmtId="0" fontId="39" fillId="23" borderId="29">
      <alignment horizontal="distributed" vertical="center"/>
    </xf>
    <xf numFmtId="0" fontId="42" fillId="0" borderId="0" applyNumberFormat="0" applyFont="0" applyFill="0" applyBorder="0" applyProtection="0">
      <alignment horizontal="centerContinuous" vertical="center"/>
    </xf>
    <xf numFmtId="188" fontId="42" fillId="0" borderId="0" applyFill="0" applyBorder="0" applyProtection="0">
      <alignment horizontal="centerContinuous" vertical="center"/>
    </xf>
    <xf numFmtId="196" fontId="42" fillId="0" borderId="0" applyNumberFormat="0" applyFont="0" applyFill="0" applyBorder="0" applyProtection="0">
      <alignment horizontal="centerContinuous"/>
    </xf>
    <xf numFmtId="0" fontId="79" fillId="0" borderId="0" applyNumberFormat="0" applyFont="0" applyFill="0" applyBorder="0" applyProtection="0">
      <alignment horizontal="centerContinuous" vertical="center"/>
    </xf>
    <xf numFmtId="0" fontId="97" fillId="0" borderId="0" applyNumberFormat="0" applyFont="0" applyFill="0" applyBorder="0" applyProtection="0">
      <alignment horizontal="centerContinuous" vertical="center"/>
    </xf>
    <xf numFmtId="196" fontId="42" fillId="0" borderId="0" applyNumberFormat="0" applyFont="0" applyFill="0" applyBorder="0" applyProtection="0">
      <alignment horizontal="centerContinuous" vertical="center"/>
    </xf>
    <xf numFmtId="0" fontId="11"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2" fillId="33" borderId="30" applyNumberFormat="0" applyAlignment="0" applyProtection="0">
      <alignment vertical="center"/>
    </xf>
    <xf numFmtId="0" fontId="27" fillId="33" borderId="30" applyNumberFormat="0" applyAlignment="0" applyProtection="0">
      <alignment vertical="center"/>
    </xf>
    <xf numFmtId="196" fontId="121" fillId="0" borderId="31">
      <alignment vertical="center"/>
    </xf>
    <xf numFmtId="244" fontId="122" fillId="0" borderId="32">
      <alignment vertical="center"/>
    </xf>
    <xf numFmtId="245" fontId="114" fillId="0" borderId="33"/>
    <xf numFmtId="4" fontId="114" fillId="0" borderId="28"/>
    <xf numFmtId="246" fontId="49" fillId="0" borderId="28"/>
    <xf numFmtId="247" fontId="49" fillId="0" borderId="28"/>
    <xf numFmtId="196" fontId="61" fillId="0" borderId="34" applyFont="0" applyFill="0" applyBorder="0" applyAlignment="0" applyProtection="0">
      <alignment vertical="center"/>
    </xf>
    <xf numFmtId="188" fontId="61" fillId="0" borderId="34" applyFont="0" applyFill="0" applyBorder="0" applyAlignment="0" applyProtection="0">
      <alignment vertical="center"/>
    </xf>
    <xf numFmtId="0" fontId="123" fillId="0" borderId="1" applyNumberFormat="0">
      <alignment horizontal="center" vertical="center"/>
    </xf>
    <xf numFmtId="196" fontId="42" fillId="0" borderId="0" applyFont="0" applyFill="0" applyBorder="0" applyProtection="0">
      <alignment horizontal="centerContinuous" vertical="center"/>
    </xf>
    <xf numFmtId="194" fontId="41" fillId="0" borderId="0">
      <alignment vertical="center"/>
    </xf>
    <xf numFmtId="248" fontId="124" fillId="0" borderId="0">
      <alignment vertical="center"/>
    </xf>
    <xf numFmtId="204" fontId="42" fillId="0" borderId="0" applyFont="0" applyFill="0" applyBorder="0" applyProtection="0">
      <alignment horizontal="centerContinuous" vertical="center"/>
    </xf>
    <xf numFmtId="246" fontId="42" fillId="0" borderId="0" applyFont="0" applyFill="0" applyBorder="0" applyProtection="0">
      <alignment horizontal="centerContinuous" vertical="center"/>
    </xf>
    <xf numFmtId="249" fontId="42" fillId="0" borderId="21" applyFont="0" applyFill="0" applyBorder="0" applyProtection="0">
      <alignment horizontal="right" vertical="center"/>
      <protection locked="0"/>
    </xf>
    <xf numFmtId="249" fontId="37" fillId="0" borderId="0" applyFont="0" applyFill="0" applyBorder="0" applyAlignment="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xf numFmtId="41" fontId="4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48" fillId="0" borderId="0" applyFont="0" applyFill="0" applyBorder="0" applyAlignment="0" applyProtection="0">
      <alignment vertical="center"/>
    </xf>
    <xf numFmtId="41" fontId="7" fillId="0" borderId="0" applyFont="0" applyFill="0" applyBorder="0" applyAlignment="0" applyProtection="0">
      <alignment vertical="center"/>
    </xf>
    <xf numFmtId="41" fontId="19" fillId="0" borderId="0" applyFont="0" applyFill="0" applyBorder="0" applyAlignment="0" applyProtection="0"/>
    <xf numFmtId="41" fontId="149" fillId="0" borderId="0" applyFont="0" applyFill="0" applyBorder="0" applyAlignment="0" applyProtection="0">
      <alignment vertical="center"/>
    </xf>
    <xf numFmtId="176" fontId="4" fillId="0" borderId="0"/>
    <xf numFmtId="41" fontId="19" fillId="0" borderId="0" applyFont="0" applyFill="0" applyBorder="0" applyAlignment="0" applyProtection="0">
      <alignment vertical="center"/>
    </xf>
    <xf numFmtId="43" fontId="19" fillId="0" borderId="0" applyFont="0" applyFill="0" applyBorder="0" applyAlignment="0" applyProtection="0">
      <alignment vertical="center"/>
    </xf>
    <xf numFmtId="0" fontId="19" fillId="0" borderId="0"/>
    <xf numFmtId="0" fontId="60" fillId="0" borderId="0" applyFont="0" applyFill="0" applyBorder="0" applyAlignment="0" applyProtection="0"/>
    <xf numFmtId="0" fontId="63" fillId="0" borderId="0"/>
    <xf numFmtId="0" fontId="63" fillId="0" borderId="0"/>
    <xf numFmtId="205" fontId="60" fillId="0" borderId="0" applyFont="0" applyFill="0" applyBorder="0" applyAlignment="0" applyProtection="0"/>
    <xf numFmtId="185" fontId="19" fillId="0" borderId="0" applyFont="0" applyFill="0" applyBorder="0" applyAlignment="0" applyProtection="0"/>
    <xf numFmtId="185" fontId="60" fillId="0" borderId="0" applyFont="0" applyFill="0" applyBorder="0" applyAlignment="0" applyProtection="0"/>
    <xf numFmtId="0" fontId="125" fillId="0" borderId="35"/>
    <xf numFmtId="0" fontId="126" fillId="0" borderId="21">
      <alignment vertical="center"/>
    </xf>
    <xf numFmtId="0" fontId="9" fillId="0" borderId="37" applyNumberFormat="0" applyFill="0" applyAlignment="0" applyProtection="0">
      <alignment vertical="center"/>
    </xf>
    <xf numFmtId="0" fontId="28" fillId="0" borderId="36" applyNumberFormat="0" applyFill="0" applyAlignment="0" applyProtection="0">
      <alignment vertical="center"/>
    </xf>
    <xf numFmtId="250" fontId="79" fillId="0" borderId="1" applyBorder="0">
      <alignment vertical="center"/>
    </xf>
    <xf numFmtId="0" fontId="13" fillId="0" borderId="39" applyNumberFormat="0" applyFill="0" applyAlignment="0" applyProtection="0">
      <alignment vertical="center"/>
    </xf>
    <xf numFmtId="0" fontId="29" fillId="0" borderId="38" applyNumberFormat="0" applyFill="0" applyAlignment="0" applyProtection="0">
      <alignment vertical="center"/>
    </xf>
    <xf numFmtId="251" fontId="103" fillId="0" borderId="0" applyFill="0" applyBorder="0">
      <alignment horizontal="centerContinuous"/>
    </xf>
    <xf numFmtId="252" fontId="103" fillId="0" borderId="0" applyFill="0" applyBorder="0">
      <alignment horizontal="centerContinuous"/>
    </xf>
    <xf numFmtId="195" fontId="58" fillId="0" borderId="0" applyFont="0" applyFill="0" applyBorder="0" applyAlignment="0" applyProtection="0"/>
    <xf numFmtId="185" fontId="19" fillId="0" borderId="0" applyFont="0" applyFill="0" applyBorder="0" applyAlignment="0" applyProtection="0"/>
    <xf numFmtId="253" fontId="41" fillId="0" borderId="0" applyFont="0" applyFill="0" applyBorder="0" applyAlignment="0" applyProtection="0"/>
    <xf numFmtId="254" fontId="19" fillId="0" borderId="0" applyFont="0" applyFill="0" applyBorder="0" applyAlignment="0" applyProtection="0"/>
    <xf numFmtId="185" fontId="1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6"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7" fontId="19" fillId="0" borderId="0" applyFont="0" applyFill="0" applyBorder="0" applyAlignment="0" applyProtection="0"/>
    <xf numFmtId="255" fontId="19" fillId="0" borderId="0" applyFont="0" applyFill="0" applyBorder="0" applyAlignment="0" applyProtection="0"/>
    <xf numFmtId="222" fontId="19"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8" fontId="60" fillId="0" borderId="0" applyFont="0" applyFill="0" applyBorder="0" applyAlignment="0" applyProtection="0"/>
    <xf numFmtId="195" fontId="58" fillId="0" borderId="0" applyFont="0" applyFill="0" applyBorder="0" applyAlignment="0" applyProtection="0"/>
    <xf numFmtId="185" fontId="19" fillId="0" borderId="0" applyFont="0" applyFill="0" applyBorder="0" applyAlignment="0" applyProtection="0"/>
    <xf numFmtId="196" fontId="59"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60" fontId="4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85" fontId="19" fillId="0" borderId="0" applyFont="0" applyFill="0" applyBorder="0" applyAlignment="0" applyProtection="0"/>
    <xf numFmtId="185" fontId="1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2" fontId="39" fillId="0" borderId="0" applyFont="0" applyFill="0" applyBorder="0" applyAlignment="0" applyProtection="0"/>
    <xf numFmtId="262" fontId="39" fillId="0" borderId="0" applyFont="0" applyFill="0" applyBorder="0" applyAlignment="0" applyProtection="0"/>
    <xf numFmtId="263" fontId="39" fillId="0" borderId="0" applyFont="0" applyFill="0" applyBorder="0" applyAlignment="0" applyProtection="0"/>
    <xf numFmtId="264" fontId="39" fillId="0" borderId="0" applyFont="0" applyFill="0" applyBorder="0" applyAlignment="0" applyProtection="0"/>
    <xf numFmtId="261" fontId="39" fillId="0" borderId="0" applyFont="0" applyFill="0" applyBorder="0" applyAlignment="0" applyProtection="0"/>
    <xf numFmtId="262"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65" fontId="39" fillId="0" borderId="0" applyFont="0" applyFill="0" applyBorder="0" applyAlignment="0" applyProtection="0"/>
    <xf numFmtId="266" fontId="39" fillId="0" borderId="0" applyFont="0" applyFill="0" applyBorder="0" applyAlignment="0" applyProtection="0"/>
    <xf numFmtId="266" fontId="3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9" fontId="19" fillId="0" borderId="0" applyFont="0" applyFill="0" applyBorder="0" applyAlignment="0" applyProtection="0"/>
    <xf numFmtId="196" fontId="5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9" fontId="19" fillId="0" borderId="0" applyFont="0" applyFill="0" applyBorder="0" applyAlignment="0" applyProtection="0"/>
    <xf numFmtId="254" fontId="19" fillId="0" borderId="0" applyFont="0" applyFill="0" applyBorder="0" applyAlignment="0" applyProtection="0"/>
    <xf numFmtId="267" fontId="39" fillId="0" borderId="0" applyFont="0" applyFill="0" applyBorder="0" applyAlignment="0" applyProtection="0"/>
    <xf numFmtId="256" fontId="19" fillId="0" borderId="0" applyFont="0" applyFill="0" applyBorder="0" applyAlignment="0" applyProtection="0"/>
    <xf numFmtId="195" fontId="58" fillId="0" borderId="0" applyFont="0" applyFill="0" applyBorder="0" applyAlignment="0" applyProtection="0"/>
    <xf numFmtId="267" fontId="39" fillId="0" borderId="0" applyFont="0" applyFill="0" applyBorder="0" applyAlignment="0" applyProtection="0"/>
    <xf numFmtId="268" fontId="39" fillId="0" borderId="0" applyFont="0" applyFill="0" applyBorder="0" applyAlignment="0" applyProtection="0"/>
    <xf numFmtId="269" fontId="39" fillId="0" borderId="0" applyFont="0" applyFill="0" applyBorder="0" applyAlignment="0" applyProtection="0"/>
    <xf numFmtId="266" fontId="39" fillId="0" borderId="0" applyFont="0" applyFill="0" applyBorder="0" applyAlignment="0" applyProtection="0"/>
    <xf numFmtId="195" fontId="58" fillId="0" borderId="0" applyFont="0" applyFill="0" applyBorder="0" applyAlignment="0" applyProtection="0"/>
    <xf numFmtId="267" fontId="39" fillId="0" borderId="0" applyFont="0" applyFill="0" applyBorder="0" applyAlignment="0" applyProtection="0"/>
    <xf numFmtId="259" fontId="1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259"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70" fontId="4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255" fontId="19" fillId="0" borderId="0" applyFont="0" applyFill="0" applyBorder="0" applyAlignment="0" applyProtection="0"/>
    <xf numFmtId="196" fontId="59" fillId="0" borderId="0" applyFont="0" applyFill="0" applyBorder="0" applyAlignment="0" applyProtection="0"/>
    <xf numFmtId="260" fontId="4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271" fontId="19" fillId="0" borderId="0" applyFont="0" applyFill="0" applyBorder="0" applyAlignment="0" applyProtection="0"/>
    <xf numFmtId="255" fontId="19" fillId="0" borderId="0" applyFont="0" applyFill="0" applyBorder="0" applyAlignment="0" applyProtection="0"/>
    <xf numFmtId="185" fontId="19" fillId="0" borderId="0" applyFont="0" applyFill="0" applyBorder="0" applyAlignment="0" applyProtection="0"/>
    <xf numFmtId="258" fontId="60"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66" fontId="39" fillId="0" borderId="0" applyFont="0" applyFill="0" applyBorder="0" applyAlignment="0" applyProtection="0"/>
    <xf numFmtId="266" fontId="39" fillId="0" borderId="0" applyFont="0" applyFill="0" applyBorder="0" applyAlignment="0" applyProtection="0"/>
    <xf numFmtId="196" fontId="59" fillId="0" borderId="0" applyFont="0" applyFill="0" applyBorder="0" applyAlignment="0" applyProtection="0"/>
    <xf numFmtId="266" fontId="39" fillId="0" borderId="0" applyFont="0" applyFill="0" applyBorder="0" applyAlignment="0" applyProtection="0"/>
    <xf numFmtId="0" fontId="127" fillId="0" borderId="0">
      <alignment vertical="center"/>
    </xf>
    <xf numFmtId="49" fontId="49" fillId="0" borderId="2" applyNumberFormat="0" applyAlignment="0"/>
    <xf numFmtId="272" fontId="128" fillId="0" borderId="40">
      <alignment vertical="center"/>
    </xf>
    <xf numFmtId="196" fontId="42" fillId="0" borderId="0" applyNumberFormat="0" applyFont="0" applyFill="0" applyBorder="0" applyProtection="0">
      <alignment vertical="center"/>
    </xf>
    <xf numFmtId="187" fontId="103" fillId="35" borderId="41" applyBorder="0" applyProtection="0">
      <alignment vertical="center"/>
    </xf>
    <xf numFmtId="273" fontId="103" fillId="0" borderId="21" applyFill="0" applyProtection="0">
      <alignment vertical="center" shrinkToFit="1"/>
    </xf>
    <xf numFmtId="201" fontId="129" fillId="0" borderId="21" applyFill="0" applyBorder="0" applyProtection="0">
      <alignment vertical="center"/>
    </xf>
    <xf numFmtId="272" fontId="129" fillId="0" borderId="21">
      <alignment vertical="center"/>
    </xf>
    <xf numFmtId="187" fontId="129" fillId="26" borderId="35" applyProtection="0">
      <alignment vertical="center" shrinkToFit="1"/>
    </xf>
    <xf numFmtId="0" fontId="14" fillId="13" borderId="24" applyNumberFormat="0" applyAlignment="0" applyProtection="0">
      <alignment vertical="center"/>
    </xf>
    <xf numFmtId="0" fontId="30" fillId="4" borderId="24" applyNumberFormat="0" applyAlignment="0" applyProtection="0">
      <alignment vertical="center"/>
    </xf>
    <xf numFmtId="4" fontId="56" fillId="0" borderId="0">
      <protection locked="0"/>
    </xf>
    <xf numFmtId="197" fontId="19" fillId="0" borderId="0">
      <protection locked="0"/>
    </xf>
    <xf numFmtId="274" fontId="60" fillId="0" borderId="0">
      <protection locked="0"/>
    </xf>
    <xf numFmtId="0" fontId="128" fillId="0" borderId="31">
      <alignment vertical="center"/>
    </xf>
    <xf numFmtId="275" fontId="81" fillId="0" borderId="0" applyFill="0" applyBorder="0">
      <alignment horizontal="centerContinuous"/>
    </xf>
    <xf numFmtId="0" fontId="130" fillId="0" borderId="43" applyNumberFormat="0" applyFill="0" applyAlignment="0" applyProtection="0">
      <alignment vertical="center"/>
    </xf>
    <xf numFmtId="0" fontId="32" fillId="0" borderId="42" applyNumberFormat="0" applyFill="0" applyAlignment="0" applyProtection="0">
      <alignment vertical="center"/>
    </xf>
    <xf numFmtId="0" fontId="60" fillId="0" borderId="0">
      <alignment vertical="center"/>
    </xf>
    <xf numFmtId="0" fontId="131" fillId="0" borderId="0">
      <alignment horizontal="centerContinuous" vertical="center"/>
    </xf>
    <xf numFmtId="0" fontId="132" fillId="0" borderId="44" applyNumberFormat="0" applyFill="0" applyAlignment="0" applyProtection="0">
      <alignment vertical="center"/>
    </xf>
    <xf numFmtId="0" fontId="33" fillId="0" borderId="45" applyNumberFormat="0" applyFill="0" applyAlignment="0" applyProtection="0">
      <alignment vertical="center"/>
    </xf>
    <xf numFmtId="0" fontId="133" fillId="0" borderId="46" applyNumberFormat="0" applyFill="0" applyAlignment="0" applyProtection="0">
      <alignment vertical="center"/>
    </xf>
    <xf numFmtId="0" fontId="34" fillId="0" borderId="47" applyNumberFormat="0" applyFill="0" applyAlignment="0" applyProtection="0">
      <alignment vertical="center"/>
    </xf>
    <xf numFmtId="0" fontId="1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60" fillId="0" borderId="1">
      <alignment horizontal="distributed" vertical="center" justifyLastLine="1"/>
    </xf>
    <xf numFmtId="0" fontId="60" fillId="0" borderId="28">
      <alignment horizontal="distributed" vertical="top" justifyLastLine="1"/>
    </xf>
    <xf numFmtId="0" fontId="60" fillId="0" borderId="13">
      <alignment horizontal="distributed" justifyLastLine="1"/>
    </xf>
    <xf numFmtId="185" fontId="135" fillId="0" borderId="0">
      <alignment vertical="center"/>
    </xf>
    <xf numFmtId="272" fontId="136" fillId="0" borderId="21">
      <alignment vertical="center"/>
    </xf>
    <xf numFmtId="272" fontId="148" fillId="0" borderId="21">
      <alignment vertical="center"/>
    </xf>
    <xf numFmtId="272" fontId="136" fillId="0" borderId="21">
      <alignment vertical="center"/>
    </xf>
    <xf numFmtId="272" fontId="137" fillId="0" borderId="21">
      <alignment vertical="center"/>
    </xf>
    <xf numFmtId="272" fontId="137" fillId="0" borderId="21">
      <alignment vertical="center"/>
    </xf>
    <xf numFmtId="272" fontId="137" fillId="0" borderId="21">
      <alignment vertical="center"/>
    </xf>
    <xf numFmtId="0" fontId="138" fillId="0" borderId="0">
      <alignment vertical="center"/>
    </xf>
    <xf numFmtId="272" fontId="139" fillId="0" borderId="21">
      <alignment vertical="center"/>
    </xf>
    <xf numFmtId="0" fontId="15" fillId="11" borderId="0" applyNumberFormat="0" applyBorder="0" applyAlignment="0" applyProtection="0">
      <alignment vertical="center"/>
    </xf>
    <xf numFmtId="0" fontId="35" fillId="9" borderId="0" applyNumberFormat="0" applyBorder="0" applyAlignment="0" applyProtection="0">
      <alignment vertical="center"/>
    </xf>
    <xf numFmtId="276" fontId="103" fillId="0" borderId="0" applyFill="0" applyBorder="0">
      <alignment horizontal="centerContinuous"/>
    </xf>
    <xf numFmtId="277" fontId="103" fillId="0" borderId="0" applyFill="0" applyBorder="0">
      <alignment horizontal="centerContinuous"/>
    </xf>
    <xf numFmtId="272" fontId="140" fillId="0" borderId="21">
      <alignment vertical="center"/>
    </xf>
    <xf numFmtId="272" fontId="19" fillId="0" borderId="21">
      <alignment vertical="center"/>
      <protection locked="0"/>
    </xf>
    <xf numFmtId="187" fontId="117" fillId="0" borderId="0">
      <alignment vertical="center"/>
    </xf>
    <xf numFmtId="0" fontId="141" fillId="0" borderId="0">
      <alignment vertical="center"/>
      <protection locked="0"/>
    </xf>
    <xf numFmtId="0" fontId="142" fillId="0" borderId="21">
      <alignment horizontal="distributed" vertical="center"/>
    </xf>
    <xf numFmtId="0" fontId="60" fillId="0" borderId="0"/>
    <xf numFmtId="0" fontId="16" fillId="7" borderId="48" applyNumberFormat="0" applyAlignment="0" applyProtection="0">
      <alignment vertical="center"/>
    </xf>
    <xf numFmtId="0" fontId="36" fillId="12" borderId="48" applyNumberFormat="0" applyAlignment="0" applyProtection="0">
      <alignment vertical="center"/>
    </xf>
    <xf numFmtId="0" fontId="37" fillId="0" borderId="10">
      <alignment horizontal="center" vertical="center"/>
    </xf>
    <xf numFmtId="213"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13" fontId="69" fillId="0" borderId="0">
      <protection locked="0"/>
    </xf>
    <xf numFmtId="278" fontId="60" fillId="0" borderId="0" applyFont="0" applyFill="0" applyBorder="0" applyProtection="0">
      <alignment vertical="center"/>
    </xf>
    <xf numFmtId="38" fontId="97" fillId="0" borderId="0" applyFont="0" applyFill="0" applyBorder="0" applyProtection="0">
      <alignment vertical="center"/>
    </xf>
    <xf numFmtId="213" fontId="69" fillId="0" borderId="0">
      <protection locked="0"/>
    </xf>
    <xf numFmtId="41" fontId="19" fillId="0" borderId="0" applyFont="0" applyFill="0" applyBorder="0" applyAlignment="0" applyProtection="0"/>
    <xf numFmtId="185" fontId="60" fillId="0" borderId="0" applyNumberFormat="0" applyFont="0" applyFill="0" applyBorder="0" applyProtection="0">
      <alignment vertical="center"/>
    </xf>
    <xf numFmtId="0" fontId="41" fillId="0" borderId="1"/>
    <xf numFmtId="273" fontId="60" fillId="22" borderId="0" applyFill="0" applyBorder="0" applyProtection="0">
      <alignment horizontal="right"/>
    </xf>
    <xf numFmtId="38" fontId="97" fillId="0" borderId="0" applyFont="0" applyFill="0" applyBorder="0" applyAlignment="0" applyProtection="0">
      <alignment vertical="center"/>
    </xf>
    <xf numFmtId="187" fontId="97" fillId="0" borderId="0" applyFont="0" applyFill="0" applyBorder="0" applyAlignment="0" applyProtection="0">
      <alignment vertical="center"/>
    </xf>
    <xf numFmtId="38" fontId="97" fillId="0" borderId="0" applyFill="0" applyBorder="0" applyAlignment="0" applyProtection="0">
      <alignment vertical="center"/>
    </xf>
    <xf numFmtId="279" fontId="50" fillId="0" borderId="0" applyFont="0" applyFill="0" applyBorder="0" applyAlignment="0" applyProtection="0"/>
    <xf numFmtId="280" fontId="50" fillId="0" borderId="0" applyFont="0" applyFill="0" applyBorder="0" applyAlignment="0" applyProtection="0"/>
    <xf numFmtId="281" fontId="50" fillId="0" borderId="0" applyFont="0" applyFill="0" applyBorder="0" applyAlignment="0" applyProtection="0"/>
    <xf numFmtId="282" fontId="50" fillId="0" borderId="0" applyFont="0" applyFill="0" applyBorder="0" applyAlignment="0" applyProtection="0"/>
    <xf numFmtId="0" fontId="60" fillId="0" borderId="0" applyFont="0" applyFill="0" applyBorder="0" applyAlignment="0" applyProtection="0"/>
    <xf numFmtId="0" fontId="143" fillId="0" borderId="0">
      <alignment horizontal="center" vertical="center"/>
    </xf>
    <xf numFmtId="213"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13" fontId="69" fillId="0" borderId="0">
      <protection locked="0"/>
    </xf>
    <xf numFmtId="42" fontId="19" fillId="0" borderId="0" applyFont="0" applyFill="0" applyBorder="0" applyAlignment="0" applyProtection="0"/>
    <xf numFmtId="42" fontId="149" fillId="0" borderId="0" applyFont="0" applyFill="0" applyBorder="0" applyAlignment="0" applyProtection="0">
      <alignment vertical="center"/>
    </xf>
    <xf numFmtId="0" fontId="60" fillId="0" borderId="0" applyFont="0" applyFill="0" applyBorder="0" applyAlignment="0" applyProtection="0"/>
    <xf numFmtId="198" fontId="19" fillId="0" borderId="0">
      <protection locked="0"/>
    </xf>
    <xf numFmtId="283" fontId="60" fillId="0" borderId="0">
      <protection locked="0"/>
    </xf>
    <xf numFmtId="0" fontId="19" fillId="0" borderId="0"/>
    <xf numFmtId="0" fontId="39" fillId="0" borderId="21">
      <alignment horizontal="center" vertical="center"/>
    </xf>
    <xf numFmtId="0" fontId="39" fillId="0" borderId="21">
      <alignment horizontal="left" vertical="center"/>
    </xf>
    <xf numFmtId="0" fontId="39" fillId="0" borderId="21">
      <alignment vertical="center" textRotation="255"/>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xf numFmtId="0" fontId="19" fillId="0" borderId="0">
      <protection locked="0"/>
    </xf>
    <xf numFmtId="0" fontId="38" fillId="0" borderId="13">
      <alignment horizontal="distributed" justifyLastLine="1"/>
    </xf>
    <xf numFmtId="0" fontId="38" fillId="0" borderId="49">
      <alignment horizontal="distributed" vertical="center" justifyLastLine="1"/>
    </xf>
    <xf numFmtId="0" fontId="38" fillId="0" borderId="50">
      <alignment horizontal="distributed" vertical="top" justifyLastLine="1"/>
    </xf>
    <xf numFmtId="0" fontId="19" fillId="0" borderId="0">
      <alignment vertical="center"/>
    </xf>
    <xf numFmtId="0" fontId="60" fillId="0" borderId="0"/>
    <xf numFmtId="0" fontId="19" fillId="0" borderId="0">
      <alignment vertical="center"/>
    </xf>
    <xf numFmtId="0" fontId="19" fillId="0" borderId="0">
      <alignment vertical="center"/>
    </xf>
    <xf numFmtId="0" fontId="19" fillId="0" borderId="0">
      <alignment vertical="center"/>
    </xf>
    <xf numFmtId="0" fontId="144" fillId="0" borderId="0"/>
    <xf numFmtId="0" fontId="4" fillId="0" borderId="0"/>
    <xf numFmtId="0" fontId="49" fillId="0" borderId="0"/>
    <xf numFmtId="0" fontId="19" fillId="0" borderId="0"/>
    <xf numFmtId="0" fontId="149" fillId="0" borderId="0">
      <alignment vertical="center"/>
    </xf>
    <xf numFmtId="0" fontId="19" fillId="0" borderId="0"/>
    <xf numFmtId="0" fontId="19" fillId="0" borderId="0"/>
    <xf numFmtId="0" fontId="41" fillId="0" borderId="0"/>
    <xf numFmtId="0" fontId="19" fillId="0" borderId="0">
      <alignment vertical="center"/>
    </xf>
    <xf numFmtId="0" fontId="19" fillId="0" borderId="0"/>
    <xf numFmtId="0" fontId="4" fillId="0" borderId="0"/>
    <xf numFmtId="0" fontId="19" fillId="0" borderId="0">
      <alignment vertical="center"/>
    </xf>
    <xf numFmtId="0" fontId="149" fillId="0" borderId="0">
      <alignment vertical="center"/>
    </xf>
    <xf numFmtId="0" fontId="19" fillId="0" borderId="0"/>
    <xf numFmtId="0" fontId="19" fillId="0" borderId="0">
      <alignment vertical="center"/>
    </xf>
    <xf numFmtId="0" fontId="7" fillId="0" borderId="0">
      <alignment vertical="center"/>
    </xf>
    <xf numFmtId="0" fontId="4" fillId="0" borderId="0"/>
    <xf numFmtId="0" fontId="19" fillId="0" borderId="0">
      <alignment vertical="center"/>
    </xf>
    <xf numFmtId="0" fontId="19" fillId="0" borderId="0">
      <alignment vertical="center"/>
    </xf>
    <xf numFmtId="0" fontId="19"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272" fontId="142" fillId="0" borderId="21">
      <alignment horizontal="distributed" vertical="center"/>
    </xf>
    <xf numFmtId="0" fontId="19" fillId="0" borderId="0"/>
    <xf numFmtId="0" fontId="37" fillId="0" borderId="0"/>
    <xf numFmtId="0" fontId="37" fillId="0" borderId="0" applyProtection="0"/>
    <xf numFmtId="0" fontId="56" fillId="0" borderId="51">
      <protection locked="0"/>
    </xf>
    <xf numFmtId="199" fontId="19" fillId="0" borderId="0">
      <protection locked="0"/>
    </xf>
    <xf numFmtId="284" fontId="60" fillId="0" borderId="0">
      <protection locked="0"/>
    </xf>
    <xf numFmtId="200" fontId="19" fillId="0" borderId="0">
      <protection locked="0"/>
    </xf>
    <xf numFmtId="285" fontId="60" fillId="0" borderId="0">
      <protection locked="0"/>
    </xf>
    <xf numFmtId="0" fontId="3" fillId="0" borderId="0">
      <alignment vertical="center"/>
    </xf>
    <xf numFmtId="41" fontId="3"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9" fillId="0" borderId="0"/>
    <xf numFmtId="0" fontId="19" fillId="0" borderId="0"/>
    <xf numFmtId="41" fontId="174" fillId="0" borderId="0" applyFont="0" applyFill="0" applyBorder="0" applyAlignment="0" applyProtection="0">
      <alignment vertical="center"/>
    </xf>
  </cellStyleXfs>
  <cellXfs count="256">
    <xf numFmtId="0" fontId="0" fillId="0" borderId="0" xfId="0"/>
    <xf numFmtId="177" fontId="0" fillId="0" borderId="1" xfId="0" applyNumberFormat="1" applyBorder="1" applyAlignment="1">
      <alignment horizontal="center" vertical="center"/>
    </xf>
    <xf numFmtId="177" fontId="0" fillId="0" borderId="1" xfId="0" applyNumberFormat="1" applyBorder="1" applyAlignment="1">
      <alignment vertical="center"/>
    </xf>
    <xf numFmtId="177" fontId="0" fillId="0" borderId="52" xfId="0" applyNumberFormat="1" applyBorder="1" applyAlignment="1">
      <alignment vertical="center"/>
    </xf>
    <xf numFmtId="177" fontId="0" fillId="0" borderId="51" xfId="0" applyNumberFormat="1" applyBorder="1" applyAlignment="1">
      <alignment vertical="center"/>
    </xf>
    <xf numFmtId="0" fontId="0" fillId="36" borderId="1" xfId="0" applyFill="1" applyBorder="1" applyAlignment="1">
      <alignment vertical="center"/>
    </xf>
    <xf numFmtId="0" fontId="0" fillId="0" borderId="0" xfId="0" applyAlignment="1">
      <alignment vertical="center"/>
    </xf>
    <xf numFmtId="177" fontId="0" fillId="37" borderId="53" xfId="0" applyNumberFormat="1" applyFill="1" applyBorder="1" applyAlignment="1">
      <alignment horizontal="center" vertical="center"/>
    </xf>
    <xf numFmtId="177" fontId="0" fillId="37" borderId="54" xfId="0" applyNumberFormat="1" applyFill="1" applyBorder="1" applyAlignment="1">
      <alignment horizontal="center" vertical="center"/>
    </xf>
    <xf numFmtId="177" fontId="0" fillId="0" borderId="55" xfId="0" applyNumberFormat="1" applyBorder="1" applyAlignment="1">
      <alignment vertical="center"/>
    </xf>
    <xf numFmtId="177" fontId="0" fillId="0" borderId="56" xfId="0" applyNumberFormat="1" applyBorder="1" applyAlignment="1">
      <alignment vertical="center"/>
    </xf>
    <xf numFmtId="177" fontId="0" fillId="0" borderId="53" xfId="0" applyNumberFormat="1" applyBorder="1" applyAlignment="1">
      <alignment vertical="center"/>
    </xf>
    <xf numFmtId="177" fontId="0" fillId="37" borderId="57" xfId="0" applyNumberFormat="1" applyFill="1" applyBorder="1" applyAlignment="1">
      <alignment horizontal="center" vertical="center"/>
    </xf>
    <xf numFmtId="177" fontId="0" fillId="37" borderId="58" xfId="0" applyNumberFormat="1" applyFill="1" applyBorder="1" applyAlignment="1">
      <alignment horizontal="center" vertical="center"/>
    </xf>
    <xf numFmtId="177" fontId="0" fillId="37" borderId="59" xfId="0" applyNumberFormat="1" applyFill="1" applyBorder="1" applyAlignment="1">
      <alignment horizontal="center" vertical="center" wrapText="1"/>
    </xf>
    <xf numFmtId="177" fontId="0" fillId="0" borderId="60" xfId="0" applyNumberFormat="1" applyBorder="1" applyAlignment="1">
      <alignment vertical="center" wrapText="1"/>
    </xf>
    <xf numFmtId="177" fontId="0" fillId="0" borderId="54" xfId="0" applyNumberFormat="1" applyBorder="1" applyAlignment="1">
      <alignment vertical="center" wrapText="1"/>
    </xf>
    <xf numFmtId="178" fontId="0" fillId="0" borderId="1" xfId="0" applyNumberFormat="1" applyBorder="1" applyAlignment="1">
      <alignment vertical="center"/>
    </xf>
    <xf numFmtId="179" fontId="0" fillId="0" borderId="1" xfId="0" applyNumberFormat="1" applyBorder="1" applyAlignment="1">
      <alignment vertical="center"/>
    </xf>
    <xf numFmtId="180" fontId="0" fillId="0" borderId="1" xfId="0" applyNumberFormat="1" applyBorder="1" applyAlignment="1">
      <alignment vertical="center"/>
    </xf>
    <xf numFmtId="178" fontId="0" fillId="0" borderId="53" xfId="0" applyNumberFormat="1" applyBorder="1" applyAlignment="1">
      <alignment vertical="center"/>
    </xf>
    <xf numFmtId="179" fontId="0" fillId="0" borderId="53" xfId="0" applyNumberFormat="1" applyBorder="1" applyAlignment="1">
      <alignment vertical="center"/>
    </xf>
    <xf numFmtId="180" fontId="0" fillId="0" borderId="53" xfId="0" applyNumberFormat="1" applyBorder="1" applyAlignment="1">
      <alignment vertical="center"/>
    </xf>
    <xf numFmtId="177" fontId="0" fillId="37" borderId="12" xfId="0" applyNumberFormat="1" applyFill="1" applyBorder="1" applyAlignment="1">
      <alignment horizontal="center" vertical="center"/>
    </xf>
    <xf numFmtId="180" fontId="0" fillId="0" borderId="0" xfId="0" applyNumberFormat="1" applyAlignment="1">
      <alignment vertical="center"/>
    </xf>
    <xf numFmtId="0" fontId="5" fillId="0" borderId="0" xfId="0" applyFont="1" applyAlignment="1">
      <alignment vertical="center"/>
    </xf>
    <xf numFmtId="179" fontId="0" fillId="0" borderId="0" xfId="0" applyNumberFormat="1" applyAlignment="1">
      <alignment vertical="center"/>
    </xf>
    <xf numFmtId="178" fontId="0" fillId="0" borderId="0" xfId="0" applyNumberFormat="1" applyAlignment="1">
      <alignment vertical="center"/>
    </xf>
    <xf numFmtId="180" fontId="0" fillId="0" borderId="52" xfId="0" applyNumberFormat="1" applyBorder="1" applyAlignment="1">
      <alignment vertical="center"/>
    </xf>
    <xf numFmtId="180" fontId="0" fillId="0" borderId="61" xfId="0" applyNumberFormat="1" applyBorder="1" applyAlignment="1">
      <alignment vertical="center"/>
    </xf>
    <xf numFmtId="180" fontId="0" fillId="0" borderId="28" xfId="0" applyNumberFormat="1" applyBorder="1" applyAlignment="1">
      <alignment vertical="center"/>
    </xf>
    <xf numFmtId="180" fontId="0" fillId="0" borderId="62" xfId="0" applyNumberFormat="1" applyBorder="1" applyAlignment="1">
      <alignment vertical="center"/>
    </xf>
    <xf numFmtId="177" fontId="0" fillId="0" borderId="63" xfId="0" applyNumberFormat="1" applyBorder="1" applyAlignment="1">
      <alignment vertical="center"/>
    </xf>
    <xf numFmtId="177" fontId="0" fillId="0" borderId="64" xfId="0" applyNumberFormat="1" applyBorder="1" applyAlignment="1">
      <alignment vertical="center"/>
    </xf>
    <xf numFmtId="177" fontId="0" fillId="0" borderId="65" xfId="0" applyNumberFormat="1" applyBorder="1" applyAlignment="1">
      <alignment vertical="center" wrapText="1"/>
    </xf>
    <xf numFmtId="180" fontId="0" fillId="0" borderId="65" xfId="0" applyNumberFormat="1" applyBorder="1" applyAlignment="1">
      <alignment vertical="center" wrapText="1"/>
    </xf>
    <xf numFmtId="180" fontId="0" fillId="0" borderId="66" xfId="0" applyNumberFormat="1" applyBorder="1" applyAlignment="1">
      <alignment vertical="center" wrapText="1"/>
    </xf>
    <xf numFmtId="180" fontId="0" fillId="0" borderId="67" xfId="0" applyNumberFormat="1" applyBorder="1" applyAlignment="1">
      <alignment vertical="center" wrapText="1"/>
    </xf>
    <xf numFmtId="177" fontId="0" fillId="0" borderId="68" xfId="0" applyNumberFormat="1" applyBorder="1" applyAlignment="1">
      <alignment vertical="center" wrapText="1"/>
    </xf>
    <xf numFmtId="0" fontId="17" fillId="0" borderId="0" xfId="0" applyFont="1"/>
    <xf numFmtId="0" fontId="0" fillId="0" borderId="0" xfId="0" applyFont="1"/>
    <xf numFmtId="0" fontId="145" fillId="0" borderId="0" xfId="0" applyFont="1"/>
    <xf numFmtId="0" fontId="150" fillId="0" borderId="2" xfId="1705" applyFont="1" applyBorder="1" applyAlignment="1">
      <alignment vertical="center"/>
    </xf>
    <xf numFmtId="0" fontId="150" fillId="0" borderId="41" xfId="1705" applyFont="1" applyBorder="1" applyAlignment="1">
      <alignment vertical="center"/>
    </xf>
    <xf numFmtId="0" fontId="150" fillId="0" borderId="7" xfId="1705" applyFont="1" applyBorder="1" applyAlignment="1">
      <alignment vertical="center"/>
    </xf>
    <xf numFmtId="0" fontId="150" fillId="0" borderId="0" xfId="1705" applyFont="1"/>
    <xf numFmtId="0" fontId="150" fillId="0" borderId="69" xfId="1705" applyFont="1" applyBorder="1" applyAlignment="1">
      <alignment vertical="center"/>
    </xf>
    <xf numFmtId="0" fontId="151" fillId="0" borderId="0" xfId="1705" applyFont="1" applyBorder="1" applyAlignment="1">
      <alignment vertical="center"/>
    </xf>
    <xf numFmtId="0" fontId="150" fillId="0" borderId="0" xfId="1705" applyFont="1" applyBorder="1" applyAlignment="1">
      <alignment vertical="center"/>
    </xf>
    <xf numFmtId="0" fontId="150" fillId="0" borderId="33" xfId="1705" applyFont="1" applyBorder="1" applyAlignment="1">
      <alignment vertical="center"/>
    </xf>
    <xf numFmtId="0" fontId="152" fillId="0" borderId="0" xfId="1705" applyFont="1" applyBorder="1" applyAlignment="1">
      <alignment vertical="center"/>
    </xf>
    <xf numFmtId="0" fontId="152" fillId="0" borderId="0" xfId="1705" applyFont="1" applyBorder="1" applyAlignment="1">
      <alignment horizontal="right" vertical="center"/>
    </xf>
    <xf numFmtId="0" fontId="150" fillId="0" borderId="0" xfId="1705" applyFont="1" applyBorder="1" applyAlignment="1">
      <alignment horizontal="centerContinuous" vertical="center"/>
    </xf>
    <xf numFmtId="0" fontId="153" fillId="0" borderId="0" xfId="1705" applyFont="1" applyBorder="1" applyAlignment="1">
      <alignment horizontal="center" vertical="center"/>
    </xf>
    <xf numFmtId="0" fontId="153" fillId="0" borderId="0" xfId="1705" applyFont="1" applyAlignment="1">
      <alignment horizontal="center" vertical="center"/>
    </xf>
    <xf numFmtId="0" fontId="154" fillId="0" borderId="69" xfId="1705" applyFont="1" applyBorder="1" applyAlignment="1">
      <alignment vertical="center"/>
    </xf>
    <xf numFmtId="0" fontId="154" fillId="0" borderId="0" xfId="1705" applyFont="1" applyBorder="1" applyAlignment="1">
      <alignment vertical="center"/>
    </xf>
    <xf numFmtId="0" fontId="155" fillId="0" borderId="0" xfId="1705" applyFont="1" applyBorder="1" applyAlignment="1">
      <alignment horizontal="right" vertical="center"/>
    </xf>
    <xf numFmtId="0" fontId="156" fillId="0" borderId="0" xfId="1705" applyFont="1" applyBorder="1" applyAlignment="1">
      <alignment vertical="center"/>
    </xf>
    <xf numFmtId="0" fontId="154" fillId="0" borderId="33" xfId="1705" applyFont="1" applyBorder="1" applyAlignment="1">
      <alignment vertical="center"/>
    </xf>
    <xf numFmtId="0" fontId="154" fillId="0" borderId="0" xfId="1705" applyFont="1"/>
    <xf numFmtId="0" fontId="154" fillId="0" borderId="0" xfId="1705" applyFont="1" applyBorder="1" applyAlignment="1">
      <alignment horizontal="centerContinuous" vertical="center"/>
    </xf>
    <xf numFmtId="0" fontId="157" fillId="0" borderId="0" xfId="1705" applyFont="1" applyAlignment="1">
      <alignment horizontal="justify"/>
    </xf>
    <xf numFmtId="0" fontId="153" fillId="0" borderId="0" xfId="1705" applyFont="1" applyBorder="1" applyAlignment="1">
      <alignment horizontal="centerContinuous" vertical="center"/>
    </xf>
    <xf numFmtId="0" fontId="150" fillId="0" borderId="70" xfId="1705" applyFont="1" applyBorder="1" applyAlignment="1">
      <alignment vertical="center"/>
    </xf>
    <xf numFmtId="0" fontId="150" fillId="0" borderId="71" xfId="1705" applyFont="1" applyBorder="1" applyAlignment="1">
      <alignment vertical="center"/>
    </xf>
    <xf numFmtId="0" fontId="150" fillId="0" borderId="26" xfId="1705" applyFont="1" applyBorder="1" applyAlignment="1">
      <alignment vertical="center"/>
    </xf>
    <xf numFmtId="0" fontId="158" fillId="0" borderId="0" xfId="1705" applyFont="1" applyBorder="1" applyAlignment="1">
      <alignment horizontal="right" vertical="center"/>
    </xf>
    <xf numFmtId="0" fontId="160" fillId="0" borderId="0" xfId="1705" applyFont="1" applyBorder="1" applyAlignment="1">
      <alignment vertical="center"/>
    </xf>
    <xf numFmtId="177" fontId="0" fillId="0" borderId="79" xfId="0" applyNumberFormat="1" applyFont="1" applyBorder="1" applyAlignment="1">
      <alignment horizontal="center" vertical="center"/>
    </xf>
    <xf numFmtId="0" fontId="0" fillId="0" borderId="79" xfId="0" applyNumberFormat="1" applyFont="1" applyBorder="1" applyAlignment="1">
      <alignment horizontal="center" vertical="center"/>
    </xf>
    <xf numFmtId="180" fontId="0" fillId="0" borderId="79" xfId="0" applyNumberFormat="1" applyFont="1" applyBorder="1" applyAlignment="1">
      <alignment horizontal="right" vertical="center"/>
    </xf>
    <xf numFmtId="177" fontId="0" fillId="0" borderId="79" xfId="0" applyNumberFormat="1" applyFont="1" applyBorder="1" applyAlignment="1">
      <alignment vertical="center"/>
    </xf>
    <xf numFmtId="180" fontId="0" fillId="0" borderId="79" xfId="0" applyNumberFormat="1" applyFont="1" applyBorder="1" applyAlignment="1">
      <alignment horizontal="center" vertical="center"/>
    </xf>
    <xf numFmtId="177" fontId="0" fillId="0" borderId="79" xfId="0" applyNumberFormat="1" applyFont="1" applyBorder="1" applyAlignment="1">
      <alignment horizontal="center" vertical="center" wrapText="1"/>
    </xf>
    <xf numFmtId="177" fontId="146" fillId="0" borderId="79" xfId="0" applyNumberFormat="1" applyFont="1" applyBorder="1" applyAlignment="1">
      <alignment horizontal="center" vertical="center" wrapText="1"/>
    </xf>
    <xf numFmtId="177" fontId="0" fillId="38" borderId="79" xfId="0" applyNumberFormat="1" applyFont="1" applyFill="1" applyBorder="1" applyAlignment="1">
      <alignment horizontal="center" vertical="center"/>
    </xf>
    <xf numFmtId="177" fontId="17" fillId="0" borderId="79" xfId="0" applyNumberFormat="1" applyFont="1" applyBorder="1" applyAlignment="1">
      <alignment horizontal="center" vertical="center"/>
    </xf>
    <xf numFmtId="0" fontId="17" fillId="0" borderId="79" xfId="0" applyFont="1" applyBorder="1" applyAlignment="1">
      <alignment horizontal="right"/>
    </xf>
    <xf numFmtId="180" fontId="17" fillId="0" borderId="79" xfId="0" applyNumberFormat="1" applyFont="1" applyBorder="1" applyAlignment="1">
      <alignment horizontal="right" vertical="center"/>
    </xf>
    <xf numFmtId="0" fontId="0" fillId="0" borderId="79" xfId="0" applyFont="1" applyBorder="1" applyAlignment="1">
      <alignment horizontal="right"/>
    </xf>
    <xf numFmtId="177" fontId="0" fillId="0" borderId="79" xfId="0" applyNumberFormat="1" applyFont="1" applyBorder="1" applyAlignment="1">
      <alignment vertical="center" wrapText="1"/>
    </xf>
    <xf numFmtId="0" fontId="155" fillId="0" borderId="0" xfId="1705" applyFont="1" applyBorder="1" applyAlignment="1">
      <alignment vertical="center"/>
    </xf>
    <xf numFmtId="177" fontId="17" fillId="0" borderId="79" xfId="0" applyNumberFormat="1" applyFont="1" applyBorder="1" applyAlignment="1">
      <alignment horizontal="center" vertical="center" wrapText="1"/>
    </xf>
    <xf numFmtId="0" fontId="3" fillId="0" borderId="0" xfId="1737">
      <alignment vertical="center"/>
    </xf>
    <xf numFmtId="0" fontId="149" fillId="39" borderId="49" xfId="1737" applyFont="1" applyFill="1" applyBorder="1" applyAlignment="1">
      <alignment horizontal="center" vertical="center"/>
    </xf>
    <xf numFmtId="0" fontId="149" fillId="39" borderId="49" xfId="1737" applyFont="1" applyFill="1" applyBorder="1" applyAlignment="1">
      <alignment horizontal="center" vertical="center" wrapText="1"/>
    </xf>
    <xf numFmtId="41" fontId="0" fillId="0" borderId="79" xfId="1738" applyFont="1" applyBorder="1">
      <alignment vertical="center"/>
    </xf>
    <xf numFmtId="0" fontId="3" fillId="0" borderId="79" xfId="1737" applyBorder="1">
      <alignment vertical="center"/>
    </xf>
    <xf numFmtId="41" fontId="3" fillId="0" borderId="28" xfId="1737" applyNumberFormat="1" applyBorder="1">
      <alignment vertical="center"/>
    </xf>
    <xf numFmtId="0" fontId="3" fillId="0" borderId="28" xfId="1737" applyBorder="1">
      <alignment vertical="center"/>
    </xf>
    <xf numFmtId="0" fontId="164" fillId="0" borderId="0" xfId="1737" applyFont="1" applyBorder="1" applyAlignment="1">
      <alignment vertical="center" wrapText="1"/>
    </xf>
    <xf numFmtId="0" fontId="164" fillId="0" borderId="0" xfId="1737" applyFont="1" applyBorder="1" applyAlignment="1">
      <alignment horizontal="center" vertical="center"/>
    </xf>
    <xf numFmtId="41" fontId="164" fillId="0" borderId="0" xfId="1738" applyFont="1" applyBorder="1">
      <alignment vertical="center"/>
    </xf>
    <xf numFmtId="0" fontId="3" fillId="0" borderId="0" xfId="1737" applyBorder="1">
      <alignment vertical="center"/>
    </xf>
    <xf numFmtId="41" fontId="0" fillId="0" borderId="0" xfId="1738" applyFont="1">
      <alignment vertical="center"/>
    </xf>
    <xf numFmtId="0" fontId="3" fillId="39" borderId="49" xfId="1737" applyFill="1" applyBorder="1" applyAlignment="1">
      <alignment horizontal="center" vertical="center"/>
    </xf>
    <xf numFmtId="0" fontId="3" fillId="0" borderId="0" xfId="1737" applyAlignment="1">
      <alignment horizontal="center" vertical="center"/>
    </xf>
    <xf numFmtId="0" fontId="149" fillId="39" borderId="86" xfId="1737" applyFont="1" applyFill="1" applyBorder="1" applyAlignment="1">
      <alignment horizontal="center" vertical="center" wrapText="1"/>
    </xf>
    <xf numFmtId="41" fontId="3" fillId="0" borderId="26" xfId="1737" applyNumberFormat="1" applyBorder="1">
      <alignment vertical="center"/>
    </xf>
    <xf numFmtId="41" fontId="0" fillId="0" borderId="18" xfId="1738" applyFont="1" applyBorder="1">
      <alignment vertical="center"/>
    </xf>
    <xf numFmtId="0" fontId="149" fillId="0" borderId="28" xfId="1737" applyFont="1" applyBorder="1">
      <alignment vertical="center"/>
    </xf>
    <xf numFmtId="41" fontId="165" fillId="0" borderId="79" xfId="1738" applyFont="1" applyBorder="1">
      <alignment vertical="center"/>
    </xf>
    <xf numFmtId="0" fontId="149" fillId="0" borderId="79" xfId="1737" applyFont="1" applyBorder="1" applyAlignment="1">
      <alignment horizontal="center" vertical="center"/>
    </xf>
    <xf numFmtId="9" fontId="149" fillId="0" borderId="79" xfId="1737" applyNumberFormat="1" applyFont="1" applyBorder="1" applyAlignment="1">
      <alignment horizontal="center" vertical="center"/>
    </xf>
    <xf numFmtId="0" fontId="149" fillId="0" borderId="79" xfId="1737" applyFont="1" applyBorder="1" applyAlignment="1">
      <alignment vertical="center" wrapText="1"/>
    </xf>
    <xf numFmtId="0" fontId="149" fillId="0" borderId="79" xfId="1737" applyFont="1" applyBorder="1">
      <alignment vertical="center"/>
    </xf>
    <xf numFmtId="0" fontId="149" fillId="0" borderId="28" xfId="1737" applyFont="1" applyBorder="1" applyAlignment="1">
      <alignment vertical="center" wrapText="1"/>
    </xf>
    <xf numFmtId="41" fontId="165" fillId="0" borderId="79" xfId="1738" applyFont="1" applyBorder="1" applyAlignment="1">
      <alignment horizontal="center" vertical="center" wrapText="1"/>
    </xf>
    <xf numFmtId="41" fontId="165" fillId="0" borderId="79" xfId="1738" applyFont="1" applyBorder="1" applyAlignment="1">
      <alignment horizontal="center" vertical="center"/>
    </xf>
    <xf numFmtId="0" fontId="166" fillId="0" borderId="0" xfId="0" applyFont="1" applyAlignment="1">
      <alignment vertical="center"/>
    </xf>
    <xf numFmtId="0" fontId="159" fillId="0" borderId="0" xfId="0" applyFont="1"/>
    <xf numFmtId="177" fontId="159" fillId="0" borderId="63" xfId="0" applyNumberFormat="1" applyFont="1" applyBorder="1" applyAlignment="1">
      <alignment vertical="center"/>
    </xf>
    <xf numFmtId="0" fontId="159" fillId="0" borderId="52" xfId="0" applyNumberFormat="1" applyFont="1" applyBorder="1" applyAlignment="1">
      <alignment horizontal="center" vertical="center"/>
    </xf>
    <xf numFmtId="177" fontId="159" fillId="0" borderId="65" xfId="0" applyNumberFormat="1" applyFont="1" applyBorder="1" applyAlignment="1">
      <alignment vertical="center" wrapText="1"/>
    </xf>
    <xf numFmtId="0" fontId="159" fillId="0" borderId="1" xfId="0" applyFont="1" applyBorder="1" applyAlignment="1">
      <alignment horizontal="center" vertical="center"/>
    </xf>
    <xf numFmtId="0" fontId="159" fillId="0" borderId="76" xfId="0" applyFont="1" applyBorder="1" applyAlignment="1">
      <alignment horizontal="center" vertical="center"/>
    </xf>
    <xf numFmtId="0" fontId="159" fillId="0" borderId="77" xfId="0" applyFont="1" applyBorder="1" applyAlignment="1">
      <alignment horizontal="center" vertical="center"/>
    </xf>
    <xf numFmtId="0" fontId="159" fillId="0" borderId="78" xfId="0" applyFont="1" applyBorder="1" applyAlignment="1">
      <alignment horizontal="center" vertical="center"/>
    </xf>
    <xf numFmtId="0" fontId="159" fillId="0" borderId="79" xfId="0" applyFont="1" applyBorder="1" applyAlignment="1">
      <alignment horizontal="center" vertical="center"/>
    </xf>
    <xf numFmtId="0" fontId="159" fillId="0" borderId="80" xfId="0" applyFont="1" applyBorder="1" applyAlignment="1">
      <alignment horizontal="center" vertical="center"/>
    </xf>
    <xf numFmtId="0" fontId="159" fillId="0" borderId="81" xfId="0" applyFont="1" applyBorder="1" applyAlignment="1">
      <alignment horizontal="center" vertical="center"/>
    </xf>
    <xf numFmtId="0" fontId="159" fillId="0" borderId="34" xfId="0" applyFont="1" applyBorder="1" applyAlignment="1">
      <alignment horizontal="center" vertical="center"/>
    </xf>
    <xf numFmtId="0" fontId="159" fillId="0" borderId="83" xfId="0" applyFont="1" applyBorder="1" applyAlignment="1">
      <alignment horizontal="center" vertical="center"/>
    </xf>
    <xf numFmtId="0" fontId="159" fillId="0" borderId="82" xfId="0" applyFont="1" applyBorder="1" applyAlignment="1">
      <alignment horizontal="center" vertical="center"/>
    </xf>
    <xf numFmtId="0" fontId="159" fillId="0" borderId="21" xfId="0" applyFont="1" applyBorder="1" applyAlignment="1">
      <alignment horizontal="center" vertical="center"/>
    </xf>
    <xf numFmtId="179" fontId="159" fillId="0" borderId="65" xfId="0" applyNumberFormat="1" applyFont="1" applyBorder="1" applyAlignment="1">
      <alignment vertical="center" wrapText="1"/>
    </xf>
    <xf numFmtId="179" fontId="159" fillId="0" borderId="65" xfId="0" applyNumberFormat="1" applyFont="1" applyBorder="1" applyAlignment="1">
      <alignment horizontal="center" vertical="center" wrapText="1"/>
    </xf>
    <xf numFmtId="0" fontId="159" fillId="0" borderId="84" xfId="0" applyFont="1" applyFill="1" applyBorder="1" applyAlignment="1">
      <alignment vertical="center"/>
    </xf>
    <xf numFmtId="0" fontId="159" fillId="0" borderId="63" xfId="0" applyFont="1" applyBorder="1" applyAlignment="1">
      <alignment vertical="center"/>
    </xf>
    <xf numFmtId="177" fontId="167" fillId="0" borderId="63" xfId="0" applyNumberFormat="1" applyFont="1" applyBorder="1" applyAlignment="1">
      <alignment vertical="center"/>
    </xf>
    <xf numFmtId="0" fontId="167" fillId="0" borderId="52" xfId="0" applyNumberFormat="1" applyFont="1" applyBorder="1" applyAlignment="1">
      <alignment horizontal="center" vertical="center"/>
    </xf>
    <xf numFmtId="177" fontId="166" fillId="39" borderId="63" xfId="0" applyNumberFormat="1" applyFont="1" applyFill="1" applyBorder="1" applyAlignment="1">
      <alignment vertical="center"/>
    </xf>
    <xf numFmtId="179" fontId="166" fillId="39" borderId="65" xfId="0" applyNumberFormat="1" applyFont="1" applyFill="1" applyBorder="1" applyAlignment="1">
      <alignment horizontal="center" vertical="center" wrapText="1"/>
    </xf>
    <xf numFmtId="177" fontId="159" fillId="41" borderId="49" xfId="0" applyNumberFormat="1" applyFont="1" applyFill="1" applyBorder="1" applyAlignment="1">
      <alignment horizontal="center" vertical="center"/>
    </xf>
    <xf numFmtId="177" fontId="159" fillId="41" borderId="49" xfId="0" applyNumberFormat="1" applyFont="1" applyFill="1" applyBorder="1" applyAlignment="1">
      <alignment horizontal="center" vertical="center" wrapText="1"/>
    </xf>
    <xf numFmtId="0" fontId="159" fillId="0" borderId="21" xfId="0" applyFont="1" applyFill="1" applyBorder="1" applyAlignment="1">
      <alignment horizontal="center" vertical="center"/>
    </xf>
    <xf numFmtId="0" fontId="159" fillId="0" borderId="82" xfId="0" applyFont="1" applyFill="1" applyBorder="1" applyAlignment="1">
      <alignment horizontal="center" vertical="center"/>
    </xf>
    <xf numFmtId="177" fontId="17" fillId="0" borderId="79" xfId="0" applyNumberFormat="1" applyFont="1" applyBorder="1" applyAlignment="1">
      <alignment vertical="center"/>
    </xf>
    <xf numFmtId="0" fontId="2" fillId="0" borderId="0" xfId="1739">
      <alignment vertical="center"/>
    </xf>
    <xf numFmtId="0" fontId="168" fillId="0" borderId="79" xfId="1739" applyFont="1" applyBorder="1">
      <alignment vertical="center"/>
    </xf>
    <xf numFmtId="41" fontId="168" fillId="0" borderId="79" xfId="1740" applyFont="1" applyBorder="1">
      <alignment vertical="center"/>
    </xf>
    <xf numFmtId="0" fontId="168" fillId="0" borderId="28" xfId="1739" applyFont="1" applyBorder="1">
      <alignment vertical="center"/>
    </xf>
    <xf numFmtId="41" fontId="168" fillId="0" borderId="28" xfId="1739" applyNumberFormat="1" applyFont="1" applyBorder="1">
      <alignment vertical="center"/>
    </xf>
    <xf numFmtId="0" fontId="168" fillId="39" borderId="49" xfId="1739" applyFont="1" applyFill="1" applyBorder="1" applyAlignment="1">
      <alignment horizontal="center" vertical="center"/>
    </xf>
    <xf numFmtId="0" fontId="168" fillId="39" borderId="49" xfId="1739" applyFont="1" applyFill="1" applyBorder="1" applyAlignment="1">
      <alignment horizontal="center" vertical="center" wrapText="1"/>
    </xf>
    <xf numFmtId="0" fontId="168" fillId="0" borderId="0" xfId="1739" applyFont="1" applyBorder="1">
      <alignment vertical="center"/>
    </xf>
    <xf numFmtId="41" fontId="169" fillId="0" borderId="0" xfId="1740" applyFont="1" applyBorder="1">
      <alignment vertical="center"/>
    </xf>
    <xf numFmtId="0" fontId="169" fillId="0" borderId="0" xfId="1739" applyFont="1" applyBorder="1" applyAlignment="1">
      <alignment horizontal="center" vertical="center"/>
    </xf>
    <xf numFmtId="0" fontId="169" fillId="0" borderId="0" xfId="1739" applyFont="1" applyBorder="1" applyAlignment="1">
      <alignment vertical="center" wrapText="1"/>
    </xf>
    <xf numFmtId="0" fontId="169" fillId="40" borderId="59" xfId="1739" applyFont="1" applyFill="1" applyBorder="1">
      <alignment vertical="center"/>
    </xf>
    <xf numFmtId="41" fontId="169" fillId="40" borderId="58" xfId="1739" applyNumberFormat="1" applyFont="1" applyFill="1" applyBorder="1">
      <alignment vertical="center"/>
    </xf>
    <xf numFmtId="0" fontId="168" fillId="0" borderId="13" xfId="1739" applyFont="1" applyBorder="1">
      <alignment vertical="center"/>
    </xf>
    <xf numFmtId="41" fontId="168" fillId="0" borderId="13" xfId="1739" applyNumberFormat="1" applyFont="1" applyBorder="1">
      <alignment vertical="center"/>
    </xf>
    <xf numFmtId="0" fontId="168" fillId="0" borderId="79" xfId="1739" applyFont="1" applyBorder="1" applyAlignment="1">
      <alignment horizontal="center" vertical="center"/>
    </xf>
    <xf numFmtId="41" fontId="168" fillId="0" borderId="79" xfId="1739" applyNumberFormat="1" applyFont="1" applyBorder="1">
      <alignment vertical="center"/>
    </xf>
    <xf numFmtId="9" fontId="168" fillId="0" borderId="79" xfId="1739" applyNumberFormat="1" applyFont="1" applyBorder="1" applyAlignment="1">
      <alignment horizontal="center" vertical="center"/>
    </xf>
    <xf numFmtId="0" fontId="168" fillId="0" borderId="0" xfId="1739" applyFont="1">
      <alignment vertical="center"/>
    </xf>
    <xf numFmtId="0" fontId="168" fillId="0" borderId="0" xfId="1739" applyFont="1" applyAlignment="1">
      <alignment horizontal="center" vertical="center"/>
    </xf>
    <xf numFmtId="41" fontId="168" fillId="0" borderId="79" xfId="1740" applyFont="1" applyBorder="1" applyAlignment="1">
      <alignment horizontal="center" vertical="center"/>
    </xf>
    <xf numFmtId="0" fontId="168" fillId="0" borderId="79" xfId="1739" applyFont="1" applyBorder="1" applyAlignment="1">
      <alignment vertical="center" wrapText="1"/>
    </xf>
    <xf numFmtId="41" fontId="168" fillId="0" borderId="79" xfId="1740" applyFont="1" applyBorder="1" applyAlignment="1">
      <alignment horizontal="center" vertical="center" wrapText="1"/>
    </xf>
    <xf numFmtId="0" fontId="168" fillId="0" borderId="28" xfId="1739" applyFont="1" applyBorder="1" applyAlignment="1">
      <alignment vertical="center" wrapText="1"/>
    </xf>
    <xf numFmtId="41" fontId="168" fillId="0" borderId="28" xfId="1740" applyFont="1" applyBorder="1" applyAlignment="1">
      <alignment vertical="center"/>
    </xf>
    <xf numFmtId="0" fontId="2" fillId="0" borderId="0" xfId="1739" applyAlignment="1">
      <alignment horizontal="center" vertical="center"/>
    </xf>
    <xf numFmtId="0" fontId="19" fillId="0" borderId="0" xfId="1741"/>
    <xf numFmtId="0" fontId="170" fillId="0" borderId="0" xfId="1741" applyFont="1"/>
    <xf numFmtId="0" fontId="170" fillId="0" borderId="0" xfId="1741" applyFont="1" applyAlignment="1">
      <alignment horizontal="center" vertical="center"/>
    </xf>
    <xf numFmtId="41" fontId="19" fillId="0" borderId="0" xfId="1741" applyNumberFormat="1"/>
    <xf numFmtId="41" fontId="19" fillId="0" borderId="0" xfId="1740" applyFont="1" applyAlignment="1"/>
    <xf numFmtId="0" fontId="170" fillId="42" borderId="0" xfId="1741" applyFont="1" applyFill="1" applyAlignment="1">
      <alignment horizontal="center" vertical="center"/>
    </xf>
    <xf numFmtId="0" fontId="170" fillId="42" borderId="0" xfId="1741" applyFont="1" applyFill="1"/>
    <xf numFmtId="0" fontId="170" fillId="42" borderId="79" xfId="1741" applyFont="1" applyFill="1" applyBorder="1" applyAlignment="1">
      <alignment horizontal="center" vertical="center"/>
    </xf>
    <xf numFmtId="41" fontId="170" fillId="42" borderId="79" xfId="1741" applyNumberFormat="1" applyFont="1" applyFill="1" applyBorder="1" applyAlignment="1">
      <alignment horizontal="center" vertical="center"/>
    </xf>
    <xf numFmtId="0" fontId="170" fillId="0" borderId="0" xfId="1742" applyFont="1" applyAlignment="1">
      <alignment vertical="center"/>
    </xf>
    <xf numFmtId="0" fontId="170" fillId="42" borderId="0" xfId="1742" applyFont="1" applyFill="1" applyAlignment="1">
      <alignment vertical="center"/>
    </xf>
    <xf numFmtId="41" fontId="170" fillId="42" borderId="79" xfId="1740" applyFont="1" applyFill="1" applyBorder="1" applyAlignment="1">
      <alignment horizontal="center" vertical="center"/>
    </xf>
    <xf numFmtId="41" fontId="170" fillId="42" borderId="79" xfId="1740" applyFont="1" applyFill="1" applyBorder="1" applyAlignment="1">
      <alignment vertical="center"/>
    </xf>
    <xf numFmtId="0" fontId="171" fillId="0" borderId="0" xfId="1741" applyFont="1"/>
    <xf numFmtId="0" fontId="170" fillId="0" borderId="0" xfId="1741" applyFont="1" applyAlignment="1">
      <alignment vertical="center"/>
    </xf>
    <xf numFmtId="0" fontId="170" fillId="43" borderId="79" xfId="1742" applyFont="1" applyFill="1" applyBorder="1" applyAlignment="1">
      <alignment horizontal="center" vertical="center" shrinkToFit="1"/>
    </xf>
    <xf numFmtId="0" fontId="170" fillId="42" borderId="0" xfId="1741" applyFont="1" applyFill="1" applyAlignment="1">
      <alignment vertical="center"/>
    </xf>
    <xf numFmtId="0" fontId="149" fillId="42" borderId="0" xfId="1741" applyFont="1" applyFill="1" applyAlignment="1">
      <alignment vertical="center"/>
    </xf>
    <xf numFmtId="0" fontId="172" fillId="42" borderId="0" xfId="1742" applyFont="1" applyFill="1" applyAlignment="1">
      <alignment vertical="center"/>
    </xf>
    <xf numFmtId="9" fontId="149" fillId="0" borderId="13" xfId="1737" applyNumberFormat="1" applyFont="1" applyBorder="1" applyAlignment="1">
      <alignment horizontal="center" vertical="center"/>
    </xf>
    <xf numFmtId="0" fontId="149" fillId="39" borderId="49" xfId="1737" applyFont="1" applyFill="1" applyBorder="1" applyAlignment="1">
      <alignment horizontal="center" vertical="center"/>
    </xf>
    <xf numFmtId="0" fontId="149" fillId="39" borderId="85" xfId="1737" applyFont="1" applyFill="1" applyBorder="1" applyAlignment="1">
      <alignment horizontal="center" vertical="center"/>
    </xf>
    <xf numFmtId="41" fontId="164" fillId="40" borderId="79" xfId="1737" applyNumberFormat="1" applyFont="1" applyFill="1" applyBorder="1">
      <alignment vertical="center"/>
    </xf>
    <xf numFmtId="41" fontId="164" fillId="40" borderId="72" xfId="1737" applyNumberFormat="1" applyFont="1" applyFill="1" applyBorder="1">
      <alignment vertical="center"/>
    </xf>
    <xf numFmtId="0" fontId="164" fillId="40" borderId="93" xfId="1737" applyFont="1" applyFill="1" applyBorder="1">
      <alignment vertical="center"/>
    </xf>
    <xf numFmtId="41" fontId="3" fillId="0" borderId="70" xfId="1737" applyNumberFormat="1" applyBorder="1">
      <alignment vertical="center"/>
    </xf>
    <xf numFmtId="41" fontId="0" fillId="0" borderId="72" xfId="1738" applyFont="1" applyBorder="1">
      <alignment vertical="center"/>
    </xf>
    <xf numFmtId="41" fontId="0" fillId="0" borderId="79" xfId="1743" applyFont="1" applyBorder="1" applyAlignment="1">
      <alignment horizontal="right" vertical="center"/>
    </xf>
    <xf numFmtId="0" fontId="1" fillId="0" borderId="0" xfId="1737" applyFont="1" applyAlignment="1">
      <alignment vertical="center" wrapText="1"/>
    </xf>
    <xf numFmtId="1" fontId="159" fillId="0" borderId="52" xfId="0" applyNumberFormat="1" applyFont="1" applyBorder="1" applyAlignment="1">
      <alignment horizontal="center" vertical="center"/>
    </xf>
    <xf numFmtId="1" fontId="166" fillId="39" borderId="52" xfId="0" applyNumberFormat="1" applyFont="1" applyFill="1" applyBorder="1" applyAlignment="1">
      <alignment horizontal="center" vertical="center"/>
    </xf>
    <xf numFmtId="41" fontId="155" fillId="0" borderId="0" xfId="1705" applyNumberFormat="1" applyFont="1" applyBorder="1" applyAlignment="1">
      <alignment horizontal="center" vertical="center"/>
    </xf>
    <xf numFmtId="0" fontId="175" fillId="0" borderId="0" xfId="1705" applyFont="1" applyBorder="1" applyAlignment="1">
      <alignment horizontal="center" vertical="center" wrapText="1" shrinkToFit="1"/>
    </xf>
    <xf numFmtId="177" fontId="0" fillId="38" borderId="79" xfId="0" applyNumberFormat="1" applyFont="1" applyFill="1" applyBorder="1" applyAlignment="1">
      <alignment horizontal="center" vertical="center"/>
    </xf>
    <xf numFmtId="177" fontId="0" fillId="38" borderId="79" xfId="0" applyNumberFormat="1" applyFont="1" applyFill="1" applyBorder="1" applyAlignment="1">
      <alignment horizontal="center" vertical="center" wrapText="1"/>
    </xf>
    <xf numFmtId="177" fontId="0" fillId="37" borderId="73" xfId="0" applyNumberFormat="1" applyFill="1" applyBorder="1" applyAlignment="1">
      <alignment horizontal="center" vertical="center"/>
    </xf>
    <xf numFmtId="177" fontId="0" fillId="37" borderId="74" xfId="0" applyNumberFormat="1" applyFill="1" applyBorder="1" applyAlignment="1">
      <alignment horizontal="center" vertical="center" wrapText="1"/>
    </xf>
    <xf numFmtId="177" fontId="0" fillId="37" borderId="54" xfId="0" applyNumberFormat="1" applyFill="1" applyBorder="1" applyAlignment="1">
      <alignment horizontal="center" vertical="center" wrapText="1"/>
    </xf>
    <xf numFmtId="177" fontId="0" fillId="37" borderId="75" xfId="0" applyNumberFormat="1" applyFill="1" applyBorder="1" applyAlignment="1">
      <alignment horizontal="center" vertical="center"/>
    </xf>
    <xf numFmtId="177" fontId="0" fillId="37" borderId="56" xfId="0" applyNumberFormat="1" applyFill="1" applyBorder="1" applyAlignment="1">
      <alignment horizontal="center" vertical="center"/>
    </xf>
    <xf numFmtId="177" fontId="0" fillId="37" borderId="53" xfId="0" applyNumberFormat="1" applyFill="1" applyBorder="1" applyAlignment="1">
      <alignment horizontal="center" vertical="center"/>
    </xf>
    <xf numFmtId="177" fontId="0" fillId="37" borderId="74" xfId="0" applyNumberFormat="1" applyFill="1" applyBorder="1" applyAlignment="1">
      <alignment horizontal="center" vertical="center"/>
    </xf>
    <xf numFmtId="0" fontId="168" fillId="0" borderId="90" xfId="1739" applyFont="1" applyBorder="1" applyAlignment="1">
      <alignment horizontal="center" vertical="center" wrapText="1"/>
    </xf>
    <xf numFmtId="0" fontId="168" fillId="0" borderId="89" xfId="1739" applyFont="1" applyBorder="1" applyAlignment="1">
      <alignment horizontal="center" vertical="center"/>
    </xf>
    <xf numFmtId="0" fontId="168" fillId="0" borderId="72" xfId="1739" applyFont="1" applyBorder="1" applyAlignment="1">
      <alignment horizontal="center" vertical="center"/>
    </xf>
    <xf numFmtId="0" fontId="168" fillId="0" borderId="18" xfId="1739" applyFont="1" applyBorder="1" applyAlignment="1">
      <alignment horizontal="center" vertical="center"/>
    </xf>
    <xf numFmtId="0" fontId="168" fillId="0" borderId="72" xfId="1739" applyFont="1" applyBorder="1" applyAlignment="1">
      <alignment horizontal="left" vertical="center" wrapText="1"/>
    </xf>
    <xf numFmtId="0" fontId="168" fillId="0" borderId="18" xfId="1739" applyFont="1" applyBorder="1" applyAlignment="1">
      <alignment horizontal="left" vertical="center" wrapText="1"/>
    </xf>
    <xf numFmtId="0" fontId="168" fillId="0" borderId="92" xfId="1739" applyFont="1" applyBorder="1" applyAlignment="1">
      <alignment horizontal="left" vertical="center" wrapText="1"/>
    </xf>
    <xf numFmtId="0" fontId="168" fillId="0" borderId="91" xfId="1739" applyFont="1" applyBorder="1" applyAlignment="1">
      <alignment horizontal="left" vertical="center" wrapText="1"/>
    </xf>
    <xf numFmtId="0" fontId="169" fillId="40" borderId="87" xfId="1739" applyFont="1" applyFill="1" applyBorder="1" applyAlignment="1">
      <alignment horizontal="center" vertical="center" wrapText="1"/>
    </xf>
    <xf numFmtId="0" fontId="169" fillId="40" borderId="88" xfId="1739" applyFont="1" applyFill="1" applyBorder="1" applyAlignment="1">
      <alignment horizontal="center" vertical="center" wrapText="1"/>
    </xf>
    <xf numFmtId="0" fontId="169" fillId="0" borderId="71" xfId="1739" applyFont="1" applyBorder="1" applyAlignment="1">
      <alignment horizontal="left" vertical="center"/>
    </xf>
    <xf numFmtId="0" fontId="168" fillId="39" borderId="85" xfId="1739" applyFont="1" applyFill="1" applyBorder="1" applyAlignment="1">
      <alignment horizontal="center" vertical="center"/>
    </xf>
    <xf numFmtId="0" fontId="168" fillId="39" borderId="86" xfId="1739" applyFont="1" applyFill="1" applyBorder="1" applyAlignment="1">
      <alignment horizontal="center" vertical="center"/>
    </xf>
    <xf numFmtId="0" fontId="168" fillId="0" borderId="90" xfId="1739" applyFont="1" applyBorder="1" applyAlignment="1">
      <alignment horizontal="left" vertical="center"/>
    </xf>
    <xf numFmtId="0" fontId="168" fillId="0" borderId="89" xfId="1739" applyFont="1" applyBorder="1" applyAlignment="1">
      <alignment horizontal="left" vertical="center"/>
    </xf>
    <xf numFmtId="0" fontId="168" fillId="0" borderId="72" xfId="1739" applyFont="1" applyBorder="1" applyAlignment="1">
      <alignment horizontal="left" vertical="center"/>
    </xf>
    <xf numFmtId="0" fontId="168" fillId="0" borderId="18" xfId="1739" applyFont="1" applyBorder="1" applyAlignment="1">
      <alignment horizontal="left" vertical="center"/>
    </xf>
    <xf numFmtId="0" fontId="173" fillId="42" borderId="0" xfId="1741" applyFont="1" applyFill="1" applyAlignment="1">
      <alignment horizontal="center"/>
    </xf>
    <xf numFmtId="0" fontId="162" fillId="0" borderId="0" xfId="1739" applyFont="1" applyAlignment="1">
      <alignment horizontal="center" vertical="center"/>
    </xf>
    <xf numFmtId="0" fontId="168" fillId="0" borderId="89" xfId="1739" applyFont="1" applyBorder="1" applyAlignment="1">
      <alignment horizontal="center" vertical="center" wrapText="1"/>
    </xf>
    <xf numFmtId="0" fontId="168" fillId="0" borderId="72" xfId="1739" applyFont="1" applyBorder="1" applyAlignment="1">
      <alignment horizontal="center" vertical="center" wrapText="1"/>
    </xf>
    <xf numFmtId="0" fontId="168" fillId="0" borderId="18" xfId="1739" applyFont="1" applyBorder="1" applyAlignment="1">
      <alignment horizontal="center" vertical="center" wrapText="1"/>
    </xf>
    <xf numFmtId="0" fontId="149" fillId="0" borderId="79" xfId="1737" applyFont="1" applyBorder="1" applyAlignment="1">
      <alignment horizontal="left" vertical="center" wrapText="1"/>
    </xf>
    <xf numFmtId="0" fontId="149" fillId="0" borderId="72" xfId="1737" applyFont="1" applyBorder="1" applyAlignment="1">
      <alignment horizontal="left" vertical="center" wrapText="1"/>
    </xf>
    <xf numFmtId="0" fontId="162" fillId="0" borderId="0" xfId="1737" applyFont="1" applyAlignment="1">
      <alignment horizontal="center" vertical="center"/>
    </xf>
    <xf numFmtId="0" fontId="163" fillId="0" borderId="71" xfId="1737" applyFont="1" applyBorder="1" applyAlignment="1">
      <alignment horizontal="left" vertical="center"/>
    </xf>
    <xf numFmtId="0" fontId="149" fillId="39" borderId="85" xfId="1737" applyFont="1" applyFill="1" applyBorder="1" applyAlignment="1">
      <alignment horizontal="center" vertical="center"/>
    </xf>
    <xf numFmtId="0" fontId="149" fillId="39" borderId="86" xfId="1737" applyFont="1" applyFill="1" applyBorder="1" applyAlignment="1">
      <alignment horizontal="center" vertical="center"/>
    </xf>
    <xf numFmtId="0" fontId="149" fillId="0" borderId="70" xfId="1737" applyFont="1" applyBorder="1" applyAlignment="1">
      <alignment horizontal="center" vertical="center" wrapText="1"/>
    </xf>
    <xf numFmtId="0" fontId="149" fillId="0" borderId="26" xfId="1737" applyFont="1" applyBorder="1" applyAlignment="1">
      <alignment horizontal="center" vertical="center" wrapText="1"/>
    </xf>
    <xf numFmtId="0" fontId="149" fillId="0" borderId="72" xfId="1737" applyFont="1" applyBorder="1" applyAlignment="1">
      <alignment horizontal="center" vertical="center" wrapText="1"/>
    </xf>
    <xf numFmtId="0" fontId="149" fillId="0" borderId="18" xfId="1737" applyFont="1" applyBorder="1" applyAlignment="1">
      <alignment horizontal="center" vertical="center" wrapText="1"/>
    </xf>
    <xf numFmtId="0" fontId="149" fillId="0" borderId="72" xfId="1737" applyFont="1" applyBorder="1" applyAlignment="1">
      <alignment horizontal="center" vertical="center"/>
    </xf>
    <xf numFmtId="0" fontId="149" fillId="0" borderId="18" xfId="1737" applyFont="1" applyBorder="1" applyAlignment="1">
      <alignment horizontal="center" vertical="center"/>
    </xf>
    <xf numFmtId="0" fontId="163" fillId="0" borderId="0" xfId="1737" applyFont="1" applyBorder="1" applyAlignment="1">
      <alignment horizontal="left" vertical="center"/>
    </xf>
    <xf numFmtId="0" fontId="149" fillId="39" borderId="49" xfId="1737" applyFont="1" applyFill="1" applyBorder="1" applyAlignment="1">
      <alignment horizontal="center" vertical="center"/>
    </xf>
    <xf numFmtId="0" fontId="149" fillId="0" borderId="28" xfId="1737" applyFont="1" applyBorder="1" applyAlignment="1">
      <alignment horizontal="left" vertical="center"/>
    </xf>
    <xf numFmtId="0" fontId="149" fillId="0" borderId="70" xfId="1737" applyFont="1" applyBorder="1" applyAlignment="1">
      <alignment horizontal="left" vertical="center"/>
    </xf>
    <xf numFmtId="0" fontId="149" fillId="0" borderId="79" xfId="1737" applyFont="1" applyBorder="1" applyAlignment="1">
      <alignment horizontal="left" vertical="center"/>
    </xf>
    <xf numFmtId="0" fontId="149" fillId="0" borderId="72" xfId="1737" applyFont="1" applyBorder="1" applyAlignment="1">
      <alignment horizontal="left" vertical="center"/>
    </xf>
    <xf numFmtId="0" fontId="3" fillId="0" borderId="79" xfId="1737" applyFont="1" applyBorder="1" applyAlignment="1">
      <alignment horizontal="center" vertical="center"/>
    </xf>
    <xf numFmtId="0" fontId="3" fillId="0" borderId="72" xfId="1737" applyFont="1" applyBorder="1" applyAlignment="1">
      <alignment horizontal="center" vertical="center"/>
    </xf>
    <xf numFmtId="0" fontId="149" fillId="0" borderId="2" xfId="1737" applyFont="1" applyBorder="1" applyAlignment="1">
      <alignment horizontal="left" vertical="center" wrapText="1"/>
    </xf>
    <xf numFmtId="0" fontId="149" fillId="0" borderId="84" xfId="1737" applyFont="1" applyBorder="1" applyAlignment="1">
      <alignment horizontal="left" vertical="center" wrapText="1"/>
    </xf>
    <xf numFmtId="0" fontId="164" fillId="40" borderId="79" xfId="1737" applyFont="1" applyFill="1" applyBorder="1" applyAlignment="1">
      <alignment horizontal="center" vertical="center" wrapText="1"/>
    </xf>
    <xf numFmtId="0" fontId="3" fillId="39" borderId="49" xfId="1737" applyFont="1" applyFill="1" applyBorder="1" applyAlignment="1">
      <alignment horizontal="center" vertical="center"/>
    </xf>
    <xf numFmtId="0" fontId="3" fillId="39" borderId="85" xfId="1737" applyFont="1" applyFill="1" applyBorder="1" applyAlignment="1">
      <alignment horizontal="center" vertical="center"/>
    </xf>
    <xf numFmtId="0" fontId="3" fillId="0" borderId="28" xfId="1737" applyFont="1" applyBorder="1" applyAlignment="1">
      <alignment horizontal="center" vertical="center" wrapText="1"/>
    </xf>
    <xf numFmtId="0" fontId="3" fillId="0" borderId="70" xfId="1737" applyFont="1" applyBorder="1" applyAlignment="1">
      <alignment horizontal="center" vertical="center"/>
    </xf>
  </cellXfs>
  <cellStyles count="1744">
    <cellStyle name="#,##0" xfId="1" xr:uid="{00000000-0005-0000-0000-000000000000}"/>
    <cellStyle name="$" xfId="2" xr:uid="{00000000-0005-0000-0000-000001000000}"/>
    <cellStyle name="_x0004__x0004__x0019__x001b__x0004_$_x0010__x0010__x0008__x0001_" xfId="3" xr:uid="{00000000-0005-0000-0000-000002000000}"/>
    <cellStyle name="$_db진흥" xfId="4" xr:uid="{00000000-0005-0000-0000-000003000000}"/>
    <cellStyle name="$_SE40" xfId="5" xr:uid="{00000000-0005-0000-0000-000004000000}"/>
    <cellStyle name="$_Sheet1" xfId="6" xr:uid="{00000000-0005-0000-0000-000005000000}"/>
    <cellStyle name="$_Sheet2" xfId="7" xr:uid="{00000000-0005-0000-0000-000006000000}"/>
    <cellStyle name="$_강릉재료집계" xfId="8" xr:uid="{00000000-0005-0000-0000-000007000000}"/>
    <cellStyle name="$_견적2" xfId="9" xr:uid="{00000000-0005-0000-0000-000008000000}"/>
    <cellStyle name="$_교동지탄집계(최종)" xfId="10" xr:uid="{00000000-0005-0000-0000-000009000000}"/>
    <cellStyle name="$_기아" xfId="11" xr:uid="{00000000-0005-0000-0000-00000A000000}"/>
    <cellStyle name="$_단암양수장재료계산" xfId="12" xr:uid="{00000000-0005-0000-0000-00000B000000}"/>
    <cellStyle name="$_단암토적계산" xfId="13" xr:uid="{00000000-0005-0000-0000-00000C000000}"/>
    <cellStyle name="$_동물탈출통로(1)" xfId="14" xr:uid="{00000000-0005-0000-0000-00000D000000}"/>
    <cellStyle name="$_복사본 수원공1" xfId="15" xr:uid="{00000000-0005-0000-0000-00000E000000}"/>
    <cellStyle name="$_수원공제계산서" xfId="16" xr:uid="{00000000-0005-0000-0000-00000F000000}"/>
    <cellStyle name="$_운반거리표" xfId="17" xr:uid="{00000000-0005-0000-0000-000010000000}"/>
    <cellStyle name="$_원가계산서_수정" xfId="18" xr:uid="{00000000-0005-0000-0000-000011000000}"/>
    <cellStyle name="$_창산지여수토재료계산(05.29)" xfId="19" xr:uid="{00000000-0005-0000-0000-000012000000}"/>
    <cellStyle name="$_추풍지재료집계" xfId="20" xr:uid="{00000000-0005-0000-0000-000013000000}"/>
    <cellStyle name="$_평야부총(최종)" xfId="21" xr:uid="{00000000-0005-0000-0000-000014000000}"/>
    <cellStyle name="$_폐기물" xfId="22" xr:uid="{00000000-0005-0000-0000-000015000000}"/>
    <cellStyle name="(##.00)" xfId="23" xr:uid="{00000000-0005-0000-0000-000016000000}"/>
    <cellStyle name="(△콤마)" xfId="24" xr:uid="{00000000-0005-0000-0000-000017000000}"/>
    <cellStyle name="(백분율)" xfId="25" xr:uid="{00000000-0005-0000-0000-000018000000}"/>
    <cellStyle name="(콤마)" xfId="26" xr:uid="{00000000-0005-0000-0000-000019000000}"/>
    <cellStyle name="(표준)" xfId="27" xr:uid="{00000000-0005-0000-0000-00001A000000}"/>
    <cellStyle name="??&amp;5_x0007_?._x0007_9_x0008_??_x0007__x0001__x0001_" xfId="28" xr:uid="{00000000-0005-0000-0000-00001B000000}"/>
    <cellStyle name="??&amp;O?&amp;H?_x0008__x000f__x0007_?_x0007__x0001__x0001_" xfId="29" xr:uid="{00000000-0005-0000-0000-00001C000000}"/>
    <cellStyle name="??&amp;O?&amp;H?_x0008_??_x0007__x0001__x0001_" xfId="30" xr:uid="{00000000-0005-0000-0000-00001D000000}"/>
    <cellStyle name="?W?_laroux" xfId="31" xr:uid="{00000000-0005-0000-0000-00001E000000}"/>
    <cellStyle name="_(최종)노인전문 요양시설원가계산(건축설비)" xfId="32" xr:uid="{00000000-0005-0000-0000-00001F000000}"/>
    <cellStyle name="_01토공" xfId="33" xr:uid="{00000000-0005-0000-0000-000020000000}"/>
    <cellStyle name="_01토공_02_구공" xfId="34" xr:uid="{00000000-0005-0000-0000-000021000000}"/>
    <cellStyle name="_01토공_02_구조물공" xfId="35" xr:uid="{00000000-0005-0000-0000-000022000000}"/>
    <cellStyle name="_01토공_02_배  수 공" xfId="36" xr:uid="{00000000-0005-0000-0000-000023000000}"/>
    <cellStyle name="_01토공_02_배수공" xfId="37" xr:uid="{00000000-0005-0000-0000-000024000000}"/>
    <cellStyle name="_01토공_02물공" xfId="38" xr:uid="{00000000-0005-0000-0000-000025000000}"/>
    <cellStyle name="_01토공_2.배 수 공" xfId="39" xr:uid="{00000000-0005-0000-0000-000026000000}"/>
    <cellStyle name="_01토공_2_배 수 공" xfId="40" xr:uid="{00000000-0005-0000-0000-000027000000}"/>
    <cellStyle name="_01토공_공" xfId="41" xr:uid="{00000000-0005-0000-0000-000028000000}"/>
    <cellStyle name="_01토공_라멘교 토공" xfId="42" xr:uid="{00000000-0005-0000-0000-000029000000}"/>
    <cellStyle name="_01토공_라멘교 토공_02_구공" xfId="43" xr:uid="{00000000-0005-0000-0000-00002A000000}"/>
    <cellStyle name="_01토공_라멘교 토공_02_구조물공" xfId="44" xr:uid="{00000000-0005-0000-0000-00002B000000}"/>
    <cellStyle name="_01토공_라멘교 토공_02_배  수 공" xfId="45" xr:uid="{00000000-0005-0000-0000-00002C000000}"/>
    <cellStyle name="_01토공_라멘교 토공_02_배수공" xfId="46" xr:uid="{00000000-0005-0000-0000-00002D000000}"/>
    <cellStyle name="_01토공_라멘교 토공_02물공" xfId="47" xr:uid="{00000000-0005-0000-0000-00002E000000}"/>
    <cellStyle name="_01토공_라멘교 토공_2.배 수 공" xfId="48" xr:uid="{00000000-0005-0000-0000-00002F000000}"/>
    <cellStyle name="_01토공_라멘교 토공_2_배 수 공" xfId="49" xr:uid="{00000000-0005-0000-0000-000030000000}"/>
    <cellStyle name="_01토공_라멘교 토공_공" xfId="50" xr:uid="{00000000-0005-0000-0000-000031000000}"/>
    <cellStyle name="_01토공_라멘교 토공_조물공" xfId="51" xr:uid="{00000000-0005-0000-0000-000032000000}"/>
    <cellStyle name="_01토공_조물공" xfId="52" xr:uid="{00000000-0005-0000-0000-000033000000}"/>
    <cellStyle name="_01토공_철거" xfId="53" xr:uid="{00000000-0005-0000-0000-000034000000}"/>
    <cellStyle name="_01토공_철거_02_구공" xfId="54" xr:uid="{00000000-0005-0000-0000-000035000000}"/>
    <cellStyle name="_01토공_철거_02_구조물공" xfId="55" xr:uid="{00000000-0005-0000-0000-000036000000}"/>
    <cellStyle name="_01토공_철거_02_배  수 공" xfId="56" xr:uid="{00000000-0005-0000-0000-000037000000}"/>
    <cellStyle name="_01토공_철거_02_배수공" xfId="57" xr:uid="{00000000-0005-0000-0000-000038000000}"/>
    <cellStyle name="_01토공_철거_02물공" xfId="58" xr:uid="{00000000-0005-0000-0000-000039000000}"/>
    <cellStyle name="_01토공_철거_2.배 수 공" xfId="59" xr:uid="{00000000-0005-0000-0000-00003A000000}"/>
    <cellStyle name="_01토공_철거_2_배 수 공" xfId="60" xr:uid="{00000000-0005-0000-0000-00003B000000}"/>
    <cellStyle name="_01토공_철거_공" xfId="61" xr:uid="{00000000-0005-0000-0000-00003C000000}"/>
    <cellStyle name="_01토공_철거_라멘교 토공" xfId="62" xr:uid="{00000000-0005-0000-0000-00003D000000}"/>
    <cellStyle name="_01토공_철거_라멘교 토공_02_구공" xfId="63" xr:uid="{00000000-0005-0000-0000-00003E000000}"/>
    <cellStyle name="_01토공_철거_라멘교 토공_02_구조물공" xfId="64" xr:uid="{00000000-0005-0000-0000-00003F000000}"/>
    <cellStyle name="_01토공_철거_라멘교 토공_02_배  수 공" xfId="65" xr:uid="{00000000-0005-0000-0000-000040000000}"/>
    <cellStyle name="_01토공_철거_라멘교 토공_02_배수공" xfId="66" xr:uid="{00000000-0005-0000-0000-000041000000}"/>
    <cellStyle name="_01토공_철거_라멘교 토공_02물공" xfId="67" xr:uid="{00000000-0005-0000-0000-000042000000}"/>
    <cellStyle name="_01토공_철거_라멘교 토공_2.배 수 공" xfId="68" xr:uid="{00000000-0005-0000-0000-000043000000}"/>
    <cellStyle name="_01토공_철거_라멘교 토공_2_배 수 공" xfId="69" xr:uid="{00000000-0005-0000-0000-000044000000}"/>
    <cellStyle name="_01토공_철거_라멘교 토공_공" xfId="70" xr:uid="{00000000-0005-0000-0000-000045000000}"/>
    <cellStyle name="_01토공_철거_라멘교 토공_조물공" xfId="71" xr:uid="{00000000-0005-0000-0000-000046000000}"/>
    <cellStyle name="_01토공_철거_조물공" xfId="72" xr:uid="{00000000-0005-0000-0000-000047000000}"/>
    <cellStyle name="_02 아스콘포장" xfId="73" xr:uid="{00000000-0005-0000-0000-000048000000}"/>
    <cellStyle name="_02_구조물공" xfId="74" xr:uid="{00000000-0005-0000-0000-000049000000}"/>
    <cellStyle name="_02_배수공" xfId="75" xr:uid="{00000000-0005-0000-0000-00004A000000}"/>
    <cellStyle name="_02_배수공_1" xfId="76" xr:uid="{00000000-0005-0000-0000-00004B000000}"/>
    <cellStyle name="_02_암거공" xfId="77" xr:uid="{00000000-0005-0000-0000-00004C000000}"/>
    <cellStyle name="_03_호안공" xfId="78" xr:uid="{00000000-0005-0000-0000-00004D000000}"/>
    <cellStyle name="_2.배 수 공" xfId="79" xr:uid="{00000000-0005-0000-0000-00004E000000}"/>
    <cellStyle name="_2.배 수 공_02_구공" xfId="80" xr:uid="{00000000-0005-0000-0000-00004F000000}"/>
    <cellStyle name="_2.배 수 공_02_구조물공" xfId="81" xr:uid="{00000000-0005-0000-0000-000050000000}"/>
    <cellStyle name="_2.배 수 공_02_배  수 공" xfId="82" xr:uid="{00000000-0005-0000-0000-000051000000}"/>
    <cellStyle name="_2.배 수 공_02_배수공" xfId="83" xr:uid="{00000000-0005-0000-0000-000052000000}"/>
    <cellStyle name="_2.배 수 공_02물공" xfId="84" xr:uid="{00000000-0005-0000-0000-000053000000}"/>
    <cellStyle name="_2.배 수 공_1" xfId="85" xr:uid="{00000000-0005-0000-0000-000054000000}"/>
    <cellStyle name="_2.배 수 공_2.배 수 공" xfId="86" xr:uid="{00000000-0005-0000-0000-000055000000}"/>
    <cellStyle name="_2.배 수 공_2_배 수 공" xfId="87" xr:uid="{00000000-0005-0000-0000-000056000000}"/>
    <cellStyle name="_2.배 수 공_공" xfId="88" xr:uid="{00000000-0005-0000-0000-000057000000}"/>
    <cellStyle name="_2.배 수 공_조물공" xfId="89" xr:uid="{00000000-0005-0000-0000-000058000000}"/>
    <cellStyle name="_2_배 수 공" xfId="90" xr:uid="{00000000-0005-0000-0000-000059000000}"/>
    <cellStyle name="_2_배수공" xfId="91" xr:uid="{00000000-0005-0000-0000-00005A000000}"/>
    <cellStyle name="_2-4.상반기실적부문별요약" xfId="92" xr:uid="{00000000-0005-0000-0000-00005B000000}"/>
    <cellStyle name="_2-4.상반기실적부문별요약(표지및목차포함)" xfId="93" xr:uid="{00000000-0005-0000-0000-00005C000000}"/>
    <cellStyle name="_2-4.상반기실적부문별요약(표지및목차포함)_1" xfId="94" xr:uid="{00000000-0005-0000-0000-00005D000000}"/>
    <cellStyle name="_2-4.상반기실적부문별요약_1" xfId="95" xr:uid="{00000000-0005-0000-0000-00005E000000}"/>
    <cellStyle name="_2공구수량" xfId="96" xr:uid="{00000000-0005-0000-0000-00005F000000}"/>
    <cellStyle name="_3. 배수공" xfId="97" xr:uid="{00000000-0005-0000-0000-000060000000}"/>
    <cellStyle name="_3.구조물공" xfId="98" xr:uid="{00000000-0005-0000-0000-000061000000}"/>
    <cellStyle name="_3.구조물공_02_구공" xfId="99" xr:uid="{00000000-0005-0000-0000-000062000000}"/>
    <cellStyle name="_3.구조물공_02_구조물공" xfId="100" xr:uid="{00000000-0005-0000-0000-000063000000}"/>
    <cellStyle name="_3.구조물공_02_배  수 공" xfId="101" xr:uid="{00000000-0005-0000-0000-000064000000}"/>
    <cellStyle name="_3.구조물공_02_배수공" xfId="102" xr:uid="{00000000-0005-0000-0000-000065000000}"/>
    <cellStyle name="_3.구조물공_02물공" xfId="103" xr:uid="{00000000-0005-0000-0000-000066000000}"/>
    <cellStyle name="_3.구조물공_2.배 수 공" xfId="104" xr:uid="{00000000-0005-0000-0000-000067000000}"/>
    <cellStyle name="_3.구조물공_2_배 수 공" xfId="105" xr:uid="{00000000-0005-0000-0000-000068000000}"/>
    <cellStyle name="_3.구조물공_공" xfId="106" xr:uid="{00000000-0005-0000-0000-000069000000}"/>
    <cellStyle name="_3.구조물공_조물공" xfId="107" xr:uid="{00000000-0005-0000-0000-00006A000000}"/>
    <cellStyle name="_3공구(U형측구)" xfId="108" xr:uid="{00000000-0005-0000-0000-00006B000000}"/>
    <cellStyle name="_3-부대공" xfId="109" xr:uid="{00000000-0005-0000-0000-00006C000000}"/>
    <cellStyle name="_4.옹 벽 공" xfId="110" xr:uid="{00000000-0005-0000-0000-00006D000000}"/>
    <cellStyle name="_4.옹 벽 공_02_구공" xfId="111" xr:uid="{00000000-0005-0000-0000-00006E000000}"/>
    <cellStyle name="_4.옹 벽 공_02_구조물공" xfId="112" xr:uid="{00000000-0005-0000-0000-00006F000000}"/>
    <cellStyle name="_4.옹 벽 공_02_배  수 공" xfId="113" xr:uid="{00000000-0005-0000-0000-000070000000}"/>
    <cellStyle name="_4.옹 벽 공_02_배수공" xfId="114" xr:uid="{00000000-0005-0000-0000-000071000000}"/>
    <cellStyle name="_4.옹 벽 공_02물공" xfId="115" xr:uid="{00000000-0005-0000-0000-000072000000}"/>
    <cellStyle name="_4.옹 벽 공_2.배 수 공" xfId="116" xr:uid="{00000000-0005-0000-0000-000073000000}"/>
    <cellStyle name="_4.옹 벽 공_2_배 수 공" xfId="117" xr:uid="{00000000-0005-0000-0000-000074000000}"/>
    <cellStyle name="_4.옹 벽 공_공" xfId="118" xr:uid="{00000000-0005-0000-0000-000075000000}"/>
    <cellStyle name="_4.옹 벽 공_조물공" xfId="119" xr:uid="{00000000-0005-0000-0000-000076000000}"/>
    <cellStyle name="_4-포장공" xfId="120" xr:uid="{00000000-0005-0000-0000-000077000000}"/>
    <cellStyle name="_5.1.2.3 배  수 공" xfId="121" xr:uid="{00000000-0005-0000-0000-000078000000}"/>
    <cellStyle name="_5.부대공" xfId="122" xr:uid="{00000000-0005-0000-0000-000079000000}"/>
    <cellStyle name="_5.포장공" xfId="123" xr:uid="{00000000-0005-0000-0000-00007A000000}"/>
    <cellStyle name="_6-깨기1" xfId="124" xr:uid="{00000000-0005-0000-0000-00007B000000}"/>
    <cellStyle name="_7.배 수 공" xfId="125" xr:uid="{00000000-0005-0000-0000-00007C000000}"/>
    <cellStyle name="_7.배 수 공_02_구공" xfId="126" xr:uid="{00000000-0005-0000-0000-00007D000000}"/>
    <cellStyle name="_7.배 수 공_02_구조물공" xfId="127" xr:uid="{00000000-0005-0000-0000-00007E000000}"/>
    <cellStyle name="_7.배 수 공_02_배  수 공" xfId="128" xr:uid="{00000000-0005-0000-0000-00007F000000}"/>
    <cellStyle name="_7.배 수 공_02_배수공" xfId="129" xr:uid="{00000000-0005-0000-0000-000080000000}"/>
    <cellStyle name="_7.배 수 공_02물공" xfId="130" xr:uid="{00000000-0005-0000-0000-000081000000}"/>
    <cellStyle name="_7.배 수 공_2.배 수 공" xfId="131" xr:uid="{00000000-0005-0000-0000-000082000000}"/>
    <cellStyle name="_7.배 수 공_2_배 수 공" xfId="132" xr:uid="{00000000-0005-0000-0000-000083000000}"/>
    <cellStyle name="_7.배 수 공_공" xfId="133" xr:uid="{00000000-0005-0000-0000-000084000000}"/>
    <cellStyle name="_7.배 수 공_조물공" xfId="134" xr:uid="{00000000-0005-0000-0000-000085000000}"/>
    <cellStyle name="_'99상반기경영개선활동결과(게시용)" xfId="135" xr:uid="{00000000-0005-0000-0000-000086000000}"/>
    <cellStyle name="_A1-토공-유점1L-1" xfId="136" xr:uid="{00000000-0005-0000-0000-000087000000}"/>
    <cellStyle name="_Book1" xfId="137" xr:uid="{00000000-0005-0000-0000-000088000000}"/>
    <cellStyle name="_가고리" xfId="138" xr:uid="{00000000-0005-0000-0000-000089000000}"/>
    <cellStyle name="_간접부대공+공통" xfId="139" xr:uid="{00000000-0005-0000-0000-00008A000000}"/>
    <cellStyle name="_간접부대공+공통_홍보지구2004내역서" xfId="140" xr:uid="{00000000-0005-0000-0000-00008B000000}"/>
    <cellStyle name="_간접부대공+공통_홍보지구2004내역서(기성)" xfId="141" xr:uid="{00000000-0005-0000-0000-00008C000000}"/>
    <cellStyle name="_간접부대공+공통_홍보지구계약내역서(총괄)" xfId="142" xr:uid="{00000000-0005-0000-0000-00008D000000}"/>
    <cellStyle name="_간접부대공+공통_홍보지구오천공구하자공종분할내역" xfId="143" xr:uid="{00000000-0005-0000-0000-00008E000000}"/>
    <cellStyle name="_결성3공구하자공종분할및03내역" xfId="144" xr:uid="{00000000-0005-0000-0000-00008F000000}"/>
    <cellStyle name="_경비" xfId="145" xr:uid="{00000000-0005-0000-0000-000090000000}"/>
    <cellStyle name="_경비_1회기성내역서(6월)" xfId="146" xr:uid="{00000000-0005-0000-0000-000091000000}"/>
    <cellStyle name="_경비_내역서(1차변경)" xfId="147" xr:uid="{00000000-0005-0000-0000-000092000000}"/>
    <cellStyle name="_경비_실행(당초)" xfId="148" xr:uid="{00000000-0005-0000-0000-000093000000}"/>
    <cellStyle name="_경영개선활동상반기실적(990708)" xfId="149" xr:uid="{00000000-0005-0000-0000-000094000000}"/>
    <cellStyle name="_경영개선활동상반기실적(990708)_1" xfId="150" xr:uid="{00000000-0005-0000-0000-000095000000}"/>
    <cellStyle name="_경영개선활동상반기실적(990708)_2" xfId="151" xr:uid="{00000000-0005-0000-0000-000096000000}"/>
    <cellStyle name="_경영개선활성화방안(990802)" xfId="152" xr:uid="{00000000-0005-0000-0000-000097000000}"/>
    <cellStyle name="_경영개선활성화방안(990802)_1" xfId="153" xr:uid="{00000000-0005-0000-0000-000098000000}"/>
    <cellStyle name="_고련지추가변경(우치곡)" xfId="154" xr:uid="{00000000-0005-0000-0000-000099000000}"/>
    <cellStyle name="_교천리" xfId="155" xr:uid="{00000000-0005-0000-0000-00009A000000}"/>
    <cellStyle name="_금사잡지출" xfId="156" xr:uid="{00000000-0005-0000-0000-00009B000000}"/>
    <cellStyle name="_금사재료집계표(0626)" xfId="157" xr:uid="{00000000-0005-0000-0000-00009C000000}"/>
    <cellStyle name="_금사지구공사비" xfId="158" xr:uid="{00000000-0005-0000-0000-00009D000000}"/>
    <cellStyle name="_동계지구" xfId="159" xr:uid="{00000000-0005-0000-0000-00009E000000}"/>
    <cellStyle name="_동계지구(변경1)" xfId="160" xr:uid="{00000000-0005-0000-0000-00009F000000}"/>
    <cellStyle name="_라멘교 토공" xfId="161" xr:uid="{00000000-0005-0000-0000-0000A0000000}"/>
    <cellStyle name="_라멘교 토공_02_구공" xfId="162" xr:uid="{00000000-0005-0000-0000-0000A1000000}"/>
    <cellStyle name="_라멘교 토공_02_구조물공" xfId="163" xr:uid="{00000000-0005-0000-0000-0000A2000000}"/>
    <cellStyle name="_라멘교 토공_02_배  수 공" xfId="164" xr:uid="{00000000-0005-0000-0000-0000A3000000}"/>
    <cellStyle name="_라멘교 토공_02_배수공" xfId="165" xr:uid="{00000000-0005-0000-0000-0000A4000000}"/>
    <cellStyle name="_라멘교 토공_02물공" xfId="166" xr:uid="{00000000-0005-0000-0000-0000A5000000}"/>
    <cellStyle name="_라멘교 토공_2.배 수 공" xfId="167" xr:uid="{00000000-0005-0000-0000-0000A6000000}"/>
    <cellStyle name="_라멘교 토공_2_배 수 공" xfId="168" xr:uid="{00000000-0005-0000-0000-0000A7000000}"/>
    <cellStyle name="_라멘교 토공_공" xfId="169" xr:uid="{00000000-0005-0000-0000-0000A8000000}"/>
    <cellStyle name="_라멘교 토공_조물공" xfId="170" xr:uid="{00000000-0005-0000-0000-0000A9000000}"/>
    <cellStyle name="_맹암거" xfId="171" xr:uid="{00000000-0005-0000-0000-0000AA000000}"/>
    <cellStyle name="_반중력식옹벽" xfId="172" xr:uid="{00000000-0005-0000-0000-0000AB000000}"/>
    <cellStyle name="_방동" xfId="173" xr:uid="{00000000-0005-0000-0000-0000AC000000}"/>
    <cellStyle name="_방동_02_구공" xfId="174" xr:uid="{00000000-0005-0000-0000-0000AD000000}"/>
    <cellStyle name="_방동_02_구조물공" xfId="175" xr:uid="{00000000-0005-0000-0000-0000AE000000}"/>
    <cellStyle name="_방동_02_배  수 공" xfId="176" xr:uid="{00000000-0005-0000-0000-0000AF000000}"/>
    <cellStyle name="_방동_02_배수공" xfId="177" xr:uid="{00000000-0005-0000-0000-0000B0000000}"/>
    <cellStyle name="_방동_02물공" xfId="178" xr:uid="{00000000-0005-0000-0000-0000B1000000}"/>
    <cellStyle name="_방동_03구조~1" xfId="179" xr:uid="{00000000-0005-0000-0000-0000B2000000}"/>
    <cellStyle name="_방동_03구조~1_02_구공" xfId="180" xr:uid="{00000000-0005-0000-0000-0000B3000000}"/>
    <cellStyle name="_방동_03구조~1_02_구조물공" xfId="181" xr:uid="{00000000-0005-0000-0000-0000B4000000}"/>
    <cellStyle name="_방동_03구조~1_02_배  수 공" xfId="182" xr:uid="{00000000-0005-0000-0000-0000B5000000}"/>
    <cellStyle name="_방동_03구조~1_02_배수공" xfId="183" xr:uid="{00000000-0005-0000-0000-0000B6000000}"/>
    <cellStyle name="_방동_03구조~1_02물공" xfId="184" xr:uid="{00000000-0005-0000-0000-0000B7000000}"/>
    <cellStyle name="_방동_03구조~1_2.배 수 공" xfId="185" xr:uid="{00000000-0005-0000-0000-0000B8000000}"/>
    <cellStyle name="_방동_03구조~1_2_배 수 공" xfId="186" xr:uid="{00000000-0005-0000-0000-0000B9000000}"/>
    <cellStyle name="_방동_03구조~1_공" xfId="187" xr:uid="{00000000-0005-0000-0000-0000BA000000}"/>
    <cellStyle name="_방동_03구조~1_라멘교 토공" xfId="188" xr:uid="{00000000-0005-0000-0000-0000BB000000}"/>
    <cellStyle name="_방동_03구조~1_라멘교 토공_02_구공" xfId="189" xr:uid="{00000000-0005-0000-0000-0000BC000000}"/>
    <cellStyle name="_방동_03구조~1_라멘교 토공_02_구조물공" xfId="190" xr:uid="{00000000-0005-0000-0000-0000BD000000}"/>
    <cellStyle name="_방동_03구조~1_라멘교 토공_02_배  수 공" xfId="191" xr:uid="{00000000-0005-0000-0000-0000BE000000}"/>
    <cellStyle name="_방동_03구조~1_라멘교 토공_02_배수공" xfId="192" xr:uid="{00000000-0005-0000-0000-0000BF000000}"/>
    <cellStyle name="_방동_03구조~1_라멘교 토공_02물공" xfId="193" xr:uid="{00000000-0005-0000-0000-0000C0000000}"/>
    <cellStyle name="_방동_03구조~1_라멘교 토공_2.배 수 공" xfId="194" xr:uid="{00000000-0005-0000-0000-0000C1000000}"/>
    <cellStyle name="_방동_03구조~1_라멘교 토공_2_배 수 공" xfId="195" xr:uid="{00000000-0005-0000-0000-0000C2000000}"/>
    <cellStyle name="_방동_03구조~1_라멘교 토공_공" xfId="196" xr:uid="{00000000-0005-0000-0000-0000C3000000}"/>
    <cellStyle name="_방동_03구조~1_라멘교 토공_조물공" xfId="197" xr:uid="{00000000-0005-0000-0000-0000C4000000}"/>
    <cellStyle name="_방동_03구조~1_조물공" xfId="198" xr:uid="{00000000-0005-0000-0000-0000C5000000}"/>
    <cellStyle name="_방동_03구조~1_포장" xfId="199" xr:uid="{00000000-0005-0000-0000-0000C6000000}"/>
    <cellStyle name="_방동_03구조~1_포장_02_구공" xfId="200" xr:uid="{00000000-0005-0000-0000-0000C7000000}"/>
    <cellStyle name="_방동_03구조~1_포장_02_구조물공" xfId="201" xr:uid="{00000000-0005-0000-0000-0000C8000000}"/>
    <cellStyle name="_방동_03구조~1_포장_02_배  수 공" xfId="202" xr:uid="{00000000-0005-0000-0000-0000C9000000}"/>
    <cellStyle name="_방동_03구조~1_포장_02_배수공" xfId="203" xr:uid="{00000000-0005-0000-0000-0000CA000000}"/>
    <cellStyle name="_방동_03구조~1_포장_02물공" xfId="204" xr:uid="{00000000-0005-0000-0000-0000CB000000}"/>
    <cellStyle name="_방동_03구조~1_포장_2.배 수 공" xfId="205" xr:uid="{00000000-0005-0000-0000-0000CC000000}"/>
    <cellStyle name="_방동_03구조~1_포장_2_배 수 공" xfId="206" xr:uid="{00000000-0005-0000-0000-0000CD000000}"/>
    <cellStyle name="_방동_03구조~1_포장_공" xfId="207" xr:uid="{00000000-0005-0000-0000-0000CE000000}"/>
    <cellStyle name="_방동_03구조~1_포장_라멘교 토공" xfId="208" xr:uid="{00000000-0005-0000-0000-0000CF000000}"/>
    <cellStyle name="_방동_03구조~1_포장_라멘교 토공_02_구공" xfId="209" xr:uid="{00000000-0005-0000-0000-0000D0000000}"/>
    <cellStyle name="_방동_03구조~1_포장_라멘교 토공_02_구조물공" xfId="210" xr:uid="{00000000-0005-0000-0000-0000D1000000}"/>
    <cellStyle name="_방동_03구조~1_포장_라멘교 토공_02_배  수 공" xfId="211" xr:uid="{00000000-0005-0000-0000-0000D2000000}"/>
    <cellStyle name="_방동_03구조~1_포장_라멘교 토공_02_배수공" xfId="212" xr:uid="{00000000-0005-0000-0000-0000D3000000}"/>
    <cellStyle name="_방동_03구조~1_포장_라멘교 토공_02물공" xfId="213" xr:uid="{00000000-0005-0000-0000-0000D4000000}"/>
    <cellStyle name="_방동_03구조~1_포장_라멘교 토공_2.배 수 공" xfId="214" xr:uid="{00000000-0005-0000-0000-0000D5000000}"/>
    <cellStyle name="_방동_03구조~1_포장_라멘교 토공_2_배 수 공" xfId="215" xr:uid="{00000000-0005-0000-0000-0000D6000000}"/>
    <cellStyle name="_방동_03구조~1_포장_라멘교 토공_공" xfId="216" xr:uid="{00000000-0005-0000-0000-0000D7000000}"/>
    <cellStyle name="_방동_03구조~1_포장_라멘교 토공_조물공" xfId="217" xr:uid="{00000000-0005-0000-0000-0000D8000000}"/>
    <cellStyle name="_방동_03구조~1_포장_조물공" xfId="218" xr:uid="{00000000-0005-0000-0000-0000D9000000}"/>
    <cellStyle name="_방동_03구조물공" xfId="219" xr:uid="{00000000-0005-0000-0000-0000DA000000}"/>
    <cellStyle name="_방동_03구조물공_02_구공" xfId="220" xr:uid="{00000000-0005-0000-0000-0000DB000000}"/>
    <cellStyle name="_방동_03구조물공_02_구조물공" xfId="221" xr:uid="{00000000-0005-0000-0000-0000DC000000}"/>
    <cellStyle name="_방동_03구조물공_02_배  수 공" xfId="222" xr:uid="{00000000-0005-0000-0000-0000DD000000}"/>
    <cellStyle name="_방동_03구조물공_02_배수공" xfId="223" xr:uid="{00000000-0005-0000-0000-0000DE000000}"/>
    <cellStyle name="_방동_03구조물공_02물공" xfId="224" xr:uid="{00000000-0005-0000-0000-0000DF000000}"/>
    <cellStyle name="_방동_03구조물공_2.배 수 공" xfId="225" xr:uid="{00000000-0005-0000-0000-0000E0000000}"/>
    <cellStyle name="_방동_03구조물공_2_배 수 공" xfId="226" xr:uid="{00000000-0005-0000-0000-0000E1000000}"/>
    <cellStyle name="_방동_03구조물공_공" xfId="227" xr:uid="{00000000-0005-0000-0000-0000E2000000}"/>
    <cellStyle name="_방동_03구조물공_라멘교 토공" xfId="228" xr:uid="{00000000-0005-0000-0000-0000E3000000}"/>
    <cellStyle name="_방동_03구조물공_라멘교 토공_02_구공" xfId="229" xr:uid="{00000000-0005-0000-0000-0000E4000000}"/>
    <cellStyle name="_방동_03구조물공_라멘교 토공_02_구조물공" xfId="230" xr:uid="{00000000-0005-0000-0000-0000E5000000}"/>
    <cellStyle name="_방동_03구조물공_라멘교 토공_02_배  수 공" xfId="231" xr:uid="{00000000-0005-0000-0000-0000E6000000}"/>
    <cellStyle name="_방동_03구조물공_라멘교 토공_02_배수공" xfId="232" xr:uid="{00000000-0005-0000-0000-0000E7000000}"/>
    <cellStyle name="_방동_03구조물공_라멘교 토공_02물공" xfId="233" xr:uid="{00000000-0005-0000-0000-0000E8000000}"/>
    <cellStyle name="_방동_03구조물공_라멘교 토공_2.배 수 공" xfId="234" xr:uid="{00000000-0005-0000-0000-0000E9000000}"/>
    <cellStyle name="_방동_03구조물공_라멘교 토공_2_배 수 공" xfId="235" xr:uid="{00000000-0005-0000-0000-0000EA000000}"/>
    <cellStyle name="_방동_03구조물공_라멘교 토공_공" xfId="236" xr:uid="{00000000-0005-0000-0000-0000EB000000}"/>
    <cellStyle name="_방동_03구조물공_라멘교 토공_조물공" xfId="237" xr:uid="{00000000-0005-0000-0000-0000EC000000}"/>
    <cellStyle name="_방동_03구조물공_조물공" xfId="238" xr:uid="{00000000-0005-0000-0000-0000ED000000}"/>
    <cellStyle name="_방동_03구조물공_포장" xfId="239" xr:uid="{00000000-0005-0000-0000-0000EE000000}"/>
    <cellStyle name="_방동_03구조물공_포장_02_구공" xfId="240" xr:uid="{00000000-0005-0000-0000-0000EF000000}"/>
    <cellStyle name="_방동_03구조물공_포장_02_구조물공" xfId="241" xr:uid="{00000000-0005-0000-0000-0000F0000000}"/>
    <cellStyle name="_방동_03구조물공_포장_02_배  수 공" xfId="242" xr:uid="{00000000-0005-0000-0000-0000F1000000}"/>
    <cellStyle name="_방동_03구조물공_포장_02_배수공" xfId="243" xr:uid="{00000000-0005-0000-0000-0000F2000000}"/>
    <cellStyle name="_방동_03구조물공_포장_02물공" xfId="244" xr:uid="{00000000-0005-0000-0000-0000F3000000}"/>
    <cellStyle name="_방동_03구조물공_포장_2.배 수 공" xfId="245" xr:uid="{00000000-0005-0000-0000-0000F4000000}"/>
    <cellStyle name="_방동_03구조물공_포장_2_배 수 공" xfId="246" xr:uid="{00000000-0005-0000-0000-0000F5000000}"/>
    <cellStyle name="_방동_03구조물공_포장_공" xfId="247" xr:uid="{00000000-0005-0000-0000-0000F6000000}"/>
    <cellStyle name="_방동_03구조물공_포장_라멘교 토공" xfId="248" xr:uid="{00000000-0005-0000-0000-0000F7000000}"/>
    <cellStyle name="_방동_03구조물공_포장_라멘교 토공_02_구공" xfId="249" xr:uid="{00000000-0005-0000-0000-0000F8000000}"/>
    <cellStyle name="_방동_03구조물공_포장_라멘교 토공_02_구조물공" xfId="250" xr:uid="{00000000-0005-0000-0000-0000F9000000}"/>
    <cellStyle name="_방동_03구조물공_포장_라멘교 토공_02_배  수 공" xfId="251" xr:uid="{00000000-0005-0000-0000-0000FA000000}"/>
    <cellStyle name="_방동_03구조물공_포장_라멘교 토공_02_배수공" xfId="252" xr:uid="{00000000-0005-0000-0000-0000FB000000}"/>
    <cellStyle name="_방동_03구조물공_포장_라멘교 토공_02물공" xfId="253" xr:uid="{00000000-0005-0000-0000-0000FC000000}"/>
    <cellStyle name="_방동_03구조물공_포장_라멘교 토공_2.배 수 공" xfId="254" xr:uid="{00000000-0005-0000-0000-0000FD000000}"/>
    <cellStyle name="_방동_03구조물공_포장_라멘교 토공_2_배 수 공" xfId="255" xr:uid="{00000000-0005-0000-0000-0000FE000000}"/>
    <cellStyle name="_방동_03구조물공_포장_라멘교 토공_공" xfId="256" xr:uid="{00000000-0005-0000-0000-0000FF000000}"/>
    <cellStyle name="_방동_03구조물공_포장_라멘교 토공_조물공" xfId="257" xr:uid="{00000000-0005-0000-0000-000000010000}"/>
    <cellStyle name="_방동_03구조물공_포장_조물공" xfId="258" xr:uid="{00000000-0005-0000-0000-000001010000}"/>
    <cellStyle name="_방동_2.배 수 공" xfId="259" xr:uid="{00000000-0005-0000-0000-000002010000}"/>
    <cellStyle name="_방동_2_배 수 공" xfId="260" xr:uid="{00000000-0005-0000-0000-000003010000}"/>
    <cellStyle name="_방동_공" xfId="261" xr:uid="{00000000-0005-0000-0000-000004010000}"/>
    <cellStyle name="_방동_동막리소교량" xfId="262" xr:uid="{00000000-0005-0000-0000-000005010000}"/>
    <cellStyle name="_방동_동막리소교량_02_구공" xfId="263" xr:uid="{00000000-0005-0000-0000-000006010000}"/>
    <cellStyle name="_방동_동막리소교량_02_구조물공" xfId="264" xr:uid="{00000000-0005-0000-0000-000007010000}"/>
    <cellStyle name="_방동_동막리소교량_02_배  수 공" xfId="265" xr:uid="{00000000-0005-0000-0000-000008010000}"/>
    <cellStyle name="_방동_동막리소교량_02_배수공" xfId="266" xr:uid="{00000000-0005-0000-0000-000009010000}"/>
    <cellStyle name="_방동_동막리소교량_02물공" xfId="267" xr:uid="{00000000-0005-0000-0000-00000A010000}"/>
    <cellStyle name="_방동_동막리소교량_2.배 수 공" xfId="268" xr:uid="{00000000-0005-0000-0000-00000B010000}"/>
    <cellStyle name="_방동_동막리소교량_2_배 수 공" xfId="269" xr:uid="{00000000-0005-0000-0000-00000C010000}"/>
    <cellStyle name="_방동_동막리소교량_공" xfId="270" xr:uid="{00000000-0005-0000-0000-00000D010000}"/>
    <cellStyle name="_방동_동막리소교량_라멘교 토공" xfId="271" xr:uid="{00000000-0005-0000-0000-00000E010000}"/>
    <cellStyle name="_방동_동막리소교량_라멘교 토공_02_구공" xfId="272" xr:uid="{00000000-0005-0000-0000-00000F010000}"/>
    <cellStyle name="_방동_동막리소교량_라멘교 토공_02_구조물공" xfId="273" xr:uid="{00000000-0005-0000-0000-000010010000}"/>
    <cellStyle name="_방동_동막리소교량_라멘교 토공_02_배  수 공" xfId="274" xr:uid="{00000000-0005-0000-0000-000011010000}"/>
    <cellStyle name="_방동_동막리소교량_라멘교 토공_02_배수공" xfId="275" xr:uid="{00000000-0005-0000-0000-000012010000}"/>
    <cellStyle name="_방동_동막리소교량_라멘교 토공_02물공" xfId="276" xr:uid="{00000000-0005-0000-0000-000013010000}"/>
    <cellStyle name="_방동_동막리소교량_라멘교 토공_2.배 수 공" xfId="277" xr:uid="{00000000-0005-0000-0000-000014010000}"/>
    <cellStyle name="_방동_동막리소교량_라멘교 토공_2_배 수 공" xfId="278" xr:uid="{00000000-0005-0000-0000-000015010000}"/>
    <cellStyle name="_방동_동막리소교량_라멘교 토공_공" xfId="279" xr:uid="{00000000-0005-0000-0000-000016010000}"/>
    <cellStyle name="_방동_동막리소교량_라멘교 토공_조물공" xfId="280" xr:uid="{00000000-0005-0000-0000-000017010000}"/>
    <cellStyle name="_방동_동막리소교량_조물공" xfId="281" xr:uid="{00000000-0005-0000-0000-000018010000}"/>
    <cellStyle name="_방동_동막리소교량_포장" xfId="282" xr:uid="{00000000-0005-0000-0000-000019010000}"/>
    <cellStyle name="_방동_동막리소교량_포장_02_구공" xfId="283" xr:uid="{00000000-0005-0000-0000-00001A010000}"/>
    <cellStyle name="_방동_동막리소교량_포장_02_구조물공" xfId="284" xr:uid="{00000000-0005-0000-0000-00001B010000}"/>
    <cellStyle name="_방동_동막리소교량_포장_02_배  수 공" xfId="285" xr:uid="{00000000-0005-0000-0000-00001C010000}"/>
    <cellStyle name="_방동_동막리소교량_포장_02_배수공" xfId="286" xr:uid="{00000000-0005-0000-0000-00001D010000}"/>
    <cellStyle name="_방동_동막리소교량_포장_02물공" xfId="287" xr:uid="{00000000-0005-0000-0000-00001E010000}"/>
    <cellStyle name="_방동_동막리소교량_포장_2.배 수 공" xfId="288" xr:uid="{00000000-0005-0000-0000-00001F010000}"/>
    <cellStyle name="_방동_동막리소교량_포장_2_배 수 공" xfId="289" xr:uid="{00000000-0005-0000-0000-000020010000}"/>
    <cellStyle name="_방동_동막리소교량_포장_공" xfId="290" xr:uid="{00000000-0005-0000-0000-000021010000}"/>
    <cellStyle name="_방동_동막리소교량_포장_라멘교 토공" xfId="291" xr:uid="{00000000-0005-0000-0000-000022010000}"/>
    <cellStyle name="_방동_동막리소교량_포장_라멘교 토공_02_구공" xfId="292" xr:uid="{00000000-0005-0000-0000-000023010000}"/>
    <cellStyle name="_방동_동막리소교량_포장_라멘교 토공_02_구조물공" xfId="293" xr:uid="{00000000-0005-0000-0000-000024010000}"/>
    <cellStyle name="_방동_동막리소교량_포장_라멘교 토공_02_배  수 공" xfId="294" xr:uid="{00000000-0005-0000-0000-000025010000}"/>
    <cellStyle name="_방동_동막리소교량_포장_라멘교 토공_02_배수공" xfId="295" xr:uid="{00000000-0005-0000-0000-000026010000}"/>
    <cellStyle name="_방동_동막리소교량_포장_라멘교 토공_02물공" xfId="296" xr:uid="{00000000-0005-0000-0000-000027010000}"/>
    <cellStyle name="_방동_동막리소교량_포장_라멘교 토공_2.배 수 공" xfId="297" xr:uid="{00000000-0005-0000-0000-000028010000}"/>
    <cellStyle name="_방동_동막리소교량_포장_라멘교 토공_2_배 수 공" xfId="298" xr:uid="{00000000-0005-0000-0000-000029010000}"/>
    <cellStyle name="_방동_동막리소교량_포장_라멘교 토공_공" xfId="299" xr:uid="{00000000-0005-0000-0000-00002A010000}"/>
    <cellStyle name="_방동_동막리소교량_포장_라멘교 토공_조물공" xfId="300" xr:uid="{00000000-0005-0000-0000-00002B010000}"/>
    <cellStyle name="_방동_동막리소교량_포장_조물공" xfId="301" xr:uid="{00000000-0005-0000-0000-00002C010000}"/>
    <cellStyle name="_방동_라멘교 토공" xfId="302" xr:uid="{00000000-0005-0000-0000-00002D010000}"/>
    <cellStyle name="_방동_라멘교 토공_02_구공" xfId="303" xr:uid="{00000000-0005-0000-0000-00002E010000}"/>
    <cellStyle name="_방동_라멘교 토공_02_구조물공" xfId="304" xr:uid="{00000000-0005-0000-0000-00002F010000}"/>
    <cellStyle name="_방동_라멘교 토공_02_배  수 공" xfId="305" xr:uid="{00000000-0005-0000-0000-000030010000}"/>
    <cellStyle name="_방동_라멘교 토공_02_배수공" xfId="306" xr:uid="{00000000-0005-0000-0000-000031010000}"/>
    <cellStyle name="_방동_라멘교 토공_02물공" xfId="307" xr:uid="{00000000-0005-0000-0000-000032010000}"/>
    <cellStyle name="_방동_라멘교 토공_2.배 수 공" xfId="308" xr:uid="{00000000-0005-0000-0000-000033010000}"/>
    <cellStyle name="_방동_라멘교 토공_2_배 수 공" xfId="309" xr:uid="{00000000-0005-0000-0000-000034010000}"/>
    <cellStyle name="_방동_라멘교 토공_공" xfId="310" xr:uid="{00000000-0005-0000-0000-000035010000}"/>
    <cellStyle name="_방동_라멘교 토공_조물공" xfId="311" xr:uid="{00000000-0005-0000-0000-000036010000}"/>
    <cellStyle name="_방동_마현12~1" xfId="312" xr:uid="{00000000-0005-0000-0000-000037010000}"/>
    <cellStyle name="_방동_마현12~1_02_구공" xfId="313" xr:uid="{00000000-0005-0000-0000-000038010000}"/>
    <cellStyle name="_방동_마현12~1_02_구조물공" xfId="314" xr:uid="{00000000-0005-0000-0000-000039010000}"/>
    <cellStyle name="_방동_마현12~1_02_배  수 공" xfId="315" xr:uid="{00000000-0005-0000-0000-00003A010000}"/>
    <cellStyle name="_방동_마현12~1_02_배수공" xfId="316" xr:uid="{00000000-0005-0000-0000-00003B010000}"/>
    <cellStyle name="_방동_마현12~1_02물공" xfId="317" xr:uid="{00000000-0005-0000-0000-00003C010000}"/>
    <cellStyle name="_방동_마현12~1_2.배 수 공" xfId="318" xr:uid="{00000000-0005-0000-0000-00003D010000}"/>
    <cellStyle name="_방동_마현12~1_2_배 수 공" xfId="319" xr:uid="{00000000-0005-0000-0000-00003E010000}"/>
    <cellStyle name="_방동_마현12~1_공" xfId="320" xr:uid="{00000000-0005-0000-0000-00003F010000}"/>
    <cellStyle name="_방동_마현12~1_라멘교 토공" xfId="321" xr:uid="{00000000-0005-0000-0000-000040010000}"/>
    <cellStyle name="_방동_마현12~1_라멘교 토공_02_구공" xfId="322" xr:uid="{00000000-0005-0000-0000-000041010000}"/>
    <cellStyle name="_방동_마현12~1_라멘교 토공_02_구조물공" xfId="323" xr:uid="{00000000-0005-0000-0000-000042010000}"/>
    <cellStyle name="_방동_마현12~1_라멘교 토공_02_배  수 공" xfId="324" xr:uid="{00000000-0005-0000-0000-000043010000}"/>
    <cellStyle name="_방동_마현12~1_라멘교 토공_02_배수공" xfId="325" xr:uid="{00000000-0005-0000-0000-000044010000}"/>
    <cellStyle name="_방동_마현12~1_라멘교 토공_02물공" xfId="326" xr:uid="{00000000-0005-0000-0000-000045010000}"/>
    <cellStyle name="_방동_마현12~1_라멘교 토공_2.배 수 공" xfId="327" xr:uid="{00000000-0005-0000-0000-000046010000}"/>
    <cellStyle name="_방동_마현12~1_라멘교 토공_2_배 수 공" xfId="328" xr:uid="{00000000-0005-0000-0000-000047010000}"/>
    <cellStyle name="_방동_마현12~1_라멘교 토공_공" xfId="329" xr:uid="{00000000-0005-0000-0000-000048010000}"/>
    <cellStyle name="_방동_마현12~1_라멘교 토공_조물공" xfId="330" xr:uid="{00000000-0005-0000-0000-000049010000}"/>
    <cellStyle name="_방동_마현12~1_조물공" xfId="331" xr:uid="{00000000-0005-0000-0000-00004A010000}"/>
    <cellStyle name="_방동_마현12~1_포장" xfId="332" xr:uid="{00000000-0005-0000-0000-00004B010000}"/>
    <cellStyle name="_방동_마현12~1_포장_02_구공" xfId="333" xr:uid="{00000000-0005-0000-0000-00004C010000}"/>
    <cellStyle name="_방동_마현12~1_포장_02_구조물공" xfId="334" xr:uid="{00000000-0005-0000-0000-00004D010000}"/>
    <cellStyle name="_방동_마현12~1_포장_02_배  수 공" xfId="335" xr:uid="{00000000-0005-0000-0000-00004E010000}"/>
    <cellStyle name="_방동_마현12~1_포장_02_배수공" xfId="336" xr:uid="{00000000-0005-0000-0000-00004F010000}"/>
    <cellStyle name="_방동_마현12~1_포장_02물공" xfId="337" xr:uid="{00000000-0005-0000-0000-000050010000}"/>
    <cellStyle name="_방동_마현12~1_포장_2.배 수 공" xfId="338" xr:uid="{00000000-0005-0000-0000-000051010000}"/>
    <cellStyle name="_방동_마현12~1_포장_2_배 수 공" xfId="339" xr:uid="{00000000-0005-0000-0000-000052010000}"/>
    <cellStyle name="_방동_마현12~1_포장_공" xfId="340" xr:uid="{00000000-0005-0000-0000-000053010000}"/>
    <cellStyle name="_방동_마현12~1_포장_라멘교 토공" xfId="341" xr:uid="{00000000-0005-0000-0000-000054010000}"/>
    <cellStyle name="_방동_마현12~1_포장_라멘교 토공_02_구공" xfId="342" xr:uid="{00000000-0005-0000-0000-000055010000}"/>
    <cellStyle name="_방동_마현12~1_포장_라멘교 토공_02_구조물공" xfId="343" xr:uid="{00000000-0005-0000-0000-000056010000}"/>
    <cellStyle name="_방동_마현12~1_포장_라멘교 토공_02_배  수 공" xfId="344" xr:uid="{00000000-0005-0000-0000-000057010000}"/>
    <cellStyle name="_방동_마현12~1_포장_라멘교 토공_02_배수공" xfId="345" xr:uid="{00000000-0005-0000-0000-000058010000}"/>
    <cellStyle name="_방동_마현12~1_포장_라멘교 토공_02물공" xfId="346" xr:uid="{00000000-0005-0000-0000-000059010000}"/>
    <cellStyle name="_방동_마현12~1_포장_라멘교 토공_2.배 수 공" xfId="347" xr:uid="{00000000-0005-0000-0000-00005A010000}"/>
    <cellStyle name="_방동_마현12~1_포장_라멘교 토공_2_배 수 공" xfId="348" xr:uid="{00000000-0005-0000-0000-00005B010000}"/>
    <cellStyle name="_방동_마현12~1_포장_라멘교 토공_공" xfId="349" xr:uid="{00000000-0005-0000-0000-00005C010000}"/>
    <cellStyle name="_방동_마현12~1_포장_라멘교 토공_조물공" xfId="350" xr:uid="{00000000-0005-0000-0000-00005D010000}"/>
    <cellStyle name="_방동_마현12~1_포장_조물공" xfId="351" xr:uid="{00000000-0005-0000-0000-00005E010000}"/>
    <cellStyle name="_방동_문혜3리" xfId="352" xr:uid="{00000000-0005-0000-0000-00005F010000}"/>
    <cellStyle name="_방동_문혜3리_02_구공" xfId="353" xr:uid="{00000000-0005-0000-0000-000060010000}"/>
    <cellStyle name="_방동_문혜3리_02_구조물공" xfId="354" xr:uid="{00000000-0005-0000-0000-000061010000}"/>
    <cellStyle name="_방동_문혜3리_02_배  수 공" xfId="355" xr:uid="{00000000-0005-0000-0000-000062010000}"/>
    <cellStyle name="_방동_문혜3리_02_배수공" xfId="356" xr:uid="{00000000-0005-0000-0000-000063010000}"/>
    <cellStyle name="_방동_문혜3리_02물공" xfId="357" xr:uid="{00000000-0005-0000-0000-000064010000}"/>
    <cellStyle name="_방동_문혜3리_2.배 수 공" xfId="358" xr:uid="{00000000-0005-0000-0000-000065010000}"/>
    <cellStyle name="_방동_문혜3리_2_배 수 공" xfId="359" xr:uid="{00000000-0005-0000-0000-000066010000}"/>
    <cellStyle name="_방동_문혜3리_공" xfId="360" xr:uid="{00000000-0005-0000-0000-000067010000}"/>
    <cellStyle name="_방동_문혜3리_라멘교 토공" xfId="361" xr:uid="{00000000-0005-0000-0000-000068010000}"/>
    <cellStyle name="_방동_문혜3리_라멘교 토공_02_구공" xfId="362" xr:uid="{00000000-0005-0000-0000-000069010000}"/>
    <cellStyle name="_방동_문혜3리_라멘교 토공_02_구조물공" xfId="363" xr:uid="{00000000-0005-0000-0000-00006A010000}"/>
    <cellStyle name="_방동_문혜3리_라멘교 토공_02_배  수 공" xfId="364" xr:uid="{00000000-0005-0000-0000-00006B010000}"/>
    <cellStyle name="_방동_문혜3리_라멘교 토공_02_배수공" xfId="365" xr:uid="{00000000-0005-0000-0000-00006C010000}"/>
    <cellStyle name="_방동_문혜3리_라멘교 토공_02물공" xfId="366" xr:uid="{00000000-0005-0000-0000-00006D010000}"/>
    <cellStyle name="_방동_문혜3리_라멘교 토공_2.배 수 공" xfId="367" xr:uid="{00000000-0005-0000-0000-00006E010000}"/>
    <cellStyle name="_방동_문혜3리_라멘교 토공_2_배 수 공" xfId="368" xr:uid="{00000000-0005-0000-0000-00006F010000}"/>
    <cellStyle name="_방동_문혜3리_라멘교 토공_공" xfId="369" xr:uid="{00000000-0005-0000-0000-000070010000}"/>
    <cellStyle name="_방동_문혜3리_라멘교 토공_조물공" xfId="370" xr:uid="{00000000-0005-0000-0000-000071010000}"/>
    <cellStyle name="_방동_문혜3리_조물공" xfId="371" xr:uid="{00000000-0005-0000-0000-000072010000}"/>
    <cellStyle name="_방동_문혜3리_포장" xfId="372" xr:uid="{00000000-0005-0000-0000-000073010000}"/>
    <cellStyle name="_방동_문혜3리_포장_02_구공" xfId="373" xr:uid="{00000000-0005-0000-0000-000074010000}"/>
    <cellStyle name="_방동_문혜3리_포장_02_구조물공" xfId="374" xr:uid="{00000000-0005-0000-0000-000075010000}"/>
    <cellStyle name="_방동_문혜3리_포장_02_배  수 공" xfId="375" xr:uid="{00000000-0005-0000-0000-000076010000}"/>
    <cellStyle name="_방동_문혜3리_포장_02_배수공" xfId="376" xr:uid="{00000000-0005-0000-0000-000077010000}"/>
    <cellStyle name="_방동_문혜3리_포장_02물공" xfId="377" xr:uid="{00000000-0005-0000-0000-000078010000}"/>
    <cellStyle name="_방동_문혜3리_포장_2.배 수 공" xfId="378" xr:uid="{00000000-0005-0000-0000-000079010000}"/>
    <cellStyle name="_방동_문혜3리_포장_2_배 수 공" xfId="379" xr:uid="{00000000-0005-0000-0000-00007A010000}"/>
    <cellStyle name="_방동_문혜3리_포장_공" xfId="380" xr:uid="{00000000-0005-0000-0000-00007B010000}"/>
    <cellStyle name="_방동_문혜3리_포장_라멘교 토공" xfId="381" xr:uid="{00000000-0005-0000-0000-00007C010000}"/>
    <cellStyle name="_방동_문혜3리_포장_라멘교 토공_02_구공" xfId="382" xr:uid="{00000000-0005-0000-0000-00007D010000}"/>
    <cellStyle name="_방동_문혜3리_포장_라멘교 토공_02_구조물공" xfId="383" xr:uid="{00000000-0005-0000-0000-00007E010000}"/>
    <cellStyle name="_방동_문혜3리_포장_라멘교 토공_02_배  수 공" xfId="384" xr:uid="{00000000-0005-0000-0000-00007F010000}"/>
    <cellStyle name="_방동_문혜3리_포장_라멘교 토공_02_배수공" xfId="385" xr:uid="{00000000-0005-0000-0000-000080010000}"/>
    <cellStyle name="_방동_문혜3리_포장_라멘교 토공_02물공" xfId="386" xr:uid="{00000000-0005-0000-0000-000081010000}"/>
    <cellStyle name="_방동_문혜3리_포장_라멘교 토공_2.배 수 공" xfId="387" xr:uid="{00000000-0005-0000-0000-000082010000}"/>
    <cellStyle name="_방동_문혜3리_포장_라멘교 토공_2_배 수 공" xfId="388" xr:uid="{00000000-0005-0000-0000-000083010000}"/>
    <cellStyle name="_방동_문혜3리_포장_라멘교 토공_공" xfId="389" xr:uid="{00000000-0005-0000-0000-000084010000}"/>
    <cellStyle name="_방동_문혜3리_포장_라멘교 토공_조물공" xfId="390" xr:uid="{00000000-0005-0000-0000-000085010000}"/>
    <cellStyle name="_방동_문혜3리_포장_조물공" xfId="391" xr:uid="{00000000-0005-0000-0000-000086010000}"/>
    <cellStyle name="_방동_방동" xfId="392" xr:uid="{00000000-0005-0000-0000-000087010000}"/>
    <cellStyle name="_방동_방동_02_구공" xfId="393" xr:uid="{00000000-0005-0000-0000-000088010000}"/>
    <cellStyle name="_방동_방동_02_구조물공" xfId="394" xr:uid="{00000000-0005-0000-0000-000089010000}"/>
    <cellStyle name="_방동_방동_02_배  수 공" xfId="395" xr:uid="{00000000-0005-0000-0000-00008A010000}"/>
    <cellStyle name="_방동_방동_02_배수공" xfId="396" xr:uid="{00000000-0005-0000-0000-00008B010000}"/>
    <cellStyle name="_방동_방동_02물공" xfId="397" xr:uid="{00000000-0005-0000-0000-00008C010000}"/>
    <cellStyle name="_방동_방동_2.배 수 공" xfId="398" xr:uid="{00000000-0005-0000-0000-00008D010000}"/>
    <cellStyle name="_방동_방동_2_배 수 공" xfId="399" xr:uid="{00000000-0005-0000-0000-00008E010000}"/>
    <cellStyle name="_방동_방동_공" xfId="400" xr:uid="{00000000-0005-0000-0000-00008F010000}"/>
    <cellStyle name="_방동_방동_라멘교 토공" xfId="401" xr:uid="{00000000-0005-0000-0000-000090010000}"/>
    <cellStyle name="_방동_방동_라멘교 토공_02_구공" xfId="402" xr:uid="{00000000-0005-0000-0000-000091010000}"/>
    <cellStyle name="_방동_방동_라멘교 토공_02_구조물공" xfId="403" xr:uid="{00000000-0005-0000-0000-000092010000}"/>
    <cellStyle name="_방동_방동_라멘교 토공_02_배  수 공" xfId="404" xr:uid="{00000000-0005-0000-0000-000093010000}"/>
    <cellStyle name="_방동_방동_라멘교 토공_02_배수공" xfId="405" xr:uid="{00000000-0005-0000-0000-000094010000}"/>
    <cellStyle name="_방동_방동_라멘교 토공_02물공" xfId="406" xr:uid="{00000000-0005-0000-0000-000095010000}"/>
    <cellStyle name="_방동_방동_라멘교 토공_2.배 수 공" xfId="407" xr:uid="{00000000-0005-0000-0000-000096010000}"/>
    <cellStyle name="_방동_방동_라멘교 토공_2_배 수 공" xfId="408" xr:uid="{00000000-0005-0000-0000-000097010000}"/>
    <cellStyle name="_방동_방동_라멘교 토공_공" xfId="409" xr:uid="{00000000-0005-0000-0000-000098010000}"/>
    <cellStyle name="_방동_방동_라멘교 토공_조물공" xfId="410" xr:uid="{00000000-0005-0000-0000-000099010000}"/>
    <cellStyle name="_방동_방동_조물공" xfId="411" xr:uid="{00000000-0005-0000-0000-00009A010000}"/>
    <cellStyle name="_방동_방동_포장" xfId="412" xr:uid="{00000000-0005-0000-0000-00009B010000}"/>
    <cellStyle name="_방동_방동_포장_02_구공" xfId="413" xr:uid="{00000000-0005-0000-0000-00009C010000}"/>
    <cellStyle name="_방동_방동_포장_02_구조물공" xfId="414" xr:uid="{00000000-0005-0000-0000-00009D010000}"/>
    <cellStyle name="_방동_방동_포장_02_배  수 공" xfId="415" xr:uid="{00000000-0005-0000-0000-00009E010000}"/>
    <cellStyle name="_방동_방동_포장_02_배수공" xfId="416" xr:uid="{00000000-0005-0000-0000-00009F010000}"/>
    <cellStyle name="_방동_방동_포장_02물공" xfId="417" xr:uid="{00000000-0005-0000-0000-0000A0010000}"/>
    <cellStyle name="_방동_방동_포장_2.배 수 공" xfId="418" xr:uid="{00000000-0005-0000-0000-0000A1010000}"/>
    <cellStyle name="_방동_방동_포장_2_배 수 공" xfId="419" xr:uid="{00000000-0005-0000-0000-0000A2010000}"/>
    <cellStyle name="_방동_방동_포장_공" xfId="420" xr:uid="{00000000-0005-0000-0000-0000A3010000}"/>
    <cellStyle name="_방동_방동_포장_라멘교 토공" xfId="421" xr:uid="{00000000-0005-0000-0000-0000A4010000}"/>
    <cellStyle name="_방동_방동_포장_라멘교 토공_02_구공" xfId="422" xr:uid="{00000000-0005-0000-0000-0000A5010000}"/>
    <cellStyle name="_방동_방동_포장_라멘교 토공_02_구조물공" xfId="423" xr:uid="{00000000-0005-0000-0000-0000A6010000}"/>
    <cellStyle name="_방동_방동_포장_라멘교 토공_02_배  수 공" xfId="424" xr:uid="{00000000-0005-0000-0000-0000A7010000}"/>
    <cellStyle name="_방동_방동_포장_라멘교 토공_02_배수공" xfId="425" xr:uid="{00000000-0005-0000-0000-0000A8010000}"/>
    <cellStyle name="_방동_방동_포장_라멘교 토공_02물공" xfId="426" xr:uid="{00000000-0005-0000-0000-0000A9010000}"/>
    <cellStyle name="_방동_방동_포장_라멘교 토공_2.배 수 공" xfId="427" xr:uid="{00000000-0005-0000-0000-0000AA010000}"/>
    <cellStyle name="_방동_방동_포장_라멘교 토공_2_배 수 공" xfId="428" xr:uid="{00000000-0005-0000-0000-0000AB010000}"/>
    <cellStyle name="_방동_방동_포장_라멘교 토공_공" xfId="429" xr:uid="{00000000-0005-0000-0000-0000AC010000}"/>
    <cellStyle name="_방동_방동_포장_라멘교 토공_조물공" xfId="430" xr:uid="{00000000-0005-0000-0000-0000AD010000}"/>
    <cellStyle name="_방동_방동_포장_조물공" xfId="431" xr:uid="{00000000-0005-0000-0000-0000AE010000}"/>
    <cellStyle name="_방동_산양2리지구" xfId="432" xr:uid="{00000000-0005-0000-0000-0000AF010000}"/>
    <cellStyle name="_방동_산양2리지구_02_구공" xfId="433" xr:uid="{00000000-0005-0000-0000-0000B0010000}"/>
    <cellStyle name="_방동_산양2리지구_02_구조물공" xfId="434" xr:uid="{00000000-0005-0000-0000-0000B1010000}"/>
    <cellStyle name="_방동_산양2리지구_02_배  수 공" xfId="435" xr:uid="{00000000-0005-0000-0000-0000B2010000}"/>
    <cellStyle name="_방동_산양2리지구_02_배수공" xfId="436" xr:uid="{00000000-0005-0000-0000-0000B3010000}"/>
    <cellStyle name="_방동_산양2리지구_02물공" xfId="437" xr:uid="{00000000-0005-0000-0000-0000B4010000}"/>
    <cellStyle name="_방동_산양2리지구_2.배 수 공" xfId="438" xr:uid="{00000000-0005-0000-0000-0000B5010000}"/>
    <cellStyle name="_방동_산양2리지구_2_배 수 공" xfId="439" xr:uid="{00000000-0005-0000-0000-0000B6010000}"/>
    <cellStyle name="_방동_산양2리지구_공" xfId="440" xr:uid="{00000000-0005-0000-0000-0000B7010000}"/>
    <cellStyle name="_방동_산양2리지구_라멘교 토공" xfId="441" xr:uid="{00000000-0005-0000-0000-0000B8010000}"/>
    <cellStyle name="_방동_산양2리지구_라멘교 토공_02_구공" xfId="442" xr:uid="{00000000-0005-0000-0000-0000B9010000}"/>
    <cellStyle name="_방동_산양2리지구_라멘교 토공_02_구조물공" xfId="443" xr:uid="{00000000-0005-0000-0000-0000BA010000}"/>
    <cellStyle name="_방동_산양2리지구_라멘교 토공_02_배  수 공" xfId="444" xr:uid="{00000000-0005-0000-0000-0000BB010000}"/>
    <cellStyle name="_방동_산양2리지구_라멘교 토공_02_배수공" xfId="445" xr:uid="{00000000-0005-0000-0000-0000BC010000}"/>
    <cellStyle name="_방동_산양2리지구_라멘교 토공_02물공" xfId="446" xr:uid="{00000000-0005-0000-0000-0000BD010000}"/>
    <cellStyle name="_방동_산양2리지구_라멘교 토공_2.배 수 공" xfId="447" xr:uid="{00000000-0005-0000-0000-0000BE010000}"/>
    <cellStyle name="_방동_산양2리지구_라멘교 토공_2_배 수 공" xfId="448" xr:uid="{00000000-0005-0000-0000-0000BF010000}"/>
    <cellStyle name="_방동_산양2리지구_라멘교 토공_공" xfId="449" xr:uid="{00000000-0005-0000-0000-0000C0010000}"/>
    <cellStyle name="_방동_산양2리지구_라멘교 토공_조물공" xfId="450" xr:uid="{00000000-0005-0000-0000-0000C1010000}"/>
    <cellStyle name="_방동_산양2리지구_조물공" xfId="451" xr:uid="{00000000-0005-0000-0000-0000C2010000}"/>
    <cellStyle name="_방동_산양2리지구_포장" xfId="452" xr:uid="{00000000-0005-0000-0000-0000C3010000}"/>
    <cellStyle name="_방동_산양2리지구_포장_02_구공" xfId="453" xr:uid="{00000000-0005-0000-0000-0000C4010000}"/>
    <cellStyle name="_방동_산양2리지구_포장_02_구조물공" xfId="454" xr:uid="{00000000-0005-0000-0000-0000C5010000}"/>
    <cellStyle name="_방동_산양2리지구_포장_02_배  수 공" xfId="455" xr:uid="{00000000-0005-0000-0000-0000C6010000}"/>
    <cellStyle name="_방동_산양2리지구_포장_02_배수공" xfId="456" xr:uid="{00000000-0005-0000-0000-0000C7010000}"/>
    <cellStyle name="_방동_산양2리지구_포장_02물공" xfId="457" xr:uid="{00000000-0005-0000-0000-0000C8010000}"/>
    <cellStyle name="_방동_산양2리지구_포장_2.배 수 공" xfId="458" xr:uid="{00000000-0005-0000-0000-0000C9010000}"/>
    <cellStyle name="_방동_산양2리지구_포장_2_배 수 공" xfId="459" xr:uid="{00000000-0005-0000-0000-0000CA010000}"/>
    <cellStyle name="_방동_산양2리지구_포장_공" xfId="460" xr:uid="{00000000-0005-0000-0000-0000CB010000}"/>
    <cellStyle name="_방동_산양2리지구_포장_라멘교 토공" xfId="461" xr:uid="{00000000-0005-0000-0000-0000CC010000}"/>
    <cellStyle name="_방동_산양2리지구_포장_라멘교 토공_02_구공" xfId="462" xr:uid="{00000000-0005-0000-0000-0000CD010000}"/>
    <cellStyle name="_방동_산양2리지구_포장_라멘교 토공_02_구조물공" xfId="463" xr:uid="{00000000-0005-0000-0000-0000CE010000}"/>
    <cellStyle name="_방동_산양2리지구_포장_라멘교 토공_02_배  수 공" xfId="464" xr:uid="{00000000-0005-0000-0000-0000CF010000}"/>
    <cellStyle name="_방동_산양2리지구_포장_라멘교 토공_02_배수공" xfId="465" xr:uid="{00000000-0005-0000-0000-0000D0010000}"/>
    <cellStyle name="_방동_산양2리지구_포장_라멘교 토공_02물공" xfId="466" xr:uid="{00000000-0005-0000-0000-0000D1010000}"/>
    <cellStyle name="_방동_산양2리지구_포장_라멘교 토공_2.배 수 공" xfId="467" xr:uid="{00000000-0005-0000-0000-0000D2010000}"/>
    <cellStyle name="_방동_산양2리지구_포장_라멘교 토공_2_배 수 공" xfId="468" xr:uid="{00000000-0005-0000-0000-0000D3010000}"/>
    <cellStyle name="_방동_산양2리지구_포장_라멘교 토공_공" xfId="469" xr:uid="{00000000-0005-0000-0000-0000D4010000}"/>
    <cellStyle name="_방동_산양2리지구_포장_라멘교 토공_조물공" xfId="470" xr:uid="{00000000-0005-0000-0000-0000D5010000}"/>
    <cellStyle name="_방동_산양2리지구_포장_조물공" xfId="471" xr:uid="{00000000-0005-0000-0000-0000D6010000}"/>
    <cellStyle name="_방동_산양리지구" xfId="472" xr:uid="{00000000-0005-0000-0000-0000D7010000}"/>
    <cellStyle name="_방동_산양리지구_02_구공" xfId="473" xr:uid="{00000000-0005-0000-0000-0000D8010000}"/>
    <cellStyle name="_방동_산양리지구_02_구조물공" xfId="474" xr:uid="{00000000-0005-0000-0000-0000D9010000}"/>
    <cellStyle name="_방동_산양리지구_02_배  수 공" xfId="475" xr:uid="{00000000-0005-0000-0000-0000DA010000}"/>
    <cellStyle name="_방동_산양리지구_02_배수공" xfId="476" xr:uid="{00000000-0005-0000-0000-0000DB010000}"/>
    <cellStyle name="_방동_산양리지구_02물공" xfId="477" xr:uid="{00000000-0005-0000-0000-0000DC010000}"/>
    <cellStyle name="_방동_산양리지구_2.배 수 공" xfId="478" xr:uid="{00000000-0005-0000-0000-0000DD010000}"/>
    <cellStyle name="_방동_산양리지구_2_배 수 공" xfId="479" xr:uid="{00000000-0005-0000-0000-0000DE010000}"/>
    <cellStyle name="_방동_산양리지구_공" xfId="480" xr:uid="{00000000-0005-0000-0000-0000DF010000}"/>
    <cellStyle name="_방동_산양리지구_라멘교 토공" xfId="481" xr:uid="{00000000-0005-0000-0000-0000E0010000}"/>
    <cellStyle name="_방동_산양리지구_라멘교 토공_02_구공" xfId="482" xr:uid="{00000000-0005-0000-0000-0000E1010000}"/>
    <cellStyle name="_방동_산양리지구_라멘교 토공_02_구조물공" xfId="483" xr:uid="{00000000-0005-0000-0000-0000E2010000}"/>
    <cellStyle name="_방동_산양리지구_라멘교 토공_02_배  수 공" xfId="484" xr:uid="{00000000-0005-0000-0000-0000E3010000}"/>
    <cellStyle name="_방동_산양리지구_라멘교 토공_02_배수공" xfId="485" xr:uid="{00000000-0005-0000-0000-0000E4010000}"/>
    <cellStyle name="_방동_산양리지구_라멘교 토공_02물공" xfId="486" xr:uid="{00000000-0005-0000-0000-0000E5010000}"/>
    <cellStyle name="_방동_산양리지구_라멘교 토공_2.배 수 공" xfId="487" xr:uid="{00000000-0005-0000-0000-0000E6010000}"/>
    <cellStyle name="_방동_산양리지구_라멘교 토공_2_배 수 공" xfId="488" xr:uid="{00000000-0005-0000-0000-0000E7010000}"/>
    <cellStyle name="_방동_산양리지구_라멘교 토공_공" xfId="489" xr:uid="{00000000-0005-0000-0000-0000E8010000}"/>
    <cellStyle name="_방동_산양리지구_라멘교 토공_조물공" xfId="490" xr:uid="{00000000-0005-0000-0000-0000E9010000}"/>
    <cellStyle name="_방동_산양리지구_조물공" xfId="491" xr:uid="{00000000-0005-0000-0000-0000EA010000}"/>
    <cellStyle name="_방동_산양리지구_포장" xfId="492" xr:uid="{00000000-0005-0000-0000-0000EB010000}"/>
    <cellStyle name="_방동_산양리지구_포장_02_구공" xfId="493" xr:uid="{00000000-0005-0000-0000-0000EC010000}"/>
    <cellStyle name="_방동_산양리지구_포장_02_구조물공" xfId="494" xr:uid="{00000000-0005-0000-0000-0000ED010000}"/>
    <cellStyle name="_방동_산양리지구_포장_02_배  수 공" xfId="495" xr:uid="{00000000-0005-0000-0000-0000EE010000}"/>
    <cellStyle name="_방동_산양리지구_포장_02_배수공" xfId="496" xr:uid="{00000000-0005-0000-0000-0000EF010000}"/>
    <cellStyle name="_방동_산양리지구_포장_02물공" xfId="497" xr:uid="{00000000-0005-0000-0000-0000F0010000}"/>
    <cellStyle name="_방동_산양리지구_포장_2.배 수 공" xfId="498" xr:uid="{00000000-0005-0000-0000-0000F1010000}"/>
    <cellStyle name="_방동_산양리지구_포장_2_배 수 공" xfId="499" xr:uid="{00000000-0005-0000-0000-0000F2010000}"/>
    <cellStyle name="_방동_산양리지구_포장_공" xfId="500" xr:uid="{00000000-0005-0000-0000-0000F3010000}"/>
    <cellStyle name="_방동_산양리지구_포장_라멘교 토공" xfId="501" xr:uid="{00000000-0005-0000-0000-0000F4010000}"/>
    <cellStyle name="_방동_산양리지구_포장_라멘교 토공_02_구공" xfId="502" xr:uid="{00000000-0005-0000-0000-0000F5010000}"/>
    <cellStyle name="_방동_산양리지구_포장_라멘교 토공_02_구조물공" xfId="503" xr:uid="{00000000-0005-0000-0000-0000F6010000}"/>
    <cellStyle name="_방동_산양리지구_포장_라멘교 토공_02_배  수 공" xfId="504" xr:uid="{00000000-0005-0000-0000-0000F7010000}"/>
    <cellStyle name="_방동_산양리지구_포장_라멘교 토공_02_배수공" xfId="505" xr:uid="{00000000-0005-0000-0000-0000F8010000}"/>
    <cellStyle name="_방동_산양리지구_포장_라멘교 토공_02물공" xfId="506" xr:uid="{00000000-0005-0000-0000-0000F9010000}"/>
    <cellStyle name="_방동_산양리지구_포장_라멘교 토공_2.배 수 공" xfId="507" xr:uid="{00000000-0005-0000-0000-0000FA010000}"/>
    <cellStyle name="_방동_산양리지구_포장_라멘교 토공_2_배 수 공" xfId="508" xr:uid="{00000000-0005-0000-0000-0000FB010000}"/>
    <cellStyle name="_방동_산양리지구_포장_라멘교 토공_공" xfId="509" xr:uid="{00000000-0005-0000-0000-0000FC010000}"/>
    <cellStyle name="_방동_산양리지구_포장_라멘교 토공_조물공" xfId="510" xr:uid="{00000000-0005-0000-0000-0000FD010000}"/>
    <cellStyle name="_방동_산양리지구_포장_조물공" xfId="511" xr:uid="{00000000-0005-0000-0000-0000FE010000}"/>
    <cellStyle name="_방동_서상2리" xfId="512" xr:uid="{00000000-0005-0000-0000-0000FF010000}"/>
    <cellStyle name="_방동_서상2리_02_구공" xfId="513" xr:uid="{00000000-0005-0000-0000-000000020000}"/>
    <cellStyle name="_방동_서상2리_02_구조물공" xfId="514" xr:uid="{00000000-0005-0000-0000-000001020000}"/>
    <cellStyle name="_방동_서상2리_02_배  수 공" xfId="515" xr:uid="{00000000-0005-0000-0000-000002020000}"/>
    <cellStyle name="_방동_서상2리_02_배수공" xfId="516" xr:uid="{00000000-0005-0000-0000-000003020000}"/>
    <cellStyle name="_방동_서상2리_02물공" xfId="517" xr:uid="{00000000-0005-0000-0000-000004020000}"/>
    <cellStyle name="_방동_서상2리_2.배 수 공" xfId="518" xr:uid="{00000000-0005-0000-0000-000005020000}"/>
    <cellStyle name="_방동_서상2리_2_배 수 공" xfId="519" xr:uid="{00000000-0005-0000-0000-000006020000}"/>
    <cellStyle name="_방동_서상2리_공" xfId="520" xr:uid="{00000000-0005-0000-0000-000007020000}"/>
    <cellStyle name="_방동_서상2리_라멘교 토공" xfId="521" xr:uid="{00000000-0005-0000-0000-000008020000}"/>
    <cellStyle name="_방동_서상2리_라멘교 토공_02_구공" xfId="522" xr:uid="{00000000-0005-0000-0000-000009020000}"/>
    <cellStyle name="_방동_서상2리_라멘교 토공_02_구조물공" xfId="523" xr:uid="{00000000-0005-0000-0000-00000A020000}"/>
    <cellStyle name="_방동_서상2리_라멘교 토공_02_배  수 공" xfId="524" xr:uid="{00000000-0005-0000-0000-00000B020000}"/>
    <cellStyle name="_방동_서상2리_라멘교 토공_02_배수공" xfId="525" xr:uid="{00000000-0005-0000-0000-00000C020000}"/>
    <cellStyle name="_방동_서상2리_라멘교 토공_02물공" xfId="526" xr:uid="{00000000-0005-0000-0000-00000D020000}"/>
    <cellStyle name="_방동_서상2리_라멘교 토공_2.배 수 공" xfId="527" xr:uid="{00000000-0005-0000-0000-00000E020000}"/>
    <cellStyle name="_방동_서상2리_라멘교 토공_2_배 수 공" xfId="528" xr:uid="{00000000-0005-0000-0000-00000F020000}"/>
    <cellStyle name="_방동_서상2리_라멘교 토공_공" xfId="529" xr:uid="{00000000-0005-0000-0000-000010020000}"/>
    <cellStyle name="_방동_서상2리_라멘교 토공_조물공" xfId="530" xr:uid="{00000000-0005-0000-0000-000011020000}"/>
    <cellStyle name="_방동_서상2리_조물공" xfId="531" xr:uid="{00000000-0005-0000-0000-000012020000}"/>
    <cellStyle name="_방동_서상2리_포장" xfId="532" xr:uid="{00000000-0005-0000-0000-000013020000}"/>
    <cellStyle name="_방동_서상2리_포장_02_구공" xfId="533" xr:uid="{00000000-0005-0000-0000-000014020000}"/>
    <cellStyle name="_방동_서상2리_포장_02_구조물공" xfId="534" xr:uid="{00000000-0005-0000-0000-000015020000}"/>
    <cellStyle name="_방동_서상2리_포장_02_배  수 공" xfId="535" xr:uid="{00000000-0005-0000-0000-000016020000}"/>
    <cellStyle name="_방동_서상2리_포장_02_배수공" xfId="536" xr:uid="{00000000-0005-0000-0000-000017020000}"/>
    <cellStyle name="_방동_서상2리_포장_02물공" xfId="537" xr:uid="{00000000-0005-0000-0000-000018020000}"/>
    <cellStyle name="_방동_서상2리_포장_2.배 수 공" xfId="538" xr:uid="{00000000-0005-0000-0000-000019020000}"/>
    <cellStyle name="_방동_서상2리_포장_2_배 수 공" xfId="539" xr:uid="{00000000-0005-0000-0000-00001A020000}"/>
    <cellStyle name="_방동_서상2리_포장_공" xfId="540" xr:uid="{00000000-0005-0000-0000-00001B020000}"/>
    <cellStyle name="_방동_서상2리_포장_라멘교 토공" xfId="541" xr:uid="{00000000-0005-0000-0000-00001C020000}"/>
    <cellStyle name="_방동_서상2리_포장_라멘교 토공_02_구공" xfId="542" xr:uid="{00000000-0005-0000-0000-00001D020000}"/>
    <cellStyle name="_방동_서상2리_포장_라멘교 토공_02_구조물공" xfId="543" xr:uid="{00000000-0005-0000-0000-00001E020000}"/>
    <cellStyle name="_방동_서상2리_포장_라멘교 토공_02_배  수 공" xfId="544" xr:uid="{00000000-0005-0000-0000-00001F020000}"/>
    <cellStyle name="_방동_서상2리_포장_라멘교 토공_02_배수공" xfId="545" xr:uid="{00000000-0005-0000-0000-000020020000}"/>
    <cellStyle name="_방동_서상2리_포장_라멘교 토공_02물공" xfId="546" xr:uid="{00000000-0005-0000-0000-000021020000}"/>
    <cellStyle name="_방동_서상2리_포장_라멘교 토공_2.배 수 공" xfId="547" xr:uid="{00000000-0005-0000-0000-000022020000}"/>
    <cellStyle name="_방동_서상2리_포장_라멘교 토공_2_배 수 공" xfId="548" xr:uid="{00000000-0005-0000-0000-000023020000}"/>
    <cellStyle name="_방동_서상2리_포장_라멘교 토공_공" xfId="549" xr:uid="{00000000-0005-0000-0000-000024020000}"/>
    <cellStyle name="_방동_서상2리_포장_라멘교 토공_조물공" xfId="550" xr:uid="{00000000-0005-0000-0000-000025020000}"/>
    <cellStyle name="_방동_서상2리_포장_조물공" xfId="551" xr:uid="{00000000-0005-0000-0000-000026020000}"/>
    <cellStyle name="_방동_오항" xfId="552" xr:uid="{00000000-0005-0000-0000-000027020000}"/>
    <cellStyle name="_방동_오항_02_구공" xfId="553" xr:uid="{00000000-0005-0000-0000-000028020000}"/>
    <cellStyle name="_방동_오항_02_구조물공" xfId="554" xr:uid="{00000000-0005-0000-0000-000029020000}"/>
    <cellStyle name="_방동_오항_02_배  수 공" xfId="555" xr:uid="{00000000-0005-0000-0000-00002A020000}"/>
    <cellStyle name="_방동_오항_02_배수공" xfId="556" xr:uid="{00000000-0005-0000-0000-00002B020000}"/>
    <cellStyle name="_방동_오항_02물공" xfId="557" xr:uid="{00000000-0005-0000-0000-00002C020000}"/>
    <cellStyle name="_방동_오항_2.배 수 공" xfId="558" xr:uid="{00000000-0005-0000-0000-00002D020000}"/>
    <cellStyle name="_방동_오항_2_배 수 공" xfId="559" xr:uid="{00000000-0005-0000-0000-00002E020000}"/>
    <cellStyle name="_방동_오항_공" xfId="560" xr:uid="{00000000-0005-0000-0000-00002F020000}"/>
    <cellStyle name="_방동_오항_라멘교 토공" xfId="561" xr:uid="{00000000-0005-0000-0000-000030020000}"/>
    <cellStyle name="_방동_오항_라멘교 토공_02_구공" xfId="562" xr:uid="{00000000-0005-0000-0000-000031020000}"/>
    <cellStyle name="_방동_오항_라멘교 토공_02_구조물공" xfId="563" xr:uid="{00000000-0005-0000-0000-000032020000}"/>
    <cellStyle name="_방동_오항_라멘교 토공_02_배  수 공" xfId="564" xr:uid="{00000000-0005-0000-0000-000033020000}"/>
    <cellStyle name="_방동_오항_라멘교 토공_02_배수공" xfId="565" xr:uid="{00000000-0005-0000-0000-000034020000}"/>
    <cellStyle name="_방동_오항_라멘교 토공_02물공" xfId="566" xr:uid="{00000000-0005-0000-0000-000035020000}"/>
    <cellStyle name="_방동_오항_라멘교 토공_2.배 수 공" xfId="567" xr:uid="{00000000-0005-0000-0000-000036020000}"/>
    <cellStyle name="_방동_오항_라멘교 토공_2_배 수 공" xfId="568" xr:uid="{00000000-0005-0000-0000-000037020000}"/>
    <cellStyle name="_방동_오항_라멘교 토공_공" xfId="569" xr:uid="{00000000-0005-0000-0000-000038020000}"/>
    <cellStyle name="_방동_오항_라멘교 토공_조물공" xfId="570" xr:uid="{00000000-0005-0000-0000-000039020000}"/>
    <cellStyle name="_방동_오항_조물공" xfId="571" xr:uid="{00000000-0005-0000-0000-00003A020000}"/>
    <cellStyle name="_방동_오항_포장" xfId="572" xr:uid="{00000000-0005-0000-0000-00003B020000}"/>
    <cellStyle name="_방동_오항_포장_02_구공" xfId="573" xr:uid="{00000000-0005-0000-0000-00003C020000}"/>
    <cellStyle name="_방동_오항_포장_02_구조물공" xfId="574" xr:uid="{00000000-0005-0000-0000-00003D020000}"/>
    <cellStyle name="_방동_오항_포장_02_배  수 공" xfId="575" xr:uid="{00000000-0005-0000-0000-00003E020000}"/>
    <cellStyle name="_방동_오항_포장_02_배수공" xfId="576" xr:uid="{00000000-0005-0000-0000-00003F020000}"/>
    <cellStyle name="_방동_오항_포장_02물공" xfId="577" xr:uid="{00000000-0005-0000-0000-000040020000}"/>
    <cellStyle name="_방동_오항_포장_2.배 수 공" xfId="578" xr:uid="{00000000-0005-0000-0000-000041020000}"/>
    <cellStyle name="_방동_오항_포장_2_배 수 공" xfId="579" xr:uid="{00000000-0005-0000-0000-000042020000}"/>
    <cellStyle name="_방동_오항_포장_공" xfId="580" xr:uid="{00000000-0005-0000-0000-000043020000}"/>
    <cellStyle name="_방동_오항_포장_라멘교 토공" xfId="581" xr:uid="{00000000-0005-0000-0000-000044020000}"/>
    <cellStyle name="_방동_오항_포장_라멘교 토공_02_구공" xfId="582" xr:uid="{00000000-0005-0000-0000-000045020000}"/>
    <cellStyle name="_방동_오항_포장_라멘교 토공_02_구조물공" xfId="583" xr:uid="{00000000-0005-0000-0000-000046020000}"/>
    <cellStyle name="_방동_오항_포장_라멘교 토공_02_배  수 공" xfId="584" xr:uid="{00000000-0005-0000-0000-000047020000}"/>
    <cellStyle name="_방동_오항_포장_라멘교 토공_02_배수공" xfId="585" xr:uid="{00000000-0005-0000-0000-000048020000}"/>
    <cellStyle name="_방동_오항_포장_라멘교 토공_02물공" xfId="586" xr:uid="{00000000-0005-0000-0000-000049020000}"/>
    <cellStyle name="_방동_오항_포장_라멘교 토공_2.배 수 공" xfId="587" xr:uid="{00000000-0005-0000-0000-00004A020000}"/>
    <cellStyle name="_방동_오항_포장_라멘교 토공_2_배 수 공" xfId="588" xr:uid="{00000000-0005-0000-0000-00004B020000}"/>
    <cellStyle name="_방동_오항_포장_라멘교 토공_공" xfId="589" xr:uid="{00000000-0005-0000-0000-00004C020000}"/>
    <cellStyle name="_방동_오항_포장_라멘교 토공_조물공" xfId="590" xr:uid="{00000000-0005-0000-0000-00004D020000}"/>
    <cellStyle name="_방동_오항_포장_조물공" xfId="591" xr:uid="{00000000-0005-0000-0000-00004E020000}"/>
    <cellStyle name="_방동_원평" xfId="592" xr:uid="{00000000-0005-0000-0000-00004F020000}"/>
    <cellStyle name="_방동_원평_02_구공" xfId="593" xr:uid="{00000000-0005-0000-0000-000050020000}"/>
    <cellStyle name="_방동_원평_02_구조물공" xfId="594" xr:uid="{00000000-0005-0000-0000-000051020000}"/>
    <cellStyle name="_방동_원평_02_배  수 공" xfId="595" xr:uid="{00000000-0005-0000-0000-000052020000}"/>
    <cellStyle name="_방동_원평_02_배수공" xfId="596" xr:uid="{00000000-0005-0000-0000-000053020000}"/>
    <cellStyle name="_방동_원평_02물공" xfId="597" xr:uid="{00000000-0005-0000-0000-000054020000}"/>
    <cellStyle name="_방동_원평_2.배 수 공" xfId="598" xr:uid="{00000000-0005-0000-0000-000055020000}"/>
    <cellStyle name="_방동_원평_2_배 수 공" xfId="599" xr:uid="{00000000-0005-0000-0000-000056020000}"/>
    <cellStyle name="_방동_원평_공" xfId="600" xr:uid="{00000000-0005-0000-0000-000057020000}"/>
    <cellStyle name="_방동_원평_라멘교 토공" xfId="601" xr:uid="{00000000-0005-0000-0000-000058020000}"/>
    <cellStyle name="_방동_원평_라멘교 토공_02_구공" xfId="602" xr:uid="{00000000-0005-0000-0000-000059020000}"/>
    <cellStyle name="_방동_원평_라멘교 토공_02_구조물공" xfId="603" xr:uid="{00000000-0005-0000-0000-00005A020000}"/>
    <cellStyle name="_방동_원평_라멘교 토공_02_배  수 공" xfId="604" xr:uid="{00000000-0005-0000-0000-00005B020000}"/>
    <cellStyle name="_방동_원평_라멘교 토공_02_배수공" xfId="605" xr:uid="{00000000-0005-0000-0000-00005C020000}"/>
    <cellStyle name="_방동_원평_라멘교 토공_02물공" xfId="606" xr:uid="{00000000-0005-0000-0000-00005D020000}"/>
    <cellStyle name="_방동_원평_라멘교 토공_2.배 수 공" xfId="607" xr:uid="{00000000-0005-0000-0000-00005E020000}"/>
    <cellStyle name="_방동_원평_라멘교 토공_2_배 수 공" xfId="608" xr:uid="{00000000-0005-0000-0000-00005F020000}"/>
    <cellStyle name="_방동_원평_라멘교 토공_공" xfId="609" xr:uid="{00000000-0005-0000-0000-000060020000}"/>
    <cellStyle name="_방동_원평_라멘교 토공_조물공" xfId="610" xr:uid="{00000000-0005-0000-0000-000061020000}"/>
    <cellStyle name="_방동_원평_조물공" xfId="611" xr:uid="{00000000-0005-0000-0000-000062020000}"/>
    <cellStyle name="_방동_원평_포장" xfId="612" xr:uid="{00000000-0005-0000-0000-000063020000}"/>
    <cellStyle name="_방동_원평_포장_02_구공" xfId="613" xr:uid="{00000000-0005-0000-0000-000064020000}"/>
    <cellStyle name="_방동_원평_포장_02_구조물공" xfId="614" xr:uid="{00000000-0005-0000-0000-000065020000}"/>
    <cellStyle name="_방동_원평_포장_02_배  수 공" xfId="615" xr:uid="{00000000-0005-0000-0000-000066020000}"/>
    <cellStyle name="_방동_원평_포장_02_배수공" xfId="616" xr:uid="{00000000-0005-0000-0000-000067020000}"/>
    <cellStyle name="_방동_원평_포장_02물공" xfId="617" xr:uid="{00000000-0005-0000-0000-000068020000}"/>
    <cellStyle name="_방동_원평_포장_2.배 수 공" xfId="618" xr:uid="{00000000-0005-0000-0000-000069020000}"/>
    <cellStyle name="_방동_원평_포장_2_배 수 공" xfId="619" xr:uid="{00000000-0005-0000-0000-00006A020000}"/>
    <cellStyle name="_방동_원평_포장_공" xfId="620" xr:uid="{00000000-0005-0000-0000-00006B020000}"/>
    <cellStyle name="_방동_원평_포장_라멘교 토공" xfId="621" xr:uid="{00000000-0005-0000-0000-00006C020000}"/>
    <cellStyle name="_방동_원평_포장_라멘교 토공_02_구공" xfId="622" xr:uid="{00000000-0005-0000-0000-00006D020000}"/>
    <cellStyle name="_방동_원평_포장_라멘교 토공_02_구조물공" xfId="623" xr:uid="{00000000-0005-0000-0000-00006E020000}"/>
    <cellStyle name="_방동_원평_포장_라멘교 토공_02_배  수 공" xfId="624" xr:uid="{00000000-0005-0000-0000-00006F020000}"/>
    <cellStyle name="_방동_원평_포장_라멘교 토공_02_배수공" xfId="625" xr:uid="{00000000-0005-0000-0000-000070020000}"/>
    <cellStyle name="_방동_원평_포장_라멘교 토공_02물공" xfId="626" xr:uid="{00000000-0005-0000-0000-000071020000}"/>
    <cellStyle name="_방동_원평_포장_라멘교 토공_2.배 수 공" xfId="627" xr:uid="{00000000-0005-0000-0000-000072020000}"/>
    <cellStyle name="_방동_원평_포장_라멘교 토공_2_배 수 공" xfId="628" xr:uid="{00000000-0005-0000-0000-000073020000}"/>
    <cellStyle name="_방동_원평_포장_라멘교 토공_공" xfId="629" xr:uid="{00000000-0005-0000-0000-000074020000}"/>
    <cellStyle name="_방동_원평_포장_라멘교 토공_조물공" xfId="630" xr:uid="{00000000-0005-0000-0000-000075020000}"/>
    <cellStyle name="_방동_원평_포장_조물공" xfId="631" xr:uid="{00000000-0005-0000-0000-000076020000}"/>
    <cellStyle name="_방동_조물공" xfId="632" xr:uid="{00000000-0005-0000-0000-000077020000}"/>
    <cellStyle name="_방동_추곡" xfId="633" xr:uid="{00000000-0005-0000-0000-000078020000}"/>
    <cellStyle name="_방동_추곡_02_구공" xfId="634" xr:uid="{00000000-0005-0000-0000-000079020000}"/>
    <cellStyle name="_방동_추곡_02_구조물공" xfId="635" xr:uid="{00000000-0005-0000-0000-00007A020000}"/>
    <cellStyle name="_방동_추곡_02_배  수 공" xfId="636" xr:uid="{00000000-0005-0000-0000-00007B020000}"/>
    <cellStyle name="_방동_추곡_02_배수공" xfId="637" xr:uid="{00000000-0005-0000-0000-00007C020000}"/>
    <cellStyle name="_방동_추곡_02물공" xfId="638" xr:uid="{00000000-0005-0000-0000-00007D020000}"/>
    <cellStyle name="_방동_추곡_2.배 수 공" xfId="639" xr:uid="{00000000-0005-0000-0000-00007E020000}"/>
    <cellStyle name="_방동_추곡_2_배 수 공" xfId="640" xr:uid="{00000000-0005-0000-0000-00007F020000}"/>
    <cellStyle name="_방동_추곡_공" xfId="641" xr:uid="{00000000-0005-0000-0000-000080020000}"/>
    <cellStyle name="_방동_추곡_라멘교 토공" xfId="642" xr:uid="{00000000-0005-0000-0000-000081020000}"/>
    <cellStyle name="_방동_추곡_라멘교 토공_02_구공" xfId="643" xr:uid="{00000000-0005-0000-0000-000082020000}"/>
    <cellStyle name="_방동_추곡_라멘교 토공_02_구조물공" xfId="644" xr:uid="{00000000-0005-0000-0000-000083020000}"/>
    <cellStyle name="_방동_추곡_라멘교 토공_02_배  수 공" xfId="645" xr:uid="{00000000-0005-0000-0000-000084020000}"/>
    <cellStyle name="_방동_추곡_라멘교 토공_02_배수공" xfId="646" xr:uid="{00000000-0005-0000-0000-000085020000}"/>
    <cellStyle name="_방동_추곡_라멘교 토공_02물공" xfId="647" xr:uid="{00000000-0005-0000-0000-000086020000}"/>
    <cellStyle name="_방동_추곡_라멘교 토공_2.배 수 공" xfId="648" xr:uid="{00000000-0005-0000-0000-000087020000}"/>
    <cellStyle name="_방동_추곡_라멘교 토공_2_배 수 공" xfId="649" xr:uid="{00000000-0005-0000-0000-000088020000}"/>
    <cellStyle name="_방동_추곡_라멘교 토공_공" xfId="650" xr:uid="{00000000-0005-0000-0000-000089020000}"/>
    <cellStyle name="_방동_추곡_라멘교 토공_조물공" xfId="651" xr:uid="{00000000-0005-0000-0000-00008A020000}"/>
    <cellStyle name="_방동_추곡_조물공" xfId="652" xr:uid="{00000000-0005-0000-0000-00008B020000}"/>
    <cellStyle name="_방동_추곡_포장" xfId="653" xr:uid="{00000000-0005-0000-0000-00008C020000}"/>
    <cellStyle name="_방동_추곡_포장_02_구공" xfId="654" xr:uid="{00000000-0005-0000-0000-00008D020000}"/>
    <cellStyle name="_방동_추곡_포장_02_구조물공" xfId="655" xr:uid="{00000000-0005-0000-0000-00008E020000}"/>
    <cellStyle name="_방동_추곡_포장_02_배  수 공" xfId="656" xr:uid="{00000000-0005-0000-0000-00008F020000}"/>
    <cellStyle name="_방동_추곡_포장_02_배수공" xfId="657" xr:uid="{00000000-0005-0000-0000-000090020000}"/>
    <cellStyle name="_방동_추곡_포장_02물공" xfId="658" xr:uid="{00000000-0005-0000-0000-000091020000}"/>
    <cellStyle name="_방동_추곡_포장_2.배 수 공" xfId="659" xr:uid="{00000000-0005-0000-0000-000092020000}"/>
    <cellStyle name="_방동_추곡_포장_2_배 수 공" xfId="660" xr:uid="{00000000-0005-0000-0000-000093020000}"/>
    <cellStyle name="_방동_추곡_포장_공" xfId="661" xr:uid="{00000000-0005-0000-0000-000094020000}"/>
    <cellStyle name="_방동_추곡_포장_라멘교 토공" xfId="662" xr:uid="{00000000-0005-0000-0000-000095020000}"/>
    <cellStyle name="_방동_추곡_포장_라멘교 토공_02_구공" xfId="663" xr:uid="{00000000-0005-0000-0000-000096020000}"/>
    <cellStyle name="_방동_추곡_포장_라멘교 토공_02_구조물공" xfId="664" xr:uid="{00000000-0005-0000-0000-000097020000}"/>
    <cellStyle name="_방동_추곡_포장_라멘교 토공_02_배  수 공" xfId="665" xr:uid="{00000000-0005-0000-0000-000098020000}"/>
    <cellStyle name="_방동_추곡_포장_라멘교 토공_02_배수공" xfId="666" xr:uid="{00000000-0005-0000-0000-000099020000}"/>
    <cellStyle name="_방동_추곡_포장_라멘교 토공_02물공" xfId="667" xr:uid="{00000000-0005-0000-0000-00009A020000}"/>
    <cellStyle name="_방동_추곡_포장_라멘교 토공_2.배 수 공" xfId="668" xr:uid="{00000000-0005-0000-0000-00009B020000}"/>
    <cellStyle name="_방동_추곡_포장_라멘교 토공_2_배 수 공" xfId="669" xr:uid="{00000000-0005-0000-0000-00009C020000}"/>
    <cellStyle name="_방동_추곡_포장_라멘교 토공_공" xfId="670" xr:uid="{00000000-0005-0000-0000-00009D020000}"/>
    <cellStyle name="_방동_추곡_포장_라멘교 토공_조물공" xfId="671" xr:uid="{00000000-0005-0000-0000-00009E020000}"/>
    <cellStyle name="_방동_추곡_포장_조물공" xfId="672" xr:uid="{00000000-0005-0000-0000-00009F020000}"/>
    <cellStyle name="_방동_포장" xfId="673" xr:uid="{00000000-0005-0000-0000-0000A0020000}"/>
    <cellStyle name="_방동_포장_02_구공" xfId="674" xr:uid="{00000000-0005-0000-0000-0000A1020000}"/>
    <cellStyle name="_방동_포장_02_구조물공" xfId="675" xr:uid="{00000000-0005-0000-0000-0000A2020000}"/>
    <cellStyle name="_방동_포장_02_배  수 공" xfId="676" xr:uid="{00000000-0005-0000-0000-0000A3020000}"/>
    <cellStyle name="_방동_포장_02_배수공" xfId="677" xr:uid="{00000000-0005-0000-0000-0000A4020000}"/>
    <cellStyle name="_방동_포장_02물공" xfId="678" xr:uid="{00000000-0005-0000-0000-0000A5020000}"/>
    <cellStyle name="_방동_포장_2.배 수 공" xfId="679" xr:uid="{00000000-0005-0000-0000-0000A6020000}"/>
    <cellStyle name="_방동_포장_2_배 수 공" xfId="680" xr:uid="{00000000-0005-0000-0000-0000A7020000}"/>
    <cellStyle name="_방동_포장_공" xfId="681" xr:uid="{00000000-0005-0000-0000-0000A8020000}"/>
    <cellStyle name="_방동_포장_라멘교 토공" xfId="682" xr:uid="{00000000-0005-0000-0000-0000A9020000}"/>
    <cellStyle name="_방동_포장_라멘교 토공_02_구공" xfId="683" xr:uid="{00000000-0005-0000-0000-0000AA020000}"/>
    <cellStyle name="_방동_포장_라멘교 토공_02_구조물공" xfId="684" xr:uid="{00000000-0005-0000-0000-0000AB020000}"/>
    <cellStyle name="_방동_포장_라멘교 토공_02_배  수 공" xfId="685" xr:uid="{00000000-0005-0000-0000-0000AC020000}"/>
    <cellStyle name="_방동_포장_라멘교 토공_02_배수공" xfId="686" xr:uid="{00000000-0005-0000-0000-0000AD020000}"/>
    <cellStyle name="_방동_포장_라멘교 토공_02물공" xfId="687" xr:uid="{00000000-0005-0000-0000-0000AE020000}"/>
    <cellStyle name="_방동_포장_라멘교 토공_2.배 수 공" xfId="688" xr:uid="{00000000-0005-0000-0000-0000AF020000}"/>
    <cellStyle name="_방동_포장_라멘교 토공_2_배 수 공" xfId="689" xr:uid="{00000000-0005-0000-0000-0000B0020000}"/>
    <cellStyle name="_방동_포장_라멘교 토공_공" xfId="690" xr:uid="{00000000-0005-0000-0000-0000B1020000}"/>
    <cellStyle name="_방동_포장_라멘교 토공_조물공" xfId="691" xr:uid="{00000000-0005-0000-0000-0000B2020000}"/>
    <cellStyle name="_방동_포장_조물공" xfId="692" xr:uid="{00000000-0005-0000-0000-0000B3020000}"/>
    <cellStyle name="_배  수 공1" xfId="693" xr:uid="{00000000-0005-0000-0000-0000B4020000}"/>
    <cellStyle name="_배  수 공2" xfId="694" xr:uid="{00000000-0005-0000-0000-0000B5020000}"/>
    <cellStyle name="_별첨(계획서및실적서양식)" xfId="695" xr:uid="{00000000-0005-0000-0000-0000B6020000}"/>
    <cellStyle name="_별첨(계획서및실적서양식)_1" xfId="696" xr:uid="{00000000-0005-0000-0000-0000B7020000}"/>
    <cellStyle name="_봉림리1공구" xfId="697" xr:uid="{00000000-0005-0000-0000-0000B8020000}"/>
    <cellStyle name="_부대공" xfId="698" xr:uid="{00000000-0005-0000-0000-0000B9020000}"/>
    <cellStyle name="_사업비(손항)" xfId="699" xr:uid="{00000000-0005-0000-0000-0000BA020000}"/>
    <cellStyle name="_산동 농협동로지소 청사 신축공사-1" xfId="700" xr:uid="{00000000-0005-0000-0000-0000BB020000}"/>
    <cellStyle name="_산동 농협동로지소 청사 신축공사-1_1" xfId="701" xr:uid="{00000000-0005-0000-0000-0000BC020000}"/>
    <cellStyle name="_수량" xfId="702" xr:uid="{00000000-0005-0000-0000-0000BD020000}"/>
    <cellStyle name="_앙성수량총괄(관수정)" xfId="703" xr:uid="{00000000-0005-0000-0000-0000BE020000}"/>
    <cellStyle name="_앙성수량총괄(관수정)_03_호안공" xfId="704" xr:uid="{00000000-0005-0000-0000-0000BF020000}"/>
    <cellStyle name="_앙성수량총괄(관수정)_1" xfId="705" xr:uid="{00000000-0005-0000-0000-0000C0020000}"/>
    <cellStyle name="_앙성수량총괄(관수정)_2" xfId="706" xr:uid="{00000000-0005-0000-0000-0000C1020000}"/>
    <cellStyle name="_앙성수량총괄(관수정)_2.배 수 공" xfId="707" xr:uid="{00000000-0005-0000-0000-0000C2020000}"/>
    <cellStyle name="_앙성수량총괄(관수정)_2_03_호안공" xfId="708" xr:uid="{00000000-0005-0000-0000-0000C3020000}"/>
    <cellStyle name="_앙성수량총괄(관수정)_2_2.배 수 공" xfId="709" xr:uid="{00000000-0005-0000-0000-0000C4020000}"/>
    <cellStyle name="_앙성수량총괄(관수정)_2_3_부대공" xfId="710" xr:uid="{00000000-0005-0000-0000-0000C5020000}"/>
    <cellStyle name="_앙성수량총괄(관수정)_2_4-포장공" xfId="711" xr:uid="{00000000-0005-0000-0000-0000C6020000}"/>
    <cellStyle name="_앙성수량총괄(관수정)_2_6-깨기1" xfId="712" xr:uid="{00000000-0005-0000-0000-0000C7020000}"/>
    <cellStyle name="_앙성수량총괄(관수정)_2_내오량천수량" xfId="713" xr:uid="{00000000-0005-0000-0000-0000C8020000}"/>
    <cellStyle name="_앙성수량총괄(관수정)_2_동계지구" xfId="714" xr:uid="{00000000-0005-0000-0000-0000C9020000}"/>
    <cellStyle name="_앙성수량총괄(관수정)_2_동계지구(변경1)" xfId="715" xr:uid="{00000000-0005-0000-0000-0000CA020000}"/>
    <cellStyle name="_앙성수량총괄(관수정)_2_반중력식옹벽" xfId="716" xr:uid="{00000000-0005-0000-0000-0000CB020000}"/>
    <cellStyle name="_앙성수량총괄(관수정)_2_토공" xfId="717" xr:uid="{00000000-0005-0000-0000-0000CC020000}"/>
    <cellStyle name="_앙성수량총괄(관수정)_2_토공1" xfId="718" xr:uid="{00000000-0005-0000-0000-0000CD020000}"/>
    <cellStyle name="_앙성수량총괄(관수정)_2_폐기물설명서" xfId="719" xr:uid="{00000000-0005-0000-0000-0000CE020000}"/>
    <cellStyle name="_앙성수량총괄(관수정)_3_부대공" xfId="720" xr:uid="{00000000-0005-0000-0000-0000CF020000}"/>
    <cellStyle name="_앙성수량총괄(관수정)_4-포장공" xfId="721" xr:uid="{00000000-0005-0000-0000-0000D0020000}"/>
    <cellStyle name="_앙성수량총괄(관수정)_6-깨기1" xfId="722" xr:uid="{00000000-0005-0000-0000-0000D1020000}"/>
    <cellStyle name="_앙성수량총괄(관수정)_내오량천수량" xfId="723" xr:uid="{00000000-0005-0000-0000-0000D2020000}"/>
    <cellStyle name="_앙성수량총괄(관수정)_동계지구" xfId="724" xr:uid="{00000000-0005-0000-0000-0000D3020000}"/>
    <cellStyle name="_앙성수량총괄(관수정)_동계지구(변경1)" xfId="725" xr:uid="{00000000-0005-0000-0000-0000D4020000}"/>
    <cellStyle name="_앙성수량총괄(관수정)_반중력식옹벽" xfId="726" xr:uid="{00000000-0005-0000-0000-0000D5020000}"/>
    <cellStyle name="_앙성수량총괄(관수정)_토공" xfId="727" xr:uid="{00000000-0005-0000-0000-0000D6020000}"/>
    <cellStyle name="_앙성수량총괄(관수정)_토공1" xfId="728" xr:uid="{00000000-0005-0000-0000-0000D7020000}"/>
    <cellStyle name="_앙성수량총괄(관수정)_폐기물설명서" xfId="729" xr:uid="{00000000-0005-0000-0000-0000D8020000}"/>
    <cellStyle name="_양식" xfId="730" xr:uid="{00000000-0005-0000-0000-0000D9020000}"/>
    <cellStyle name="_양식_1" xfId="731" xr:uid="{00000000-0005-0000-0000-0000DA020000}"/>
    <cellStyle name="_양식_2" xfId="732" xr:uid="{00000000-0005-0000-0000-0000DB020000}"/>
    <cellStyle name="_오천공구(폐기물총공사)" xfId="733" xr:uid="{00000000-0005-0000-0000-0000DC020000}"/>
    <cellStyle name="_오천폐기물물량(2007년)" xfId="734" xr:uid="{00000000-0005-0000-0000-0000DD020000}"/>
    <cellStyle name="_옥전리 1,2공구" xfId="735" xr:uid="{00000000-0005-0000-0000-0000DE020000}"/>
    <cellStyle name="_유첨3(서식)" xfId="736" xr:uid="{00000000-0005-0000-0000-0000DF020000}"/>
    <cellStyle name="_유첨3(서식)_1" xfId="737" xr:uid="{00000000-0005-0000-0000-0000E0020000}"/>
    <cellStyle name="_인원계획표 " xfId="738" xr:uid="{00000000-0005-0000-0000-0000E1020000}"/>
    <cellStyle name="_인원계획표 _적격 " xfId="739" xr:uid="{00000000-0005-0000-0000-0000E2020000}"/>
    <cellStyle name="_인원계획표 _적격 _홍보지구2004내역서" xfId="740" xr:uid="{00000000-0005-0000-0000-0000E3020000}"/>
    <cellStyle name="_인원계획표 _적격 _홍보지구2004내역서(기성)" xfId="741" xr:uid="{00000000-0005-0000-0000-0000E4020000}"/>
    <cellStyle name="_인원계획표 _적격 _홍보지구계약내역서(총괄)" xfId="742" xr:uid="{00000000-0005-0000-0000-0000E5020000}"/>
    <cellStyle name="_인원계획표 _적격 _홍보지구오천공구하자공종분할내역" xfId="743" xr:uid="{00000000-0005-0000-0000-0000E6020000}"/>
    <cellStyle name="_인원계획표 _홍보지구2004내역서" xfId="744" xr:uid="{00000000-0005-0000-0000-0000E7020000}"/>
    <cellStyle name="_인원계획표 _홍보지구2004내역서(기성)" xfId="745" xr:uid="{00000000-0005-0000-0000-0000E8020000}"/>
    <cellStyle name="_인원계획표 _홍보지구계약내역서(총괄)" xfId="746" xr:uid="{00000000-0005-0000-0000-0000E9020000}"/>
    <cellStyle name="_인원계획표 _홍보지구오천공구하자공종분할내역" xfId="747" xr:uid="{00000000-0005-0000-0000-0000EA020000}"/>
    <cellStyle name="_입찰표지 " xfId="748" xr:uid="{00000000-0005-0000-0000-0000EB020000}"/>
    <cellStyle name="_입찰표지 _홍보지구2004내역서" xfId="749" xr:uid="{00000000-0005-0000-0000-0000EC020000}"/>
    <cellStyle name="_입찰표지 _홍보지구2004내역서(기성)" xfId="750" xr:uid="{00000000-0005-0000-0000-0000ED020000}"/>
    <cellStyle name="_입찰표지 _홍보지구계약내역서(총괄)" xfId="751" xr:uid="{00000000-0005-0000-0000-0000EE020000}"/>
    <cellStyle name="_입찰표지 _홍보지구오천공구하자공종분할내역" xfId="752" xr:uid="{00000000-0005-0000-0000-0000EF020000}"/>
    <cellStyle name="_자재집계표" xfId="753" xr:uid="{00000000-0005-0000-0000-0000F0020000}"/>
    <cellStyle name="_적격 " xfId="754" xr:uid="{00000000-0005-0000-0000-0000F1020000}"/>
    <cellStyle name="_적격 _집행갑지 " xfId="755" xr:uid="{00000000-0005-0000-0000-0000F2020000}"/>
    <cellStyle name="_적격 _집행갑지 _홍보지구2004내역서" xfId="756" xr:uid="{00000000-0005-0000-0000-0000F3020000}"/>
    <cellStyle name="_적격 _집행갑지 _홍보지구2004내역서(기성)" xfId="757" xr:uid="{00000000-0005-0000-0000-0000F4020000}"/>
    <cellStyle name="_적격 _집행갑지 _홍보지구계약내역서(총괄)" xfId="758" xr:uid="{00000000-0005-0000-0000-0000F5020000}"/>
    <cellStyle name="_적격 _집행갑지 _홍보지구오천공구하자공종분할내역" xfId="759" xr:uid="{00000000-0005-0000-0000-0000F6020000}"/>
    <cellStyle name="_적격 _홍보지구2004내역서" xfId="760" xr:uid="{00000000-0005-0000-0000-0000F7020000}"/>
    <cellStyle name="_적격 _홍보지구2004내역서(기성)" xfId="761" xr:uid="{00000000-0005-0000-0000-0000F8020000}"/>
    <cellStyle name="_적격 _홍보지구계약내역서(총괄)" xfId="762" xr:uid="{00000000-0005-0000-0000-0000F9020000}"/>
    <cellStyle name="_적격 _홍보지구오천공구하자공종분할내역" xfId="763" xr:uid="{00000000-0005-0000-0000-0000FA020000}"/>
    <cellStyle name="_적격(화산) " xfId="764" xr:uid="{00000000-0005-0000-0000-0000FB020000}"/>
    <cellStyle name="_적격(화산) _홍보지구2004내역서" xfId="765" xr:uid="{00000000-0005-0000-0000-0000FC020000}"/>
    <cellStyle name="_적격(화산) _홍보지구2004내역서(기성)" xfId="766" xr:uid="{00000000-0005-0000-0000-0000FD020000}"/>
    <cellStyle name="_적격(화산) _홍보지구계약내역서(총괄)" xfId="767" xr:uid="{00000000-0005-0000-0000-0000FE020000}"/>
    <cellStyle name="_적격(화산) _홍보지구오천공구하자공종분할내역" xfId="768" xr:uid="{00000000-0005-0000-0000-0000FF020000}"/>
    <cellStyle name="_지정과제1분기실적(확정990408)" xfId="769" xr:uid="{00000000-0005-0000-0000-000000030000}"/>
    <cellStyle name="_지정과제1분기실적(확정990408)_1" xfId="770" xr:uid="{00000000-0005-0000-0000-000001030000}"/>
    <cellStyle name="_지정과제2차심의list" xfId="771" xr:uid="{00000000-0005-0000-0000-000002030000}"/>
    <cellStyle name="_지정과제2차심의list_1" xfId="772" xr:uid="{00000000-0005-0000-0000-000003030000}"/>
    <cellStyle name="_지정과제2차심의list_2" xfId="773" xr:uid="{00000000-0005-0000-0000-000004030000}"/>
    <cellStyle name="_지정과제2차심의결과" xfId="774" xr:uid="{00000000-0005-0000-0000-000005030000}"/>
    <cellStyle name="_지정과제2차심의결과(금액조정후최종)" xfId="775" xr:uid="{00000000-0005-0000-0000-000006030000}"/>
    <cellStyle name="_지정과제2차심의결과(금액조정후최종)_1" xfId="776" xr:uid="{00000000-0005-0000-0000-000007030000}"/>
    <cellStyle name="_지정과제2차심의결과(금액조정후최종)_1_경영개선실적보고(전주공장)" xfId="777" xr:uid="{00000000-0005-0000-0000-000008030000}"/>
    <cellStyle name="_지정과제2차심의결과(금액조정후최종)_1_별첨1_2" xfId="778" xr:uid="{00000000-0005-0000-0000-000009030000}"/>
    <cellStyle name="_지정과제2차심의결과(금액조정후최종)_1_제안과제집계표(공장전체)" xfId="779" xr:uid="{00000000-0005-0000-0000-00000A030000}"/>
    <cellStyle name="_지정과제2차심의결과(금액조정후최종)_경영개선실적보고(전주공장)" xfId="780" xr:uid="{00000000-0005-0000-0000-00000B030000}"/>
    <cellStyle name="_지정과제2차심의결과(금액조정후최종)_별첨1_2" xfId="781" xr:uid="{00000000-0005-0000-0000-00000C030000}"/>
    <cellStyle name="_지정과제2차심의결과(금액조정후최종)_제안과제집계표(공장전체)" xfId="782" xr:uid="{00000000-0005-0000-0000-00000D030000}"/>
    <cellStyle name="_지정과제2차심의결과_1" xfId="783" xr:uid="{00000000-0005-0000-0000-00000E030000}"/>
    <cellStyle name="_집중관리(981231)" xfId="784" xr:uid="{00000000-0005-0000-0000-00000F030000}"/>
    <cellStyle name="_집중관리(981231)_1" xfId="785" xr:uid="{00000000-0005-0000-0000-000010030000}"/>
    <cellStyle name="_집중관리(지정과제및 양식)" xfId="786" xr:uid="{00000000-0005-0000-0000-000011030000}"/>
    <cellStyle name="_집중관리(지정과제및 양식)_1" xfId="787" xr:uid="{00000000-0005-0000-0000-000012030000}"/>
    <cellStyle name="_집행갑지 " xfId="788" xr:uid="{00000000-0005-0000-0000-000013030000}"/>
    <cellStyle name="_집행갑지 _홍보지구2004내역서" xfId="789" xr:uid="{00000000-0005-0000-0000-000014030000}"/>
    <cellStyle name="_집행갑지 _홍보지구2004내역서(기성)" xfId="790" xr:uid="{00000000-0005-0000-0000-000015030000}"/>
    <cellStyle name="_집행갑지 _홍보지구계약내역서(총괄)" xfId="791" xr:uid="{00000000-0005-0000-0000-000016030000}"/>
    <cellStyle name="_집행갑지 _홍보지구오천공구하자공종분할내역" xfId="792" xr:uid="{00000000-0005-0000-0000-000017030000}"/>
    <cellStyle name="_천정리 1공구" xfId="793" xr:uid="{00000000-0005-0000-0000-000018030000}"/>
    <cellStyle name="_추곡" xfId="794" xr:uid="{00000000-0005-0000-0000-000019030000}"/>
    <cellStyle name="_추곡_02_구공" xfId="795" xr:uid="{00000000-0005-0000-0000-00001A030000}"/>
    <cellStyle name="_추곡_02_구조물공" xfId="796" xr:uid="{00000000-0005-0000-0000-00001B030000}"/>
    <cellStyle name="_추곡_02_배  수 공" xfId="797" xr:uid="{00000000-0005-0000-0000-00001C030000}"/>
    <cellStyle name="_추곡_02_배수공" xfId="798" xr:uid="{00000000-0005-0000-0000-00001D030000}"/>
    <cellStyle name="_추곡_02물공" xfId="799" xr:uid="{00000000-0005-0000-0000-00001E030000}"/>
    <cellStyle name="_추곡_2.배 수 공" xfId="800" xr:uid="{00000000-0005-0000-0000-00001F030000}"/>
    <cellStyle name="_추곡_2_배 수 공" xfId="801" xr:uid="{00000000-0005-0000-0000-000020030000}"/>
    <cellStyle name="_추곡_공" xfId="802" xr:uid="{00000000-0005-0000-0000-000021030000}"/>
    <cellStyle name="_추곡_라멘교 토공" xfId="803" xr:uid="{00000000-0005-0000-0000-000022030000}"/>
    <cellStyle name="_추곡_라멘교 토공_02_구공" xfId="804" xr:uid="{00000000-0005-0000-0000-000023030000}"/>
    <cellStyle name="_추곡_라멘교 토공_02_구조물공" xfId="805" xr:uid="{00000000-0005-0000-0000-000024030000}"/>
    <cellStyle name="_추곡_라멘교 토공_02_배  수 공" xfId="806" xr:uid="{00000000-0005-0000-0000-000025030000}"/>
    <cellStyle name="_추곡_라멘교 토공_02_배수공" xfId="807" xr:uid="{00000000-0005-0000-0000-000026030000}"/>
    <cellStyle name="_추곡_라멘교 토공_02물공" xfId="808" xr:uid="{00000000-0005-0000-0000-000027030000}"/>
    <cellStyle name="_추곡_라멘교 토공_2.배 수 공" xfId="809" xr:uid="{00000000-0005-0000-0000-000028030000}"/>
    <cellStyle name="_추곡_라멘교 토공_2_배 수 공" xfId="810" xr:uid="{00000000-0005-0000-0000-000029030000}"/>
    <cellStyle name="_추곡_라멘교 토공_공" xfId="811" xr:uid="{00000000-0005-0000-0000-00002A030000}"/>
    <cellStyle name="_추곡_라멘교 토공_조물공" xfId="812" xr:uid="{00000000-0005-0000-0000-00002B030000}"/>
    <cellStyle name="_추곡_조물공" xfId="813" xr:uid="{00000000-0005-0000-0000-00002C030000}"/>
    <cellStyle name="_추곡_추곡" xfId="814" xr:uid="{00000000-0005-0000-0000-00002D030000}"/>
    <cellStyle name="_추곡_추곡_02_구공" xfId="815" xr:uid="{00000000-0005-0000-0000-00002E030000}"/>
    <cellStyle name="_추곡_추곡_02_구조물공" xfId="816" xr:uid="{00000000-0005-0000-0000-00002F030000}"/>
    <cellStyle name="_추곡_추곡_02_배  수 공" xfId="817" xr:uid="{00000000-0005-0000-0000-000030030000}"/>
    <cellStyle name="_추곡_추곡_02_배수공" xfId="818" xr:uid="{00000000-0005-0000-0000-000031030000}"/>
    <cellStyle name="_추곡_추곡_02물공" xfId="819" xr:uid="{00000000-0005-0000-0000-000032030000}"/>
    <cellStyle name="_추곡_추곡_2.배 수 공" xfId="820" xr:uid="{00000000-0005-0000-0000-000033030000}"/>
    <cellStyle name="_추곡_추곡_2_배 수 공" xfId="821" xr:uid="{00000000-0005-0000-0000-000034030000}"/>
    <cellStyle name="_추곡_추곡_공" xfId="822" xr:uid="{00000000-0005-0000-0000-000035030000}"/>
    <cellStyle name="_추곡_추곡_라멘교 토공" xfId="823" xr:uid="{00000000-0005-0000-0000-000036030000}"/>
    <cellStyle name="_추곡_추곡_라멘교 토공_02_구공" xfId="824" xr:uid="{00000000-0005-0000-0000-000037030000}"/>
    <cellStyle name="_추곡_추곡_라멘교 토공_02_구조물공" xfId="825" xr:uid="{00000000-0005-0000-0000-000038030000}"/>
    <cellStyle name="_추곡_추곡_라멘교 토공_02_배  수 공" xfId="826" xr:uid="{00000000-0005-0000-0000-000039030000}"/>
    <cellStyle name="_추곡_추곡_라멘교 토공_02_배수공" xfId="827" xr:uid="{00000000-0005-0000-0000-00003A030000}"/>
    <cellStyle name="_추곡_추곡_라멘교 토공_02물공" xfId="828" xr:uid="{00000000-0005-0000-0000-00003B030000}"/>
    <cellStyle name="_추곡_추곡_라멘교 토공_2.배 수 공" xfId="829" xr:uid="{00000000-0005-0000-0000-00003C030000}"/>
    <cellStyle name="_추곡_추곡_라멘교 토공_2_배 수 공" xfId="830" xr:uid="{00000000-0005-0000-0000-00003D030000}"/>
    <cellStyle name="_추곡_추곡_라멘교 토공_공" xfId="831" xr:uid="{00000000-0005-0000-0000-00003E030000}"/>
    <cellStyle name="_추곡_추곡_라멘교 토공_조물공" xfId="832" xr:uid="{00000000-0005-0000-0000-00003F030000}"/>
    <cellStyle name="_추곡_추곡_조물공" xfId="833" xr:uid="{00000000-0005-0000-0000-000040030000}"/>
    <cellStyle name="_추곡_추곡_포장" xfId="834" xr:uid="{00000000-0005-0000-0000-000041030000}"/>
    <cellStyle name="_추곡_추곡_포장_02_구공" xfId="835" xr:uid="{00000000-0005-0000-0000-000042030000}"/>
    <cellStyle name="_추곡_추곡_포장_02_구조물공" xfId="836" xr:uid="{00000000-0005-0000-0000-000043030000}"/>
    <cellStyle name="_추곡_추곡_포장_02_배  수 공" xfId="837" xr:uid="{00000000-0005-0000-0000-000044030000}"/>
    <cellStyle name="_추곡_추곡_포장_02_배수공" xfId="838" xr:uid="{00000000-0005-0000-0000-000045030000}"/>
    <cellStyle name="_추곡_추곡_포장_02물공" xfId="839" xr:uid="{00000000-0005-0000-0000-000046030000}"/>
    <cellStyle name="_추곡_추곡_포장_2.배 수 공" xfId="840" xr:uid="{00000000-0005-0000-0000-000047030000}"/>
    <cellStyle name="_추곡_추곡_포장_2_배 수 공" xfId="841" xr:uid="{00000000-0005-0000-0000-000048030000}"/>
    <cellStyle name="_추곡_추곡_포장_공" xfId="842" xr:uid="{00000000-0005-0000-0000-000049030000}"/>
    <cellStyle name="_추곡_추곡_포장_라멘교 토공" xfId="843" xr:uid="{00000000-0005-0000-0000-00004A030000}"/>
    <cellStyle name="_추곡_추곡_포장_라멘교 토공_02_구공" xfId="844" xr:uid="{00000000-0005-0000-0000-00004B030000}"/>
    <cellStyle name="_추곡_추곡_포장_라멘교 토공_02_구조물공" xfId="845" xr:uid="{00000000-0005-0000-0000-00004C030000}"/>
    <cellStyle name="_추곡_추곡_포장_라멘교 토공_02_배  수 공" xfId="846" xr:uid="{00000000-0005-0000-0000-00004D030000}"/>
    <cellStyle name="_추곡_추곡_포장_라멘교 토공_02_배수공" xfId="847" xr:uid="{00000000-0005-0000-0000-00004E030000}"/>
    <cellStyle name="_추곡_추곡_포장_라멘교 토공_02물공" xfId="848" xr:uid="{00000000-0005-0000-0000-00004F030000}"/>
    <cellStyle name="_추곡_추곡_포장_라멘교 토공_2.배 수 공" xfId="849" xr:uid="{00000000-0005-0000-0000-000050030000}"/>
    <cellStyle name="_추곡_추곡_포장_라멘교 토공_2_배 수 공" xfId="850" xr:uid="{00000000-0005-0000-0000-000051030000}"/>
    <cellStyle name="_추곡_추곡_포장_라멘교 토공_공" xfId="851" xr:uid="{00000000-0005-0000-0000-000052030000}"/>
    <cellStyle name="_추곡_추곡_포장_라멘교 토공_조물공" xfId="852" xr:uid="{00000000-0005-0000-0000-000053030000}"/>
    <cellStyle name="_추곡_추곡_포장_조물공" xfId="853" xr:uid="{00000000-0005-0000-0000-000054030000}"/>
    <cellStyle name="_추곡_포장" xfId="854" xr:uid="{00000000-0005-0000-0000-000055030000}"/>
    <cellStyle name="_추곡_포장_02_구공" xfId="855" xr:uid="{00000000-0005-0000-0000-000056030000}"/>
    <cellStyle name="_추곡_포장_02_구조물공" xfId="856" xr:uid="{00000000-0005-0000-0000-000057030000}"/>
    <cellStyle name="_추곡_포장_02_배  수 공" xfId="857" xr:uid="{00000000-0005-0000-0000-000058030000}"/>
    <cellStyle name="_추곡_포장_02_배수공" xfId="858" xr:uid="{00000000-0005-0000-0000-000059030000}"/>
    <cellStyle name="_추곡_포장_02물공" xfId="859" xr:uid="{00000000-0005-0000-0000-00005A030000}"/>
    <cellStyle name="_추곡_포장_2.배 수 공" xfId="860" xr:uid="{00000000-0005-0000-0000-00005B030000}"/>
    <cellStyle name="_추곡_포장_2_배 수 공" xfId="861" xr:uid="{00000000-0005-0000-0000-00005C030000}"/>
    <cellStyle name="_추곡_포장_공" xfId="862" xr:uid="{00000000-0005-0000-0000-00005D030000}"/>
    <cellStyle name="_추곡_포장_라멘교 토공" xfId="863" xr:uid="{00000000-0005-0000-0000-00005E030000}"/>
    <cellStyle name="_추곡_포장_라멘교 토공_02_구공" xfId="864" xr:uid="{00000000-0005-0000-0000-00005F030000}"/>
    <cellStyle name="_추곡_포장_라멘교 토공_02_구조물공" xfId="865" xr:uid="{00000000-0005-0000-0000-000060030000}"/>
    <cellStyle name="_추곡_포장_라멘교 토공_02_배  수 공" xfId="866" xr:uid="{00000000-0005-0000-0000-000061030000}"/>
    <cellStyle name="_추곡_포장_라멘교 토공_02_배수공" xfId="867" xr:uid="{00000000-0005-0000-0000-000062030000}"/>
    <cellStyle name="_추곡_포장_라멘교 토공_02물공" xfId="868" xr:uid="{00000000-0005-0000-0000-000063030000}"/>
    <cellStyle name="_추곡_포장_라멘교 토공_2.배 수 공" xfId="869" xr:uid="{00000000-0005-0000-0000-000064030000}"/>
    <cellStyle name="_추곡_포장_라멘교 토공_2_배 수 공" xfId="870" xr:uid="{00000000-0005-0000-0000-000065030000}"/>
    <cellStyle name="_추곡_포장_라멘교 토공_공" xfId="871" xr:uid="{00000000-0005-0000-0000-000066030000}"/>
    <cellStyle name="_추곡_포장_라멘교 토공_조물공" xfId="872" xr:uid="{00000000-0005-0000-0000-000067030000}"/>
    <cellStyle name="_추곡_포장_조물공" xfId="873" xr:uid="{00000000-0005-0000-0000-000068030000}"/>
    <cellStyle name="_충북2008_단가" xfId="874" xr:uid="{00000000-0005-0000-0000-000069030000}"/>
    <cellStyle name="_충북2008_단가_1" xfId="875" xr:uid="{00000000-0005-0000-0000-00006A030000}"/>
    <cellStyle name="_충북2008_단가_3.국사골 수지예산 및 공사원가 - 2014.05" xfId="876" xr:uid="{00000000-0005-0000-0000-00006B030000}"/>
    <cellStyle name="_충북2008_단가_자재대" xfId="877" xr:uid="{00000000-0005-0000-0000-00006C030000}"/>
    <cellStyle name="_측구공." xfId="878" xr:uid="{00000000-0005-0000-0000-00006D030000}"/>
    <cellStyle name="_토 공(한밭~새터)" xfId="879" xr:uid="{00000000-0005-0000-0000-00006E030000}"/>
    <cellStyle name="_토공" xfId="880" xr:uid="{00000000-0005-0000-0000-00006F030000}"/>
    <cellStyle name="_토공1" xfId="881" xr:uid="{00000000-0005-0000-0000-000070030000}"/>
    <cellStyle name="_토출구조물(06보완)" xfId="882" xr:uid="{00000000-0005-0000-0000-000071030000}"/>
    <cellStyle name="_폐기물설명서" xfId="883" xr:uid="{00000000-0005-0000-0000-000072030000}"/>
    <cellStyle name="_포장" xfId="884" xr:uid="{00000000-0005-0000-0000-000073030000}"/>
    <cellStyle name="_포장_02_구공" xfId="885" xr:uid="{00000000-0005-0000-0000-000074030000}"/>
    <cellStyle name="_포장_02_구조물공" xfId="886" xr:uid="{00000000-0005-0000-0000-000075030000}"/>
    <cellStyle name="_포장_02_배  수 공" xfId="887" xr:uid="{00000000-0005-0000-0000-000076030000}"/>
    <cellStyle name="_포장_02_배수공" xfId="888" xr:uid="{00000000-0005-0000-0000-000077030000}"/>
    <cellStyle name="_포장_02물공" xfId="889" xr:uid="{00000000-0005-0000-0000-000078030000}"/>
    <cellStyle name="_포장_2.배 수 공" xfId="890" xr:uid="{00000000-0005-0000-0000-000079030000}"/>
    <cellStyle name="_포장_2_배 수 공" xfId="891" xr:uid="{00000000-0005-0000-0000-00007A030000}"/>
    <cellStyle name="_포장_공" xfId="892" xr:uid="{00000000-0005-0000-0000-00007B030000}"/>
    <cellStyle name="_포장_라멘교 토공" xfId="893" xr:uid="{00000000-0005-0000-0000-00007C030000}"/>
    <cellStyle name="_포장_라멘교 토공_02_구공" xfId="894" xr:uid="{00000000-0005-0000-0000-00007D030000}"/>
    <cellStyle name="_포장_라멘교 토공_02_구조물공" xfId="895" xr:uid="{00000000-0005-0000-0000-00007E030000}"/>
    <cellStyle name="_포장_라멘교 토공_02_배  수 공" xfId="896" xr:uid="{00000000-0005-0000-0000-00007F030000}"/>
    <cellStyle name="_포장_라멘교 토공_02_배수공" xfId="897" xr:uid="{00000000-0005-0000-0000-000080030000}"/>
    <cellStyle name="_포장_라멘교 토공_02물공" xfId="898" xr:uid="{00000000-0005-0000-0000-000081030000}"/>
    <cellStyle name="_포장_라멘교 토공_2.배 수 공" xfId="899" xr:uid="{00000000-0005-0000-0000-000082030000}"/>
    <cellStyle name="_포장_라멘교 토공_2_배 수 공" xfId="900" xr:uid="{00000000-0005-0000-0000-000083030000}"/>
    <cellStyle name="_포장_라멘교 토공_공" xfId="901" xr:uid="{00000000-0005-0000-0000-000084030000}"/>
    <cellStyle name="_포장_라멘교 토공_조물공" xfId="902" xr:uid="{00000000-0005-0000-0000-000085030000}"/>
    <cellStyle name="_포장_조물공" xfId="903" xr:uid="{00000000-0005-0000-0000-000086030000}"/>
    <cellStyle name="_홍보지구2004내역서" xfId="904" xr:uid="{00000000-0005-0000-0000-000087030000}"/>
    <cellStyle name="_홍보지구2004내역서(기성)" xfId="905" xr:uid="{00000000-0005-0000-0000-000088030000}"/>
    <cellStyle name="_홍보지구계약내역서(총괄)" xfId="906" xr:uid="{00000000-0005-0000-0000-000089030000}"/>
    <cellStyle name="_홍보지구오천공구하자공종분할내역" xfId="907" xr:uid="{00000000-0005-0000-0000-00008A030000}"/>
    <cellStyle name="_화전리2,3공구" xfId="908" xr:uid="{00000000-0005-0000-0000-00008B030000}"/>
    <cellStyle name="_효교리1공구" xfId="909" xr:uid="{00000000-0005-0000-0000-00008C030000}"/>
    <cellStyle name="_효교리2공구" xfId="910" xr:uid="{00000000-0005-0000-0000-00008D030000}"/>
    <cellStyle name="’E‰Y [0.00]_laroux" xfId="911" xr:uid="{00000000-0005-0000-0000-00008E030000}"/>
    <cellStyle name="’E‰Y_laroux" xfId="912" xr:uid="{00000000-0005-0000-0000-00008F030000}"/>
    <cellStyle name="¤@?e_TEST-1 " xfId="913" xr:uid="{00000000-0005-0000-0000-000090030000}"/>
    <cellStyle name="+,-,0" xfId="914" xr:uid="{00000000-0005-0000-0000-000091030000}"/>
    <cellStyle name="△ []" xfId="915" xr:uid="{00000000-0005-0000-0000-000092030000}"/>
    <cellStyle name="△ [0]" xfId="916" xr:uid="{00000000-0005-0000-0000-000093030000}"/>
    <cellStyle name="△백분율" xfId="917" xr:uid="{00000000-0005-0000-0000-000094030000}"/>
    <cellStyle name="△콤마" xfId="918" xr:uid="{00000000-0005-0000-0000-000095030000}"/>
    <cellStyle name="_x0007__x0009__x000d__x000d_­­_x0007__x0009_­" xfId="919" xr:uid="{00000000-0005-0000-0000-000096030000}"/>
    <cellStyle name="0" xfId="920" xr:uid="{00000000-0005-0000-0000-000097030000}"/>
    <cellStyle name="0.0" xfId="921" xr:uid="{00000000-0005-0000-0000-000098030000}"/>
    <cellStyle name="0.00" xfId="922" xr:uid="{00000000-0005-0000-0000-000099030000}"/>
    <cellStyle name="00" xfId="923" xr:uid="{00000000-0005-0000-0000-00009A030000}"/>
    <cellStyle name="1" xfId="924" xr:uid="{00000000-0005-0000-0000-00009B030000}"/>
    <cellStyle name="111" xfId="925" xr:uid="{00000000-0005-0000-0000-00009C030000}"/>
    <cellStyle name="19990216" xfId="926" xr:uid="{00000000-0005-0000-0000-00009D030000}"/>
    <cellStyle name="¹eº" xfId="927" xr:uid="{00000000-0005-0000-0000-00009E030000}"/>
    <cellStyle name="¹éº" xfId="928" xr:uid="{00000000-0005-0000-0000-00009F030000}"/>
    <cellStyle name="¹eº_금사지구공사비" xfId="929" xr:uid="{00000000-0005-0000-0000-0000A0030000}"/>
    <cellStyle name="¹éº_노선토적계산" xfId="930" xr:uid="{00000000-0005-0000-0000-0000A1030000}"/>
    <cellStyle name="¹eº_연다산1지구 공사비" xfId="931" xr:uid="{00000000-0005-0000-0000-0000A2030000}"/>
    <cellStyle name="¹éº_정지토적-면적및노선토적" xfId="932" xr:uid="{00000000-0005-0000-0000-0000A3030000}"/>
    <cellStyle name="2" xfId="933" xr:uid="{00000000-0005-0000-0000-0000A4030000}"/>
    <cellStyle name="2)" xfId="934" xr:uid="{00000000-0005-0000-0000-0000A5030000}"/>
    <cellStyle name="20% - 강조색1 2" xfId="935" xr:uid="{00000000-0005-0000-0000-0000A6030000}"/>
    <cellStyle name="20% - 강조색1 3" xfId="936" xr:uid="{00000000-0005-0000-0000-0000A7030000}"/>
    <cellStyle name="20% - 강조색2 2" xfId="937" xr:uid="{00000000-0005-0000-0000-0000A8030000}"/>
    <cellStyle name="20% - 강조색2 3" xfId="938" xr:uid="{00000000-0005-0000-0000-0000A9030000}"/>
    <cellStyle name="20% - 강조색3 2" xfId="939" xr:uid="{00000000-0005-0000-0000-0000AA030000}"/>
    <cellStyle name="20% - 강조색3 3" xfId="940" xr:uid="{00000000-0005-0000-0000-0000AB030000}"/>
    <cellStyle name="20% - 강조색4 2" xfId="941" xr:uid="{00000000-0005-0000-0000-0000AC030000}"/>
    <cellStyle name="20% - 강조색4 3" xfId="942" xr:uid="{00000000-0005-0000-0000-0000AD030000}"/>
    <cellStyle name="20% - 강조색5 2" xfId="943" xr:uid="{00000000-0005-0000-0000-0000AE030000}"/>
    <cellStyle name="20% - 강조색5 3" xfId="944" xr:uid="{00000000-0005-0000-0000-0000AF030000}"/>
    <cellStyle name="20% - 강조색6 2" xfId="945" xr:uid="{00000000-0005-0000-0000-0000B0030000}"/>
    <cellStyle name="20% - 강조색6 3" xfId="946" xr:uid="{00000000-0005-0000-0000-0000B1030000}"/>
    <cellStyle name="၃urrency_OTD thru NOR " xfId="947" xr:uid="{00000000-0005-0000-0000-0000B2030000}"/>
    <cellStyle name="40% - 강조색1 2" xfId="948" xr:uid="{00000000-0005-0000-0000-0000B3030000}"/>
    <cellStyle name="40% - 강조색1 3" xfId="949" xr:uid="{00000000-0005-0000-0000-0000B4030000}"/>
    <cellStyle name="40% - 강조색2 2" xfId="950" xr:uid="{00000000-0005-0000-0000-0000B5030000}"/>
    <cellStyle name="40% - 강조색2 3" xfId="951" xr:uid="{00000000-0005-0000-0000-0000B6030000}"/>
    <cellStyle name="40% - 강조색3 2" xfId="952" xr:uid="{00000000-0005-0000-0000-0000B7030000}"/>
    <cellStyle name="40% - 강조색3 3" xfId="953" xr:uid="{00000000-0005-0000-0000-0000B8030000}"/>
    <cellStyle name="40% - 강조색4 2" xfId="954" xr:uid="{00000000-0005-0000-0000-0000B9030000}"/>
    <cellStyle name="40% - 강조색4 3" xfId="955" xr:uid="{00000000-0005-0000-0000-0000BA030000}"/>
    <cellStyle name="40% - 강조색5 2" xfId="956" xr:uid="{00000000-0005-0000-0000-0000BB030000}"/>
    <cellStyle name="40% - 강조색5 3" xfId="957" xr:uid="{00000000-0005-0000-0000-0000BC030000}"/>
    <cellStyle name="40% - 강조색6 2" xfId="958" xr:uid="{00000000-0005-0000-0000-0000BD030000}"/>
    <cellStyle name="40% - 강조색6 3" xfId="959" xr:uid="{00000000-0005-0000-0000-0000BE030000}"/>
    <cellStyle name="60" xfId="960" xr:uid="{00000000-0005-0000-0000-0000BF030000}"/>
    <cellStyle name="60% - 강조색1 2" xfId="961" xr:uid="{00000000-0005-0000-0000-0000C0030000}"/>
    <cellStyle name="60% - 강조색1 3" xfId="962" xr:uid="{00000000-0005-0000-0000-0000C1030000}"/>
    <cellStyle name="60% - 강조색2 2" xfId="963" xr:uid="{00000000-0005-0000-0000-0000C2030000}"/>
    <cellStyle name="60% - 강조색2 3" xfId="964" xr:uid="{00000000-0005-0000-0000-0000C3030000}"/>
    <cellStyle name="60% - 강조색3 2" xfId="965" xr:uid="{00000000-0005-0000-0000-0000C4030000}"/>
    <cellStyle name="60% - 강조색3 3" xfId="966" xr:uid="{00000000-0005-0000-0000-0000C5030000}"/>
    <cellStyle name="60% - 강조색4 2" xfId="967" xr:uid="{00000000-0005-0000-0000-0000C6030000}"/>
    <cellStyle name="60% - 강조색4 3" xfId="968" xr:uid="{00000000-0005-0000-0000-0000C7030000}"/>
    <cellStyle name="60% - 강조색5 2" xfId="969" xr:uid="{00000000-0005-0000-0000-0000C8030000}"/>
    <cellStyle name="60% - 강조색5 3" xfId="970" xr:uid="{00000000-0005-0000-0000-0000C9030000}"/>
    <cellStyle name="60% - 강조색6 2" xfId="971" xr:uid="{00000000-0005-0000-0000-0000CA030000}"/>
    <cellStyle name="60% - 강조색6 3" xfId="972" xr:uid="{00000000-0005-0000-0000-0000CB030000}"/>
    <cellStyle name="9포인트" xfId="973" xr:uid="{00000000-0005-0000-0000-0000CC030000}"/>
    <cellStyle name="9포인트 2" xfId="974" xr:uid="{00000000-0005-0000-0000-0000CD030000}"/>
    <cellStyle name="9포인트 2 2" xfId="975" xr:uid="{00000000-0005-0000-0000-0000CE030000}"/>
    <cellStyle name="a [0]_mud plant bolted" xfId="976" xr:uid="{00000000-0005-0000-0000-0000CF030000}"/>
    <cellStyle name="A¨­￠￢￠O [0]_INQUIRY ￠?￥i¨u¡AAⓒ￢Aⓒª " xfId="977" xr:uid="{00000000-0005-0000-0000-0000D0030000}"/>
    <cellStyle name="A¨­￠￢￠O_INQUIRY ￠?￥i¨u¡AAⓒ￢Aⓒª " xfId="978" xr:uid="{00000000-0005-0000-0000-0000D1030000}"/>
    <cellStyle name="AA" xfId="979" xr:uid="{00000000-0005-0000-0000-0000D2030000}"/>
    <cellStyle name="Aⓒ" xfId="980" xr:uid="{00000000-0005-0000-0000-0000D3030000}"/>
    <cellStyle name="Aⓒ­￠￢￠" xfId="981" xr:uid="{00000000-0005-0000-0000-0000D4030000}"/>
    <cellStyle name="Ae" xfId="982" xr:uid="{00000000-0005-0000-0000-0000D5030000}"/>
    <cellStyle name="Åë" xfId="983" xr:uid="{00000000-0005-0000-0000-0000D6030000}"/>
    <cellStyle name="Ae_금사지구공사비" xfId="984" xr:uid="{00000000-0005-0000-0000-0000D7030000}"/>
    <cellStyle name="Åë_노선토적계산" xfId="985" xr:uid="{00000000-0005-0000-0000-0000D8030000}"/>
    <cellStyle name="Ae_연다산1지구 공사비" xfId="986" xr:uid="{00000000-0005-0000-0000-0000D9030000}"/>
    <cellStyle name="Åë_정지토적-면적및노선토적" xfId="987" xr:uid="{00000000-0005-0000-0000-0000DA030000}"/>
    <cellStyle name="Aee­ [" xfId="988" xr:uid="{00000000-0005-0000-0000-0000DB030000}"/>
    <cellStyle name="Åëè­ [" xfId="989" xr:uid="{00000000-0005-0000-0000-0000DC030000}"/>
    <cellStyle name="Aee­ [_금사지구공사비" xfId="990" xr:uid="{00000000-0005-0000-0000-0000DD030000}"/>
    <cellStyle name="Åëè­ [_노선토적계산" xfId="991" xr:uid="{00000000-0005-0000-0000-0000DE030000}"/>
    <cellStyle name="Aee­ [_연다산1지구 공사비" xfId="992" xr:uid="{00000000-0005-0000-0000-0000DF030000}"/>
    <cellStyle name="Åëè­ [_정지토적-면적및노선토적" xfId="993" xr:uid="{00000000-0005-0000-0000-0000E0030000}"/>
    <cellStyle name="AeE­ [0]_ 2ÆAAþº° " xfId="994" xr:uid="{00000000-0005-0000-0000-0000E1030000}"/>
    <cellStyle name="ÅëÈ­ [0]_»óºÎ¼ö·®Áý°è " xfId="995" xr:uid="{00000000-0005-0000-0000-0000E2030000}"/>
    <cellStyle name="AeE­ [0]_¼oAI¼º " xfId="996" xr:uid="{00000000-0005-0000-0000-0000E3030000}"/>
    <cellStyle name="ÅëÈ­ [0]_Æ÷Àåº°°ü°Å¿¬Àå ¹× Æò±Õ³ôÀÌ" xfId="997" xr:uid="{00000000-0005-0000-0000-0000E4030000}"/>
    <cellStyle name="AeE­ [0]_INQUIRY ¿μ¾÷AßAø " xfId="998" xr:uid="{00000000-0005-0000-0000-0000E5030000}"/>
    <cellStyle name="ÅëÈ­ [0]_Sheet1" xfId="999" xr:uid="{00000000-0005-0000-0000-0000E6030000}"/>
    <cellStyle name="AeE­_ 2ÆAAþº° " xfId="1000" xr:uid="{00000000-0005-0000-0000-0000E7030000}"/>
    <cellStyle name="ÅëÈ­_»óºÎ¼ö·®Áý°è " xfId="1001" xr:uid="{00000000-0005-0000-0000-0000E8030000}"/>
    <cellStyle name="AeE­_¼oAI¼º " xfId="1002" xr:uid="{00000000-0005-0000-0000-0000E9030000}"/>
    <cellStyle name="ÅëÈ­_Æ÷Àåº°°ü°Å¿¬Àå ¹× Æò±Õ³ôÀÌ" xfId="1003" xr:uid="{00000000-0005-0000-0000-0000EA030000}"/>
    <cellStyle name="AeE­_INQUIRY ¿μ¾÷AßAø " xfId="1004" xr:uid="{00000000-0005-0000-0000-0000EB030000}"/>
    <cellStyle name="ÅëÈ­_Sheet1" xfId="1005" xr:uid="{00000000-0005-0000-0000-0000EC030000}"/>
    <cellStyle name="Aee¡ⓒ " xfId="1006" xr:uid="{00000000-0005-0000-0000-0000ED030000}"/>
    <cellStyle name="AeE¡ⓒ [0]_INQUIRY ￠?￥i¨u¡AAⓒ￢Aⓒª " xfId="1007" xr:uid="{00000000-0005-0000-0000-0000EE030000}"/>
    <cellStyle name="Aee¡ⓒ _노선토적계산" xfId="1008" xr:uid="{00000000-0005-0000-0000-0000EF030000}"/>
    <cellStyle name="AeE¡ⓒ_INQUIRY ￠?￥i¨u¡AAⓒ￢Aⓒª " xfId="1009" xr:uid="{00000000-0005-0000-0000-0000F0030000}"/>
    <cellStyle name="ALIGNMENT" xfId="1010" xr:uid="{00000000-0005-0000-0000-0000F1030000}"/>
    <cellStyle name="Aþ" xfId="1011" xr:uid="{00000000-0005-0000-0000-0000F2030000}"/>
    <cellStyle name="Äþ" xfId="1012" xr:uid="{00000000-0005-0000-0000-0000F3030000}"/>
    <cellStyle name="Aþ_금사지구공사비" xfId="1013" xr:uid="{00000000-0005-0000-0000-0000F4030000}"/>
    <cellStyle name="Äþ_노선토적계산" xfId="1014" xr:uid="{00000000-0005-0000-0000-0000F5030000}"/>
    <cellStyle name="Aþ_연다산1지구 공사비" xfId="1015" xr:uid="{00000000-0005-0000-0000-0000F6030000}"/>
    <cellStyle name="Äþ_정지토적-면적및노선토적" xfId="1016" xr:uid="{00000000-0005-0000-0000-0000F7030000}"/>
    <cellStyle name="Aþ¸¶ [" xfId="1017" xr:uid="{00000000-0005-0000-0000-0000F8030000}"/>
    <cellStyle name="Äþ¸¶ [" xfId="1018" xr:uid="{00000000-0005-0000-0000-0000F9030000}"/>
    <cellStyle name="Aþ¸¶ [_금사지구공사비" xfId="1019" xr:uid="{00000000-0005-0000-0000-0000FA030000}"/>
    <cellStyle name="Äþ¸¶ [_노선토적계산" xfId="1020" xr:uid="{00000000-0005-0000-0000-0000FB030000}"/>
    <cellStyle name="Aþ¸¶ [_연다산1지구 공사비" xfId="1021" xr:uid="{00000000-0005-0000-0000-0000FC030000}"/>
    <cellStyle name="Äþ¸¶ [_정지토적-면적및노선토적" xfId="1022" xr:uid="{00000000-0005-0000-0000-0000FD030000}"/>
    <cellStyle name="AÞ¸¶ [0]_ 2ÆAAþº° " xfId="1023" xr:uid="{00000000-0005-0000-0000-0000FE030000}"/>
    <cellStyle name="ÄÞ¸¶ [0]_»óºÎ¼ö·®Áý°è " xfId="1024" xr:uid="{00000000-0005-0000-0000-0000FF030000}"/>
    <cellStyle name="AÞ¸¶ [0]_¼oAI¼º " xfId="1025" xr:uid="{00000000-0005-0000-0000-000000040000}"/>
    <cellStyle name="ÄÞ¸¶ [0]_Åä¸ñ°ø»çÃÑ°ýÇ¥" xfId="1026" xr:uid="{00000000-0005-0000-0000-000001040000}"/>
    <cellStyle name="AÞ¸¶ [0]_AN°y(1.25) " xfId="1027" xr:uid="{00000000-0005-0000-0000-000002040000}"/>
    <cellStyle name="ÄÞ¸¶ [0]_º»¼± ±æ¾î±úºÎ ¼ö·® Áý°èÇ¥ " xfId="1028" xr:uid="{00000000-0005-0000-0000-000003040000}"/>
    <cellStyle name="AÞ¸¶ [0]_º≫¼± ±æ¾i±uºI ¼o·R Ay°eC￥ " xfId="1029" xr:uid="{00000000-0005-0000-0000-000004040000}"/>
    <cellStyle name="ÄÞ¸¶ [0]_Sheet1" xfId="1030" xr:uid="{00000000-0005-0000-0000-000005040000}"/>
    <cellStyle name="AÞ¸¶_ 2ÆAAþº° " xfId="1031" xr:uid="{00000000-0005-0000-0000-000006040000}"/>
    <cellStyle name="ÄÞ¸¶_»óºÎ¼ö·®Áý°è " xfId="1032" xr:uid="{00000000-0005-0000-0000-000007040000}"/>
    <cellStyle name="AÞ¸¶_¼oAI¼º " xfId="1033" xr:uid="{00000000-0005-0000-0000-000008040000}"/>
    <cellStyle name="ÄÞ¸¶_Æ÷Àåº°°ü°Å¿¬Àå ¹× Æò±Õ³ôÀÌ" xfId="1034" xr:uid="{00000000-0005-0000-0000-000009040000}"/>
    <cellStyle name="AÞ¸¶_INQUIRY ¿μ¾÷AßAø " xfId="1035" xr:uid="{00000000-0005-0000-0000-00000A040000}"/>
    <cellStyle name="ÄÞ¸¶_Sheet1" xfId="1036" xr:uid="{00000000-0005-0000-0000-00000B040000}"/>
    <cellStyle name="Background" xfId="1037" xr:uid="{00000000-0005-0000-0000-00000C040000}"/>
    <cellStyle name="BoldHdr" xfId="1038" xr:uid="{00000000-0005-0000-0000-00000D040000}"/>
    <cellStyle name="C¡" xfId="1039" xr:uid="{00000000-0005-0000-0000-00000E040000}"/>
    <cellStyle name="C¡IA¨ª_¡ic¨u¡A¨￢I¨￢¡Æ AN¡Æe " xfId="1040" xr:uid="{00000000-0005-0000-0000-00000F040000}"/>
    <cellStyle name="C￥" xfId="1041" xr:uid="{00000000-0005-0000-0000-000010040000}"/>
    <cellStyle name="Ç¥" xfId="1042" xr:uid="{00000000-0005-0000-0000-000011040000}"/>
    <cellStyle name="C￥_금사지구공사비" xfId="1043" xr:uid="{00000000-0005-0000-0000-000012040000}"/>
    <cellStyle name="Ç¥_노선토적계산" xfId="1044" xr:uid="{00000000-0005-0000-0000-000013040000}"/>
    <cellStyle name="C￥_연다산1지구 공사비" xfId="1045" xr:uid="{00000000-0005-0000-0000-000014040000}"/>
    <cellStyle name="Ç¥_정지토적-면적및노선토적" xfId="1046" xr:uid="{00000000-0005-0000-0000-000015040000}"/>
    <cellStyle name="C￥AØ_  FAB AIA¤  " xfId="1047" xr:uid="{00000000-0005-0000-0000-000016040000}"/>
    <cellStyle name="Ç¥ÁØ_¿µ¾÷ÇöÈ² " xfId="1048" xr:uid="{00000000-0005-0000-0000-000017040000}"/>
    <cellStyle name="C￥AØ_¿μ¾÷CoE² " xfId="1049" xr:uid="{00000000-0005-0000-0000-000018040000}"/>
    <cellStyle name="Ç¥ÁØ_»ç¾÷ºÎº° ÃÑ°è " xfId="1050" xr:uid="{00000000-0005-0000-0000-000019040000}"/>
    <cellStyle name="C￥AØ_≫c¾÷ºIº° AN°e " xfId="1051" xr:uid="{00000000-0005-0000-0000-00001A040000}"/>
    <cellStyle name="Ç¥ÁØ_0N-HANDLING " xfId="1052" xr:uid="{00000000-0005-0000-0000-00001B040000}"/>
    <cellStyle name="C￥AØ_5-1±¤°i " xfId="1053" xr:uid="{00000000-0005-0000-0000-00001C040000}"/>
    <cellStyle name="Ç¥ÁØ_5-1±¤°í " xfId="1054" xr:uid="{00000000-0005-0000-0000-00001D040000}"/>
    <cellStyle name="C￥AØ_5-1±¤°i _3.국사골 수지예산 및 공사원가 - 2014.05" xfId="1055" xr:uid="{00000000-0005-0000-0000-00001E040000}"/>
    <cellStyle name="Ç¥ÁØ_Áý°èÇ¥(2¿ù) " xfId="1056" xr:uid="{00000000-0005-0000-0000-00001F040000}"/>
    <cellStyle name="C￥AØ_Ay°eC￥(2¿u) _3.국사골 수지예산 및 공사원가 - 2014.05" xfId="1057" xr:uid="{00000000-0005-0000-0000-000020040000}"/>
    <cellStyle name="Ç¥ÁØ_Sheet1" xfId="1058" xr:uid="{00000000-0005-0000-0000-000021040000}"/>
    <cellStyle name="Calc Currency (0)" xfId="1059" xr:uid="{00000000-0005-0000-0000-000022040000}"/>
    <cellStyle name="Calc Currency (0) 2" xfId="1060" xr:uid="{00000000-0005-0000-0000-000023040000}"/>
    <cellStyle name="category" xfId="1061" xr:uid="{00000000-0005-0000-0000-000024040000}"/>
    <cellStyle name="ⓒoe" xfId="1062" xr:uid="{00000000-0005-0000-0000-000025040000}"/>
    <cellStyle name="ColHdr" xfId="1063" xr:uid="{00000000-0005-0000-0000-000026040000}"/>
    <cellStyle name="Column Headings" xfId="1064" xr:uid="{00000000-0005-0000-0000-000027040000}"/>
    <cellStyle name="Comma" xfId="1065" xr:uid="{00000000-0005-0000-0000-000028040000}"/>
    <cellStyle name="Comma [0]" xfId="1066" xr:uid="{00000000-0005-0000-0000-000029040000}"/>
    <cellStyle name="comma zerodec" xfId="1067" xr:uid="{00000000-0005-0000-0000-00002A040000}"/>
    <cellStyle name="Comma_ SG&amp;A Bridge " xfId="1068" xr:uid="{00000000-0005-0000-0000-00002B040000}"/>
    <cellStyle name="Comma0" xfId="1069" xr:uid="{00000000-0005-0000-0000-00002C040000}"/>
    <cellStyle name="Comm뼬_E&amp;ONW2" xfId="1070" xr:uid="{00000000-0005-0000-0000-00002D040000}"/>
    <cellStyle name="Company Info" xfId="1071" xr:uid="{00000000-0005-0000-0000-00002E040000}"/>
    <cellStyle name="Contents Heading 1" xfId="1072" xr:uid="{00000000-0005-0000-0000-00002F040000}"/>
    <cellStyle name="Contents Heading 2" xfId="1073" xr:uid="{00000000-0005-0000-0000-000030040000}"/>
    <cellStyle name="Contents Heading 3" xfId="1074" xr:uid="{00000000-0005-0000-0000-000031040000}"/>
    <cellStyle name="Copied" xfId="1075" xr:uid="{00000000-0005-0000-0000-000032040000}"/>
    <cellStyle name="CoverHeadline1" xfId="1076" xr:uid="{00000000-0005-0000-0000-000033040000}"/>
    <cellStyle name="Curr" xfId="1077" xr:uid="{00000000-0005-0000-0000-000034040000}"/>
    <cellStyle name="Curren?_x0012_퐀_x0017_?" xfId="1078" xr:uid="{00000000-0005-0000-0000-000035040000}"/>
    <cellStyle name="Currency" xfId="1079" xr:uid="{00000000-0005-0000-0000-000036040000}"/>
    <cellStyle name="Currency [0]" xfId="1080" xr:uid="{00000000-0005-0000-0000-000037040000}"/>
    <cellStyle name="Currency_ SG&amp;A Bridge " xfId="1081" xr:uid="{00000000-0005-0000-0000-000038040000}"/>
    <cellStyle name="Currency0" xfId="1082" xr:uid="{00000000-0005-0000-0000-000039040000}"/>
    <cellStyle name="Currency1" xfId="1083" xr:uid="{00000000-0005-0000-0000-00003A040000}"/>
    <cellStyle name="Data" xfId="1084" xr:uid="{00000000-0005-0000-0000-00003B040000}"/>
    <cellStyle name="Date" xfId="1085" xr:uid="{00000000-0005-0000-0000-00003C040000}"/>
    <cellStyle name="Dezimal [0]_Compiling Utility Macros" xfId="1086" xr:uid="{00000000-0005-0000-0000-00003D040000}"/>
    <cellStyle name="Dezimal_Compiling Utility Macros" xfId="1087" xr:uid="{00000000-0005-0000-0000-00003E040000}"/>
    <cellStyle name="Display" xfId="1088" xr:uid="{00000000-0005-0000-0000-00003F040000}"/>
    <cellStyle name="Display Price" xfId="1089" xr:uid="{00000000-0005-0000-0000-000040040000}"/>
    <cellStyle name="Dollar (zero dec)" xfId="1090" xr:uid="{00000000-0005-0000-0000-000041040000}"/>
    <cellStyle name="EA" xfId="1091" xr:uid="{00000000-0005-0000-0000-000042040000}"/>
    <cellStyle name="Entered" xfId="1092" xr:uid="{00000000-0005-0000-0000-000043040000}"/>
    <cellStyle name="Euro" xfId="1093" xr:uid="{00000000-0005-0000-0000-000044040000}"/>
    <cellStyle name="F2" xfId="1094" xr:uid="{00000000-0005-0000-0000-000045040000}"/>
    <cellStyle name="F3" xfId="1095" xr:uid="{00000000-0005-0000-0000-000046040000}"/>
    <cellStyle name="F4" xfId="1096" xr:uid="{00000000-0005-0000-0000-000047040000}"/>
    <cellStyle name="F5" xfId="1097" xr:uid="{00000000-0005-0000-0000-000048040000}"/>
    <cellStyle name="F6" xfId="1098" xr:uid="{00000000-0005-0000-0000-000049040000}"/>
    <cellStyle name="F7" xfId="1099" xr:uid="{00000000-0005-0000-0000-00004A040000}"/>
    <cellStyle name="F8" xfId="1100" xr:uid="{00000000-0005-0000-0000-00004B040000}"/>
    <cellStyle name="FinePrint" xfId="1101" xr:uid="{00000000-0005-0000-0000-00004C040000}"/>
    <cellStyle name="Fixed" xfId="1102" xr:uid="{00000000-0005-0000-0000-00004D040000}"/>
    <cellStyle name="ǦǦ_x0003_" xfId="1103" xr:uid="{00000000-0005-0000-0000-00004E040000}"/>
    <cellStyle name="Grey" xfId="1104" xr:uid="{00000000-0005-0000-0000-00004F040000}"/>
    <cellStyle name="Grey 2" xfId="1105" xr:uid="{00000000-0005-0000-0000-000050040000}"/>
    <cellStyle name="H1" xfId="1106" xr:uid="{00000000-0005-0000-0000-000051040000}"/>
    <cellStyle name="H2" xfId="1107" xr:uid="{00000000-0005-0000-0000-000052040000}"/>
    <cellStyle name="HEADER" xfId="1108" xr:uid="{00000000-0005-0000-0000-000053040000}"/>
    <cellStyle name="Header1" xfId="1109" xr:uid="{00000000-0005-0000-0000-000054040000}"/>
    <cellStyle name="Header2" xfId="1110" xr:uid="{00000000-0005-0000-0000-000055040000}"/>
    <cellStyle name="Heading" xfId="1111" xr:uid="{00000000-0005-0000-0000-000056040000}"/>
    <cellStyle name="Heading 1" xfId="1112" xr:uid="{00000000-0005-0000-0000-000057040000}"/>
    <cellStyle name="Heading 2" xfId="1113" xr:uid="{00000000-0005-0000-0000-000058040000}"/>
    <cellStyle name="Heading 3" xfId="1114" xr:uid="{00000000-0005-0000-0000-000059040000}"/>
    <cellStyle name="Heading1" xfId="1115" xr:uid="{00000000-0005-0000-0000-00005A040000}"/>
    <cellStyle name="Heading2" xfId="1116" xr:uid="{00000000-0005-0000-0000-00005B040000}"/>
    <cellStyle name="Heading2Divider" xfId="1117" xr:uid="{00000000-0005-0000-0000-00005C040000}"/>
    <cellStyle name="Hyperlink_NEGS" xfId="1118" xr:uid="{00000000-0005-0000-0000-00005D040000}"/>
    <cellStyle name="Input" xfId="1119" xr:uid="{00000000-0005-0000-0000-00005E040000}"/>
    <cellStyle name="Input [yellow]" xfId="1120" xr:uid="{00000000-0005-0000-0000-00005F040000}"/>
    <cellStyle name="Input [yellow] 2" xfId="1121" xr:uid="{00000000-0005-0000-0000-000060040000}"/>
    <cellStyle name="Input Price" xfId="1122" xr:uid="{00000000-0005-0000-0000-000061040000}"/>
    <cellStyle name="Input Quantity" xfId="1123" xr:uid="{00000000-0005-0000-0000-000062040000}"/>
    <cellStyle name="Input Single Cell" xfId="1124" xr:uid="{00000000-0005-0000-0000-000063040000}"/>
    <cellStyle name="InputBodyCurr" xfId="1125" xr:uid="{00000000-0005-0000-0000-000064040000}"/>
    <cellStyle name="InputBodyDate" xfId="1126" xr:uid="{00000000-0005-0000-0000-000065040000}"/>
    <cellStyle name="InputBodyText" xfId="1127" xr:uid="{00000000-0005-0000-0000-000066040000}"/>
    <cellStyle name="InputColor" xfId="1128" xr:uid="{00000000-0005-0000-0000-000067040000}"/>
    <cellStyle name="Item" xfId="1129" xr:uid="{00000000-0005-0000-0000-000068040000}"/>
    <cellStyle name="Item Input" xfId="1130" xr:uid="{00000000-0005-0000-0000-000069040000}"/>
    <cellStyle name="_x0001__x0002_ĵĵ_x0007__x0009_ĵĵ_x000d__x000d_ƨƬ_x0001__x0002_ƨƬ_x0007__x000d_ǒǓ_x0009__x000d_ǜǜ_x000d__x000d_ǪǪ_x0007__x0007__x0005__x0005__x0010__x0001_ဠ" xfId="1131" xr:uid="{00000000-0005-0000-0000-00006A040000}"/>
    <cellStyle name="kg" xfId="1132" xr:uid="{00000000-0005-0000-0000-00006B040000}"/>
    <cellStyle name="L`" xfId="1133" xr:uid="{00000000-0005-0000-0000-00006C040000}"/>
    <cellStyle name="M" xfId="1134" xr:uid="{00000000-0005-0000-0000-00006D040000}"/>
    <cellStyle name="M2" xfId="1135" xr:uid="{00000000-0005-0000-0000-00006E040000}"/>
    <cellStyle name="M3" xfId="1136" xr:uid="{00000000-0005-0000-0000-00006F040000}"/>
    <cellStyle name="Midtitle" xfId="1137" xr:uid="{00000000-0005-0000-0000-000070040000}"/>
    <cellStyle name="Milliers [0]_Arabian Spec" xfId="1138" xr:uid="{00000000-0005-0000-0000-000071040000}"/>
    <cellStyle name="Milliers_Arabian Spec" xfId="1139" xr:uid="{00000000-0005-0000-0000-000072040000}"/>
    <cellStyle name="Model" xfId="1140" xr:uid="{00000000-0005-0000-0000-000073040000}"/>
    <cellStyle name="Mon?aire [0]_Arabian Spec" xfId="1141" xr:uid="{00000000-0005-0000-0000-000074040000}"/>
    <cellStyle name="Mon?aire_Arabian Spec" xfId="1142" xr:uid="{00000000-0005-0000-0000-000075040000}"/>
    <cellStyle name="no dec" xfId="1143" xr:uid="{00000000-0005-0000-0000-000076040000}"/>
    <cellStyle name="nohs" xfId="1144" xr:uid="{00000000-0005-0000-0000-000077040000}"/>
    <cellStyle name="normal" xfId="1145" xr:uid="{00000000-0005-0000-0000-000078040000}"/>
    <cellStyle name="Normal - Style1" xfId="1146" xr:uid="{00000000-0005-0000-0000-000079040000}"/>
    <cellStyle name="Normal - Style1 2" xfId="1147" xr:uid="{00000000-0005-0000-0000-00007A040000}"/>
    <cellStyle name="Normal - Style2" xfId="1148" xr:uid="{00000000-0005-0000-0000-00007B040000}"/>
    <cellStyle name="Normal - Style3" xfId="1149" xr:uid="{00000000-0005-0000-0000-00007C040000}"/>
    <cellStyle name="Normal - Style4" xfId="1150" xr:uid="{00000000-0005-0000-0000-00007D040000}"/>
    <cellStyle name="Normal - Style5" xfId="1151" xr:uid="{00000000-0005-0000-0000-00007E040000}"/>
    <cellStyle name="Normal - Style6" xfId="1152" xr:uid="{00000000-0005-0000-0000-00007F040000}"/>
    <cellStyle name="Normal - Style7" xfId="1153" xr:uid="{00000000-0005-0000-0000-000080040000}"/>
    <cellStyle name="Normal - Style8" xfId="1154" xr:uid="{00000000-0005-0000-0000-000081040000}"/>
    <cellStyle name="Normal - 유형1" xfId="1155" xr:uid="{00000000-0005-0000-0000-000082040000}"/>
    <cellStyle name="Normal_ SG&amp;A Bridge" xfId="1156" xr:uid="{00000000-0005-0000-0000-000083040000}"/>
    <cellStyle name="Œ…?æ맖?e [0.00]_laroux" xfId="1157" xr:uid="{00000000-0005-0000-0000-000084040000}"/>
    <cellStyle name="Œ…?æ맖?e_laroux" xfId="1158" xr:uid="{00000000-0005-0000-0000-000085040000}"/>
    <cellStyle name="oft Excel]_x000d__x000a_Comment=The open=/f lines load custom functions into the Paste Function list._x000d__x000a_Maximized=3_x000d__x000a_AutoFormat=" xfId="1159" xr:uid="{00000000-0005-0000-0000-000086040000}"/>
    <cellStyle name="oh" xfId="1160" xr:uid="{00000000-0005-0000-0000-000087040000}"/>
    <cellStyle name="Output Single Cell" xfId="1161" xr:uid="{00000000-0005-0000-0000-000088040000}"/>
    <cellStyle name="Package Size" xfId="1162" xr:uid="{00000000-0005-0000-0000-000089040000}"/>
    <cellStyle name="Percent" xfId="1163" xr:uid="{00000000-0005-0000-0000-00008A040000}"/>
    <cellStyle name="Percent [2]" xfId="1164" xr:uid="{00000000-0005-0000-0000-00008B040000}"/>
    <cellStyle name="Percent_00-폐기물수량산출(1차공사)" xfId="1165" xr:uid="{00000000-0005-0000-0000-00008C040000}"/>
    <cellStyle name="Print Heading" xfId="1166" xr:uid="{00000000-0005-0000-0000-00008D040000}"/>
    <cellStyle name="Q값(소수점,3)" xfId="1167" xr:uid="{00000000-0005-0000-0000-00008E040000}"/>
    <cellStyle name="Recipe" xfId="1168" xr:uid="{00000000-0005-0000-0000-00008F040000}"/>
    <cellStyle name="Recipe Heading" xfId="1169" xr:uid="{00000000-0005-0000-0000-000090040000}"/>
    <cellStyle name="Recipe_노선토적계산" xfId="1170" xr:uid="{00000000-0005-0000-0000-000091040000}"/>
    <cellStyle name="Revenue" xfId="1171" xr:uid="{00000000-0005-0000-0000-000092040000}"/>
    <cellStyle name="RevList" xfId="1172" xr:uid="{00000000-0005-0000-0000-000093040000}"/>
    <cellStyle name="RptTitle" xfId="1173" xr:uid="{00000000-0005-0000-0000-000094040000}"/>
    <cellStyle name="sh" xfId="1174" xr:uid="{00000000-0005-0000-0000-000095040000}"/>
    <cellStyle name="SHIM" xfId="1175" xr:uid="{00000000-0005-0000-0000-000096040000}"/>
    <cellStyle name="ssh" xfId="1176" xr:uid="{00000000-0005-0000-0000-000097040000}"/>
    <cellStyle name="_x0001__x0002_ƨƬ_x0007__x000d_ǒǓ_x0009__x000d_ǜǜ_x000d__x000d_ǪǪ_x0007__x0007__x0005__x0005__x0010__x0001_ဠ" xfId="1177" xr:uid="{00000000-0005-0000-0000-000098040000}"/>
    <cellStyle name="Standard_Anpassen der Amortisation" xfId="1178" xr:uid="{00000000-0005-0000-0000-000099040000}"/>
    <cellStyle name="subhead" xfId="1179" xr:uid="{00000000-0005-0000-0000-00009A040000}"/>
    <cellStyle name="SubHeading" xfId="1180" xr:uid="{00000000-0005-0000-0000-00009B040000}"/>
    <cellStyle name="Subtotal" xfId="1181" xr:uid="{00000000-0005-0000-0000-00009C040000}"/>
    <cellStyle name="Subtotal 1" xfId="1182" xr:uid="{00000000-0005-0000-0000-00009D040000}"/>
    <cellStyle name="Suggested Quantity" xfId="1183" xr:uid="{00000000-0005-0000-0000-00009E040000}"/>
    <cellStyle name="testtitle" xfId="1184" xr:uid="{00000000-0005-0000-0000-00009F040000}"/>
    <cellStyle name="Title" xfId="1185" xr:uid="{00000000-0005-0000-0000-0000A0040000}"/>
    <cellStyle name="title [1]" xfId="1186" xr:uid="{00000000-0005-0000-0000-0000A1040000}"/>
    <cellStyle name="title [2]" xfId="1187" xr:uid="{00000000-0005-0000-0000-0000A2040000}"/>
    <cellStyle name="ton" xfId="1188" xr:uid="{00000000-0005-0000-0000-0000A3040000}"/>
    <cellStyle name="Total" xfId="1189" xr:uid="{00000000-0005-0000-0000-0000A4040000}"/>
    <cellStyle name="TotalCurr" xfId="1190" xr:uid="{00000000-0005-0000-0000-0000A5040000}"/>
    <cellStyle name="TotalHdr" xfId="1191" xr:uid="{00000000-0005-0000-0000-0000A6040000}"/>
    <cellStyle name="UM" xfId="1192" xr:uid="{00000000-0005-0000-0000-0000A7040000}"/>
    <cellStyle name="W?rung [0]_Compiling Utility Macros" xfId="1193" xr:uid="{00000000-0005-0000-0000-0000A8040000}"/>
    <cellStyle name="W?rung_Compiling Utility Macros" xfId="1194" xr:uid="{00000000-0005-0000-0000-0000A9040000}"/>
    <cellStyle name="_x0010__x0001_ဠ" xfId="1195" xr:uid="{00000000-0005-0000-0000-0000AA040000}"/>
    <cellStyle name="|?ドE" xfId="1196" xr:uid="{00000000-0005-0000-0000-0000AB040000}"/>
    <cellStyle name="가.인건비" xfId="1197" xr:uid="{00000000-0005-0000-0000-0000AC040000}"/>
    <cellStyle name="강조색1 2" xfId="1198" xr:uid="{00000000-0005-0000-0000-0000AD040000}"/>
    <cellStyle name="강조색1 3" xfId="1199" xr:uid="{00000000-0005-0000-0000-0000AE040000}"/>
    <cellStyle name="강조색2 2" xfId="1200" xr:uid="{00000000-0005-0000-0000-0000AF040000}"/>
    <cellStyle name="강조색2 3" xfId="1201" xr:uid="{00000000-0005-0000-0000-0000B0040000}"/>
    <cellStyle name="강조색3 2" xfId="1202" xr:uid="{00000000-0005-0000-0000-0000B1040000}"/>
    <cellStyle name="강조색3 3" xfId="1203" xr:uid="{00000000-0005-0000-0000-0000B2040000}"/>
    <cellStyle name="강조색4 2" xfId="1204" xr:uid="{00000000-0005-0000-0000-0000B3040000}"/>
    <cellStyle name="강조색4 3" xfId="1205" xr:uid="{00000000-0005-0000-0000-0000B4040000}"/>
    <cellStyle name="강조색5 2" xfId="1206" xr:uid="{00000000-0005-0000-0000-0000B5040000}"/>
    <cellStyle name="강조색5 3" xfId="1207" xr:uid="{00000000-0005-0000-0000-0000B6040000}"/>
    <cellStyle name="강조색6 2" xfId="1208" xr:uid="{00000000-0005-0000-0000-0000B7040000}"/>
    <cellStyle name="강조색6 3" xfId="1209" xr:uid="{00000000-0005-0000-0000-0000B8040000}"/>
    <cellStyle name="경고문 2" xfId="1210" xr:uid="{00000000-0005-0000-0000-0000B9040000}"/>
    <cellStyle name="경고문 3" xfId="1211" xr:uid="{00000000-0005-0000-0000-0000BA040000}"/>
    <cellStyle name="계(단가)" xfId="1212" xr:uid="{00000000-0005-0000-0000-0000BB040000}"/>
    <cellStyle name="계(일위,계, 소수0)" xfId="1213" xr:uid="{00000000-0005-0000-0000-0000BC040000}"/>
    <cellStyle name="계산 2" xfId="1214" xr:uid="{00000000-0005-0000-0000-0000BD040000}"/>
    <cellStyle name="계산 3" xfId="1215" xr:uid="{00000000-0005-0000-0000-0000BE040000}"/>
    <cellStyle name="고정소숫점" xfId="1216" xr:uid="{00000000-0005-0000-0000-0000BF040000}"/>
    <cellStyle name="고정출력1" xfId="1217" xr:uid="{00000000-0005-0000-0000-0000C0040000}"/>
    <cellStyle name="고정출력2" xfId="1218" xr:uid="{00000000-0005-0000-0000-0000C1040000}"/>
    <cellStyle name="공사원가계산서(조경)" xfId="1219" xr:uid="{00000000-0005-0000-0000-0000C2040000}"/>
    <cellStyle name="국종합건설" xfId="1220" xr:uid="{00000000-0005-0000-0000-0000C3040000}"/>
    <cellStyle name="그림" xfId="1221" xr:uid="{00000000-0005-0000-0000-0000C4040000}"/>
    <cellStyle name="끼_x0001_?" xfId="1222" xr:uid="{00000000-0005-0000-0000-0000C5040000}"/>
    <cellStyle name="나쁨 2" xfId="1223" xr:uid="{00000000-0005-0000-0000-0000C6040000}"/>
    <cellStyle name="나쁨 3" xfId="1224" xr:uid="{00000000-0005-0000-0000-0000C7040000}"/>
    <cellStyle name="날짜" xfId="1225" xr:uid="{00000000-0005-0000-0000-0000C8040000}"/>
    <cellStyle name="내역서" xfId="1226" xr:uid="{00000000-0005-0000-0000-0000C9040000}"/>
    <cellStyle name="단위" xfId="1227" xr:uid="{00000000-0005-0000-0000-0000CA040000}"/>
    <cellStyle name="달러" xfId="1228" xr:uid="{00000000-0005-0000-0000-0000CB040000}"/>
    <cellStyle name="뒤에 오는 하이퍼링크" xfId="1229" xr:uid="{00000000-0005-0000-0000-0000CC040000}"/>
    <cellStyle name="똿떓죶Ø괻 [0.00]_PRODUCT DETAIL Q1" xfId="1230" xr:uid="{00000000-0005-0000-0000-0000CD040000}"/>
    <cellStyle name="똿떓죶Ø괻_PRODUCT DETAIL Q1" xfId="1231" xr:uid="{00000000-0005-0000-0000-0000CE040000}"/>
    <cellStyle name="똿뗦먛귟 [0.00]_laroux" xfId="1232" xr:uid="{00000000-0005-0000-0000-0000CF040000}"/>
    <cellStyle name="똿뗦먛귟_laroux" xfId="1233" xr:uid="{00000000-0005-0000-0000-0000D0040000}"/>
    <cellStyle name="라인" xfId="1234" xr:uid="{00000000-0005-0000-0000-0000D1040000}"/>
    <cellStyle name="마이너스키" xfId="1235" xr:uid="{00000000-0005-0000-0000-0000D2040000}"/>
    <cellStyle name="메모 2" xfId="1236" xr:uid="{00000000-0005-0000-0000-0000D3040000}"/>
    <cellStyle name="메모 3" xfId="1237" xr:uid="{00000000-0005-0000-0000-0000D4040000}"/>
    <cellStyle name="묮뎋 [0.00]_PRODUCT DETAIL Q1" xfId="1238" xr:uid="{00000000-0005-0000-0000-0000D5040000}"/>
    <cellStyle name="묮뎋_PRODUCT DETAIL Q1" xfId="1239" xr:uid="{00000000-0005-0000-0000-0000D6040000}"/>
    <cellStyle name="믅됞 [0.00]_laroux" xfId="1240" xr:uid="{00000000-0005-0000-0000-0000D7040000}"/>
    <cellStyle name="믅됞_laroux" xfId="1241" xr:uid="{00000000-0005-0000-0000-0000D8040000}"/>
    <cellStyle name="배분" xfId="1242" xr:uid="{00000000-0005-0000-0000-0000D9040000}"/>
    <cellStyle name="백" xfId="1243" xr:uid="{00000000-0005-0000-0000-0000DA040000}"/>
    <cellStyle name="백_3.우수" xfId="1244" xr:uid="{00000000-0005-0000-0000-0000DB040000}"/>
    <cellStyle name="백_3.우수_내역 및 수량산출서(청천)-7월20일 납품" xfId="1245" xr:uid="{00000000-0005-0000-0000-0000DC040000}"/>
    <cellStyle name="백_3.우수_내역 및 수량산출서(청천)-7월20일 납품 2" xfId="1246" xr:uid="{00000000-0005-0000-0000-0000DD040000}"/>
    <cellStyle name="백_4.오수" xfId="1247" xr:uid="{00000000-0005-0000-0000-0000DE040000}"/>
    <cellStyle name="백_4.오수_내역 및 수량산출서(청천)-7월20일 납품" xfId="1248" xr:uid="{00000000-0005-0000-0000-0000DF040000}"/>
    <cellStyle name="백_4.오수_내역 및 수량산출서(청천)-7월20일 납품 2" xfId="1249" xr:uid="{00000000-0005-0000-0000-0000E0040000}"/>
    <cellStyle name="백_내역 및 수량산출서(청천)-7월20일 납품" xfId="1250" xr:uid="{00000000-0005-0000-0000-0000E1040000}"/>
    <cellStyle name="백_내역 및 수량산출서(청천)-7월20일 납품 2" xfId="1251" xr:uid="{00000000-0005-0000-0000-0000E2040000}"/>
    <cellStyle name="백_노선토적계산" xfId="1252" xr:uid="{00000000-0005-0000-0000-0000E3040000}"/>
    <cellStyle name="백_사본 - 고련지구2004년변경공정계획(농조)" xfId="1253" xr:uid="{00000000-0005-0000-0000-0000E4040000}"/>
    <cellStyle name="백_사본 - 고련지구2004년변경공정계획(농조)_고련지추가변경(우치곡)" xfId="1254" xr:uid="{00000000-0005-0000-0000-0000E5040000}"/>
    <cellStyle name="백_사본 - 고련지구2004년변경공정계획(농조)_고련지추가변경(우치곡)_노선토적계산" xfId="1255" xr:uid="{00000000-0005-0000-0000-0000E6040000}"/>
    <cellStyle name="백_사본 - 고련지구2004년변경공정계획(농조)_고련지추가변경(우치곡)_정지토적-면적및노선토적" xfId="1256" xr:uid="{00000000-0005-0000-0000-0000E7040000}"/>
    <cellStyle name="백_사본 - 고련지구2004년변경공정계획(농조)_고련지추가변경(우치곡)_해평1지구 토공재료집계표" xfId="1257" xr:uid="{00000000-0005-0000-0000-0000E8040000}"/>
    <cellStyle name="백_사본 - 고련지구2004년변경공정계획(농조)_노선토적계산" xfId="1258" xr:uid="{00000000-0005-0000-0000-0000E9040000}"/>
    <cellStyle name="백_사본 - 고련지구2004년변경공정계획(농조)_정지토적-면적및노선토적" xfId="1259" xr:uid="{00000000-0005-0000-0000-0000EA040000}"/>
    <cellStyle name="백_사본 - 고련지구2004년변경공정계획(농조)_해평1지구 토공재료집계표" xfId="1260" xr:uid="{00000000-0005-0000-0000-0000EB040000}"/>
    <cellStyle name="백_수량산출서(수정)" xfId="1261" xr:uid="{00000000-0005-0000-0000-0000EC040000}"/>
    <cellStyle name="백_수량산출서(수정)_노선토적계산" xfId="1262" xr:uid="{00000000-0005-0000-0000-0000ED040000}"/>
    <cellStyle name="백_수량산출서(수정)_사본 - 고련지구2004년변경공정계획(농조)" xfId="1263" xr:uid="{00000000-0005-0000-0000-0000EE040000}"/>
    <cellStyle name="백_수량산출서(수정)_사본 - 고련지구2004년변경공정계획(농조)_고련지추가변경(우치곡)" xfId="1264" xr:uid="{00000000-0005-0000-0000-0000EF040000}"/>
    <cellStyle name="백_수량산출서(수정)_사본 - 고련지구2004년변경공정계획(농조)_고련지추가변경(우치곡)_노선토적계산" xfId="1265" xr:uid="{00000000-0005-0000-0000-0000F0040000}"/>
    <cellStyle name="백_수량산출서(수정)_사본 - 고련지구2004년변경공정계획(농조)_고련지추가변경(우치곡)_정지토적-면적및노선토적" xfId="1266" xr:uid="{00000000-0005-0000-0000-0000F1040000}"/>
    <cellStyle name="백_수량산출서(수정)_사본 - 고련지구2004년변경공정계획(농조)_고련지추가변경(우치곡)_해평1지구 토공재료집계표" xfId="1267" xr:uid="{00000000-0005-0000-0000-0000F2040000}"/>
    <cellStyle name="백_수량산출서(수정)_사본 - 고련지구2004년변경공정계획(농조)_노선토적계산" xfId="1268" xr:uid="{00000000-0005-0000-0000-0000F3040000}"/>
    <cellStyle name="백_수량산출서(수정)_사본 - 고련지구2004년변경공정계획(농조)_정지토적-면적및노선토적" xfId="1269" xr:uid="{00000000-0005-0000-0000-0000F4040000}"/>
    <cellStyle name="백_수량산출서(수정)_사본 - 고련지구2004년변경공정계획(농조)_해평1지구 토공재료집계표" xfId="1270" xr:uid="{00000000-0005-0000-0000-0000F5040000}"/>
    <cellStyle name="백_수량산출서(수정)_정지토적-면적및노선토적" xfId="1271" xr:uid="{00000000-0005-0000-0000-0000F6040000}"/>
    <cellStyle name="백_수량산출서(수정)_해평1지구 토공재료집계표" xfId="1272" xr:uid="{00000000-0005-0000-0000-0000F7040000}"/>
    <cellStyle name="백_정지토적-면적및노선토적" xfId="1273" xr:uid="{00000000-0005-0000-0000-0000F8040000}"/>
    <cellStyle name="백_해평1지구 토공재료집계표" xfId="1274" xr:uid="{00000000-0005-0000-0000-0000F9040000}"/>
    <cellStyle name="백분율 [△1]" xfId="1275" xr:uid="{00000000-0005-0000-0000-0000FA040000}"/>
    <cellStyle name="백분율 [△2]" xfId="1276" xr:uid="{00000000-0005-0000-0000-0000FB040000}"/>
    <cellStyle name="백분율 [0]" xfId="1277" xr:uid="{00000000-0005-0000-0000-0000FC040000}"/>
    <cellStyle name="백분율 [2]" xfId="1278" xr:uid="{00000000-0005-0000-0000-0000FD040000}"/>
    <cellStyle name="백분율 2" xfId="1279" xr:uid="{00000000-0005-0000-0000-0000FE040000}"/>
    <cellStyle name="백분율 2 2" xfId="1280" xr:uid="{00000000-0005-0000-0000-0000FF040000}"/>
    <cellStyle name="백분율 3" xfId="1281" xr:uid="{00000000-0005-0000-0000-000000050000}"/>
    <cellStyle name="백분율 4" xfId="1282" xr:uid="{00000000-0005-0000-0000-000001050000}"/>
    <cellStyle name="백분율［△1］" xfId="1283" xr:uid="{00000000-0005-0000-0000-000002050000}"/>
    <cellStyle name="백분율［△2］" xfId="1284" xr:uid="{00000000-0005-0000-0000-000003050000}"/>
    <cellStyle name="보통 2" xfId="1285" xr:uid="{00000000-0005-0000-0000-000004050000}"/>
    <cellStyle name="보통 3" xfId="1286" xr:uid="{00000000-0005-0000-0000-000005050000}"/>
    <cellStyle name="뷭?_?긚??_1" xfId="1287" xr:uid="{00000000-0005-0000-0000-000006050000}"/>
    <cellStyle name="빨강" xfId="1288" xr:uid="{00000000-0005-0000-0000-000007050000}"/>
    <cellStyle name="빨강다시" xfId="1289" xr:uid="{00000000-0005-0000-0000-000008050000}"/>
    <cellStyle name="상단배분" xfId="1290" xr:uid="{00000000-0005-0000-0000-000009050000}"/>
    <cellStyle name="선택영역" xfId="1291" xr:uid="{00000000-0005-0000-0000-00000A050000}"/>
    <cellStyle name="선택영역 가운데" xfId="1292" xr:uid="{00000000-0005-0000-0000-00000B050000}"/>
    <cellStyle name="선택영역_토공수량" xfId="1293" xr:uid="{00000000-0005-0000-0000-00000C050000}"/>
    <cellStyle name="선택영역의 가운데" xfId="1294" xr:uid="{00000000-0005-0000-0000-00000D050000}"/>
    <cellStyle name="선택영역의 가운데로" xfId="1295" xr:uid="{00000000-0005-0000-0000-00000E050000}"/>
    <cellStyle name="선택영영" xfId="1296" xr:uid="{00000000-0005-0000-0000-00000F050000}"/>
    <cellStyle name="설명 텍스트 2" xfId="1297" xr:uid="{00000000-0005-0000-0000-000010050000}"/>
    <cellStyle name="설명 텍스트 3" xfId="1298" xr:uid="{00000000-0005-0000-0000-000011050000}"/>
    <cellStyle name="셀 확인 2" xfId="1299" xr:uid="{00000000-0005-0000-0000-000012050000}"/>
    <cellStyle name="셀 확인 3" xfId="1300" xr:uid="{00000000-0005-0000-0000-000013050000}"/>
    <cellStyle name="소계(소수점0,10포)" xfId="1301" xr:uid="{00000000-0005-0000-0000-000014050000}"/>
    <cellStyle name="소계무늬" xfId="1302" xr:uid="{00000000-0005-0000-0000-000015050000}"/>
    <cellStyle name="소수" xfId="1303" xr:uid="{00000000-0005-0000-0000-000016050000}"/>
    <cellStyle name="소수3" xfId="1304" xr:uid="{00000000-0005-0000-0000-000017050000}"/>
    <cellStyle name="소수4" xfId="1305" xr:uid="{00000000-0005-0000-0000-000018050000}"/>
    <cellStyle name="소수점" xfId="1306" xr:uid="{00000000-0005-0000-0000-000019050000}"/>
    <cellStyle name="소숫점0" xfId="1307" xr:uid="{00000000-0005-0000-0000-00001A050000}"/>
    <cellStyle name="소숫점3" xfId="1308" xr:uid="{00000000-0005-0000-0000-00001B050000}"/>
    <cellStyle name="수량" xfId="1309" xr:uid="{00000000-0005-0000-0000-00001C050000}"/>
    <cellStyle name="숫자" xfId="1310" xr:uid="{00000000-0005-0000-0000-00001D050000}"/>
    <cellStyle name="숫자(R)" xfId="1311" xr:uid="{00000000-0005-0000-0000-00001E050000}"/>
    <cellStyle name="숫자(R) 2" xfId="1312" xr:uid="{00000000-0005-0000-0000-00001F050000}"/>
    <cellStyle name="숫자1" xfId="1313" xr:uid="{00000000-0005-0000-0000-000020050000}"/>
    <cellStyle name="숫자3" xfId="1314" xr:uid="{00000000-0005-0000-0000-000021050000}"/>
    <cellStyle name="숫자3R" xfId="1315" xr:uid="{00000000-0005-0000-0000-000022050000}"/>
    <cellStyle name="숫자3자리" xfId="1316" xr:uid="{00000000-0005-0000-0000-000023050000}"/>
    <cellStyle name="쉼표 [0]" xfId="1743" builtinId="6"/>
    <cellStyle name="쉼표 [0] 10" xfId="1740" xr:uid="{00000000-0005-0000-0000-000024050000}"/>
    <cellStyle name="쉼표 [0] 11" xfId="1317" xr:uid="{00000000-0005-0000-0000-000025050000}"/>
    <cellStyle name="쉼표 [0] 12" xfId="1318" xr:uid="{00000000-0005-0000-0000-000026050000}"/>
    <cellStyle name="쉼표 [0] 2" xfId="1319" xr:uid="{00000000-0005-0000-0000-000027050000}"/>
    <cellStyle name="쉼표 [0] 2 2" xfId="1320" xr:uid="{00000000-0005-0000-0000-000028050000}"/>
    <cellStyle name="쉼표 [0] 2 2 2" xfId="1321" xr:uid="{00000000-0005-0000-0000-000029050000}"/>
    <cellStyle name="쉼표 [0] 2 2 2 2 2" xfId="1322" xr:uid="{00000000-0005-0000-0000-00002A050000}"/>
    <cellStyle name="쉼표 [0] 3" xfId="1323" xr:uid="{00000000-0005-0000-0000-00002B050000}"/>
    <cellStyle name="쉼표 [0] 4" xfId="1324" xr:uid="{00000000-0005-0000-0000-00002C050000}"/>
    <cellStyle name="쉼표 [0] 4 2" xfId="1325" xr:uid="{00000000-0005-0000-0000-00002D050000}"/>
    <cellStyle name="쉼표 [0] 5" xfId="1326" xr:uid="{00000000-0005-0000-0000-00002E050000}"/>
    <cellStyle name="쉼표 [0] 6" xfId="1327" xr:uid="{00000000-0005-0000-0000-00002F050000}"/>
    <cellStyle name="쉼표 [0] 7" xfId="1328" xr:uid="{00000000-0005-0000-0000-000030050000}"/>
    <cellStyle name="쉼표 [0] 8" xfId="1738" xr:uid="{00000000-0005-0000-0000-000031050000}"/>
    <cellStyle name="쉼표 [0] 9" xfId="1329" xr:uid="{00000000-0005-0000-0000-000032050000}"/>
    <cellStyle name="쉼표 2" xfId="1330" xr:uid="{00000000-0005-0000-0000-000033050000}"/>
    <cellStyle name="스타일 1" xfId="1331" xr:uid="{00000000-0005-0000-0000-000034050000}"/>
    <cellStyle name="스타일 2" xfId="1332" xr:uid="{00000000-0005-0000-0000-000035050000}"/>
    <cellStyle name="스타일 3" xfId="1333" xr:uid="{00000000-0005-0000-0000-000036050000}"/>
    <cellStyle name="스타일 4" xfId="1334" xr:uid="{00000000-0005-0000-0000-000037050000}"/>
    <cellStyle name="스타일 5" xfId="1335" xr:uid="{00000000-0005-0000-0000-000038050000}"/>
    <cellStyle name="스타일 6" xfId="1336" xr:uid="{00000000-0005-0000-0000-000039050000}"/>
    <cellStyle name="스타일 7" xfId="1337" xr:uid="{00000000-0005-0000-0000-00003A050000}"/>
    <cellStyle name="안건회계법인" xfId="1338" xr:uid="{00000000-0005-0000-0000-00003B050000}"/>
    <cellStyle name="안상수10" xfId="1339" xr:uid="{00000000-0005-0000-0000-00003C050000}"/>
    <cellStyle name="연결된 셀 2" xfId="1340" xr:uid="{00000000-0005-0000-0000-00003D050000}"/>
    <cellStyle name="연결된 셀 3" xfId="1341" xr:uid="{00000000-0005-0000-0000-00003E050000}"/>
    <cellStyle name="왼쪽2" xfId="1342" xr:uid="{00000000-0005-0000-0000-00003F050000}"/>
    <cellStyle name="요약 2" xfId="1343" xr:uid="{00000000-0005-0000-0000-000040050000}"/>
    <cellStyle name="요약 3" xfId="1344" xr:uid="{00000000-0005-0000-0000-000041050000}"/>
    <cellStyle name="우괄호_박심배수구조물공" xfId="1345" xr:uid="{00000000-0005-0000-0000-000042050000}"/>
    <cellStyle name="우측양괄호" xfId="1346" xr:uid="{00000000-0005-0000-0000-000043050000}"/>
    <cellStyle name="원" xfId="1347" xr:uid="{00000000-0005-0000-0000-000044050000}"/>
    <cellStyle name="원_★경천제당재료집계1(변경)" xfId="1348" xr:uid="{00000000-0005-0000-0000-000045050000}"/>
    <cellStyle name="원_★구이여방수로재료" xfId="1349" xr:uid="{00000000-0005-0000-0000-000046050000}"/>
    <cellStyle name="원_★도로토적계산" xfId="1350" xr:uid="{00000000-0005-0000-0000-000047050000}"/>
    <cellStyle name="원_★부대공(변경)" xfId="1351" xr:uid="{00000000-0005-0000-0000-000048050000}"/>
    <cellStyle name="원_00.정곡지구사업비_최종" xfId="1352" xr:uid="{00000000-0005-0000-0000-000049050000}"/>
    <cellStyle name="원_0설계예산서(내산지구)-수정(단가수정)" xfId="1353" xr:uid="{00000000-0005-0000-0000-00004A050000}"/>
    <cellStyle name="원_1공구조정(1차)" xfId="1354" xr:uid="{00000000-0005-0000-0000-00004B050000}"/>
    <cellStyle name="원_1차분공사비(배수로)" xfId="1355" xr:uid="{00000000-0005-0000-0000-00004C050000}"/>
    <cellStyle name="원_2.3.녹차밭체험로공사비" xfId="1356" xr:uid="{00000000-0005-0000-0000-00004D050000}"/>
    <cellStyle name="원_2.3.전통돌담정비공사비" xfId="1357" xr:uid="{00000000-0005-0000-0000-00004E050000}"/>
    <cellStyle name="원_2.3.평사권역공사비" xfId="1358" xr:uid="{00000000-0005-0000-0000-00004F050000}"/>
    <cellStyle name="원_2002.양산시농생사업계획(지하수+이용시설)-정산" xfId="1359" xr:uid="{00000000-0005-0000-0000-000050050000}"/>
    <cellStyle name="원_2003년변경공정계획서" xfId="1360" xr:uid="{00000000-0005-0000-0000-000051050000}"/>
    <cellStyle name="원_2007년 오천 폐기물처리 원가산출내역" xfId="1361" xr:uid="{00000000-0005-0000-0000-000052050000}"/>
    <cellStyle name="원_3) 테마공원진입로" xfId="1362" xr:uid="{00000000-0005-0000-0000-000053050000}"/>
    <cellStyle name="원_3.마을숲정비공사비" xfId="1363" xr:uid="{00000000-0005-0000-0000-000054050000}"/>
    <cellStyle name="원_7.동정호생태공원공사비" xfId="1364" xr:uid="{00000000-0005-0000-0000-000055050000}"/>
    <cellStyle name="원_8.동정호생태공원공사비" xfId="1365" xr:uid="{00000000-0005-0000-0000-000056050000}"/>
    <cellStyle name="원_8.동정호연습" xfId="1366" xr:uid="{00000000-0005-0000-0000-000057050000}"/>
    <cellStyle name="원_99옥성양보완" xfId="1367" xr:uid="{00000000-0005-0000-0000-000058050000}"/>
    <cellStyle name="원_Book1" xfId="1368" xr:uid="{00000000-0005-0000-0000-000059050000}"/>
    <cellStyle name="원_NEGS" xfId="1369" xr:uid="{00000000-0005-0000-0000-00005A050000}"/>
    <cellStyle name="원_Sheet1" xfId="1370" xr:uid="{00000000-0005-0000-0000-00005B050000}"/>
    <cellStyle name="원_Sheet2" xfId="1371" xr:uid="{00000000-0005-0000-0000-00005C050000}"/>
    <cellStyle name="원_강릉재료집계" xfId="1372" xr:uid="{00000000-0005-0000-0000-00005D050000}"/>
    <cellStyle name="원_강정내역" xfId="1373" xr:uid="{00000000-0005-0000-0000-00005E050000}"/>
    <cellStyle name="원_개거재료계산" xfId="1374" xr:uid="{00000000-0005-0000-0000-00005F050000}"/>
    <cellStyle name="원_개략사업비" xfId="1375" xr:uid="{00000000-0005-0000-0000-000060050000}"/>
    <cellStyle name="원_거림(시목)공정표" xfId="1376" xr:uid="{00000000-0005-0000-0000-000061050000}"/>
    <cellStyle name="원_결성3공구하자공종분할및03내역" xfId="1377" xr:uid="{00000000-0005-0000-0000-000062050000}"/>
    <cellStyle name="원_고곡구조물집계" xfId="1378" xr:uid="{00000000-0005-0000-0000-000063050000}"/>
    <cellStyle name="원_고곡지구세부사업비" xfId="1379" xr:uid="{00000000-0005-0000-0000-000064050000}"/>
    <cellStyle name="원_고곡지표수기본사업비" xfId="1380" xr:uid="{00000000-0005-0000-0000-000065050000}"/>
    <cellStyle name="원_고성사업비" xfId="1381" xr:uid="{00000000-0005-0000-0000-000066050000}"/>
    <cellStyle name="원_공사비" xfId="1382" xr:uid="{00000000-0005-0000-0000-000067050000}"/>
    <cellStyle name="원_공사비내역(마을진입도로)" xfId="1383" xr:uid="{00000000-0005-0000-0000-000068050000}"/>
    <cellStyle name="원_공사비총괄" xfId="1384" xr:uid="{00000000-0005-0000-0000-000069050000}"/>
    <cellStyle name="원_공사원가(대대리)" xfId="1385" xr:uid="{00000000-0005-0000-0000-00006A050000}"/>
    <cellStyle name="원_관로물량" xfId="1386" xr:uid="{00000000-0005-0000-0000-00006B050000}"/>
    <cellStyle name="원_교동지탄집계(최종)" xfId="1387" xr:uid="{00000000-0005-0000-0000-00006C050000}"/>
    <cellStyle name="원_교량재료집계" xfId="1388" xr:uid="{00000000-0005-0000-0000-00006D050000}"/>
    <cellStyle name="원_구계권역농촌마을(사업비최종)" xfId="1389" xr:uid="{00000000-0005-0000-0000-00006E050000}"/>
    <cellStyle name="원_구계농로토적,재료계산서" xfId="1390" xr:uid="{00000000-0005-0000-0000-00006F050000}"/>
    <cellStyle name="원_금당지구공사비(수지예산)" xfId="1391" xr:uid="{00000000-0005-0000-0000-000070050000}"/>
    <cellStyle name="원_금사잡지출" xfId="1392" xr:uid="{00000000-0005-0000-0000-000071050000}"/>
    <cellStyle name="원_금사재료집계표(0626)" xfId="1393" xr:uid="{00000000-0005-0000-0000-000072050000}"/>
    <cellStyle name="원_금사지구공사비" xfId="1394" xr:uid="{00000000-0005-0000-0000-000073050000}"/>
    <cellStyle name="원_깨기" xfId="1395" xr:uid="{00000000-0005-0000-0000-000074050000}"/>
    <cellStyle name="원_낙차부암거재료계산" xfId="1396" xr:uid="{00000000-0005-0000-0000-000075050000}"/>
    <cellStyle name="원_남평사업수지" xfId="1397" xr:uid="{00000000-0005-0000-0000-000076050000}"/>
    <cellStyle name="원_내천지구재료(0709수로제외)" xfId="1398" xr:uid="{00000000-0005-0000-0000-000077050000}"/>
    <cellStyle name="원_내촌용수로재료계산" xfId="1399" xr:uid="{00000000-0005-0000-0000-000078050000}"/>
    <cellStyle name="원_농로공사비내역서" xfId="1400" xr:uid="{00000000-0005-0000-0000-000079050000}"/>
    <cellStyle name="원_능평배수암거재료계산서" xfId="1401" xr:uid="{00000000-0005-0000-0000-00007A050000}"/>
    <cellStyle name="원_단가일람표" xfId="1402" xr:uid="{00000000-0005-0000-0000-00007B050000}"/>
    <cellStyle name="원_단암양수장재료계산" xfId="1403" xr:uid="{00000000-0005-0000-0000-00007C050000}"/>
    <cellStyle name="원_단암토적계산" xfId="1404" xr:uid="{00000000-0005-0000-0000-00007D050000}"/>
    <cellStyle name="원_대덕공사비(6장)" xfId="1405" xr:uid="{00000000-0005-0000-0000-00007E050000}"/>
    <cellStyle name="원_대덕공사비(6장)최종" xfId="1406" xr:uid="{00000000-0005-0000-0000-00007F050000}"/>
    <cellStyle name="원_대석공사비" xfId="1407" xr:uid="{00000000-0005-0000-0000-000080050000}"/>
    <cellStyle name="원_대정수정내역" xfId="1408" xr:uid="{00000000-0005-0000-0000-000081050000}"/>
    <cellStyle name="원_도로구조물수정" xfId="1409" xr:uid="{00000000-0005-0000-0000-000082050000}"/>
    <cellStyle name="원_동물탈출통로(1)" xfId="1410" xr:uid="{00000000-0005-0000-0000-000083050000}"/>
    <cellStyle name="원_두곡공사비" xfId="1411" xr:uid="{00000000-0005-0000-0000-000084050000}"/>
    <cellStyle name="원_두량공사비(실적공사비)" xfId="1412" xr:uid="{00000000-0005-0000-0000-000085050000}"/>
    <cellStyle name="원_만돌토적계산(1.18)김" xfId="1413" xr:uid="{00000000-0005-0000-0000-000086050000}"/>
    <cellStyle name="원_만돌토적종단유용계산(1.18)김" xfId="1414" xr:uid="{00000000-0005-0000-0000-000087050000}"/>
    <cellStyle name="원_매내천" xfId="1415" xr:uid="{00000000-0005-0000-0000-000088050000}"/>
    <cellStyle name="원_매내천_깨기" xfId="1416" xr:uid="{00000000-0005-0000-0000-000089050000}"/>
    <cellStyle name="원_매내천_배수공" xfId="1417" xr:uid="{00000000-0005-0000-0000-00008A050000}"/>
    <cellStyle name="원_매내천_배수공집계" xfId="1418" xr:uid="{00000000-0005-0000-0000-00008B050000}"/>
    <cellStyle name="원_매내천_석축" xfId="1419" xr:uid="{00000000-0005-0000-0000-00008C050000}"/>
    <cellStyle name="원_매내천_수량" xfId="1420" xr:uid="{00000000-0005-0000-0000-00008D050000}"/>
    <cellStyle name="원_매내천_수량산출" xfId="1421" xr:uid="{00000000-0005-0000-0000-00008E050000}"/>
    <cellStyle name="원_매내천_수량산출_1" xfId="1422" xr:uid="{00000000-0005-0000-0000-00008F050000}"/>
    <cellStyle name="원_매내천_수량산출서" xfId="1423" xr:uid="{00000000-0005-0000-0000-000090050000}"/>
    <cellStyle name="원_매내천_수량산출서1" xfId="1424" xr:uid="{00000000-0005-0000-0000-000091050000}"/>
    <cellStyle name="원_매내천_토공(1공구)-최종" xfId="1425" xr:uid="{00000000-0005-0000-0000-000092050000}"/>
    <cellStyle name="원_매내천_포장공" xfId="1426" xr:uid="{00000000-0005-0000-0000-000093050000}"/>
    <cellStyle name="원_매내천_횡배수관공" xfId="1427" xr:uid="{00000000-0005-0000-0000-000094050000}"/>
    <cellStyle name="원_모임터" xfId="1428" xr:uid="{00000000-0005-0000-0000-000095050000}"/>
    <cellStyle name="원_모임터총괄" xfId="1429" xr:uid="{00000000-0005-0000-0000-000096050000}"/>
    <cellStyle name="원_무고권역 사업수지예산(최종)" xfId="1430" xr:uid="{00000000-0005-0000-0000-000097050000}"/>
    <cellStyle name="원_배수공" xfId="1431" xr:uid="{00000000-0005-0000-0000-000098050000}"/>
    <cellStyle name="원_배수공_1" xfId="1432" xr:uid="{00000000-0005-0000-0000-000099050000}"/>
    <cellStyle name="원_배수공집계" xfId="1433" xr:uid="{00000000-0005-0000-0000-00009A050000}"/>
    <cellStyle name="원_배수로덮개재료집계" xfId="1434" xr:uid="{00000000-0005-0000-0000-00009B050000}"/>
    <cellStyle name="원_법수문화단가(하수처리)" xfId="1435" xr:uid="{00000000-0005-0000-0000-00009C050000}"/>
    <cellStyle name="원_복곡공사비" xfId="1436" xr:uid="{00000000-0005-0000-0000-00009D050000}"/>
    <cellStyle name="원_복곡사업수지예산서" xfId="1437" xr:uid="{00000000-0005-0000-0000-00009E050000}"/>
    <cellStyle name="원_복사본 수원공1" xfId="1438" xr:uid="{00000000-0005-0000-0000-00009F050000}"/>
    <cellStyle name="원_부대공사" xfId="1439" xr:uid="{00000000-0005-0000-0000-0000A0050000}"/>
    <cellStyle name="원_부대공사비명세서" xfId="1440" xr:uid="{00000000-0005-0000-0000-0000A1050000}"/>
    <cellStyle name="원_부대공사수량집계" xfId="1441" xr:uid="{00000000-0005-0000-0000-0000A2050000}"/>
    <cellStyle name="원_부도정비재료계산" xfId="1442" xr:uid="{00000000-0005-0000-0000-0000A3050000}"/>
    <cellStyle name="원_부림배수로토공" xfId="1443" xr:uid="{00000000-0005-0000-0000-0000A4050000}"/>
    <cellStyle name="원_북평배수암거재료계산서" xfId="1444" xr:uid="{00000000-0005-0000-0000-0000A5050000}"/>
    <cellStyle name="원_불암1공구물량산출" xfId="1445" xr:uid="{00000000-0005-0000-0000-0000A6050000}"/>
    <cellStyle name="원_불암2공구물량산출" xfId="1446" xr:uid="{00000000-0005-0000-0000-0000A7050000}"/>
    <cellStyle name="원_비상수문 공사비(백학)" xfId="1447" xr:uid="{00000000-0005-0000-0000-0000A8050000}"/>
    <cellStyle name="원_사업비(손항)" xfId="1448" xr:uid="{00000000-0005-0000-0000-0000A9050000}"/>
    <cellStyle name="원_사통 토공재료집계표(삼춘)" xfId="1449" xr:uid="{00000000-0005-0000-0000-0000AA050000}"/>
    <cellStyle name="원_산책로재료집계(6.2)" xfId="1450" xr:uid="{00000000-0005-0000-0000-0000AB050000}"/>
    <cellStyle name="원_석축" xfId="1451" xr:uid="{00000000-0005-0000-0000-0000AC050000}"/>
    <cellStyle name="원_설계예산서(동방저수지)" xfId="1452" xr:uid="{00000000-0005-0000-0000-0000AD050000}"/>
    <cellStyle name="원_수곡TC,CN 완성" xfId="1453" xr:uid="{00000000-0005-0000-0000-0000AE050000}"/>
    <cellStyle name="원_수량" xfId="1454" xr:uid="{00000000-0005-0000-0000-0000AF050000}"/>
    <cellStyle name="원_수량산출" xfId="1455" xr:uid="{00000000-0005-0000-0000-0000B0050000}"/>
    <cellStyle name="원_수량산출_1" xfId="1456" xr:uid="{00000000-0005-0000-0000-0000B1050000}"/>
    <cellStyle name="원_수량산출_2" xfId="1457" xr:uid="{00000000-0005-0000-0000-0000B2050000}"/>
    <cellStyle name="원_수량산출서" xfId="1458" xr:uid="{00000000-0005-0000-0000-0000B3050000}"/>
    <cellStyle name="원_수량산출서1" xfId="1459" xr:uid="{00000000-0005-0000-0000-0000B4050000}"/>
    <cellStyle name="원_수령도로측구덮개재료집계" xfId="1460" xr:uid="{00000000-0005-0000-0000-0000B5050000}"/>
    <cellStyle name="원_수령배수암거재료계산서" xfId="1461" xr:uid="{00000000-0005-0000-0000-0000B6050000}"/>
    <cellStyle name="원_수산사업비" xfId="1462" xr:uid="{00000000-0005-0000-0000-0000B7050000}"/>
    <cellStyle name="원_수산재료집계,계산" xfId="1463" xr:uid="{00000000-0005-0000-0000-0000B8050000}"/>
    <cellStyle name="원_수원공제계산서" xfId="1464" xr:uid="{00000000-0005-0000-0000-0000B9050000}"/>
    <cellStyle name="원_시험비산출" xfId="1465" xr:uid="{00000000-0005-0000-0000-0000BA050000}"/>
    <cellStyle name="원_신기배수장그라우팅내역" xfId="1466" xr:uid="{00000000-0005-0000-0000-0000BB050000}"/>
    <cellStyle name="원_신촌배수장토공" xfId="1467" xr:uid="{00000000-0005-0000-0000-0000BC050000}"/>
    <cellStyle name="원_앵금공사비" xfId="1468" xr:uid="{00000000-0005-0000-0000-0000BD050000}"/>
    <cellStyle name="원_역T형옹벽" xfId="1469" xr:uid="{00000000-0005-0000-0000-0000BE050000}"/>
    <cellStyle name="원_영전권역 수지예산서" xfId="1470" xr:uid="{00000000-0005-0000-0000-0000BF050000}"/>
    <cellStyle name="원_영전권역 수지예산서_1단계" xfId="1471" xr:uid="{00000000-0005-0000-0000-0000C0050000}"/>
    <cellStyle name="원_오천단가보완(2004(1).11.)" xfId="1472" xr:uid="{00000000-0005-0000-0000-0000C1050000}"/>
    <cellStyle name="원_요고지구공사비" xfId="1473" xr:uid="{00000000-0005-0000-0000-0000C2050000}"/>
    <cellStyle name="원_용수로(구조물)재료계산" xfId="1474" xr:uid="{00000000-0005-0000-0000-0000C3050000}"/>
    <cellStyle name="원_용지매수비(녹차)" xfId="1475" xr:uid="{00000000-0005-0000-0000-0000C4050000}"/>
    <cellStyle name="원_용지매수조서" xfId="1476" xr:uid="{00000000-0005-0000-0000-0000C5050000}"/>
    <cellStyle name="원_운반거리표" xfId="1477" xr:uid="{00000000-0005-0000-0000-0000C6050000}"/>
    <cellStyle name="원_운수사업비총괄0402" xfId="1478" xr:uid="{00000000-0005-0000-0000-0000C7050000}"/>
    <cellStyle name="원_운암공사비총괄" xfId="1479" xr:uid="{00000000-0005-0000-0000-0000C8050000}"/>
    <cellStyle name="원_운암사업비" xfId="1480" xr:uid="{00000000-0005-0000-0000-0000C9050000}"/>
    <cellStyle name="원_운암제당공사비" xfId="1481" xr:uid="{00000000-0005-0000-0000-0000CA050000}"/>
    <cellStyle name="원_원가계산서_수정" xfId="1482" xr:uid="{00000000-0005-0000-0000-0000CB050000}"/>
    <cellStyle name="원_월롱토적(ㅅㅌ)" xfId="1483" xr:uid="{00000000-0005-0000-0000-0000CC050000}"/>
    <cellStyle name="원_월별공사진척보고" xfId="1484" xr:uid="{00000000-0005-0000-0000-0000CD050000}"/>
    <cellStyle name="원_위생단가보완(2004(1).11)" xfId="1485" xr:uid="{00000000-0005-0000-0000-0000CE050000}"/>
    <cellStyle name="원_율곡(사업수지)확정" xfId="1486" xr:uid="{00000000-0005-0000-0000-0000CF050000}"/>
    <cellStyle name="원_응석공사비명세서" xfId="1487" xr:uid="{00000000-0005-0000-0000-0000D0050000}"/>
    <cellStyle name="원_응석배수로토공" xfId="1488" xr:uid="{00000000-0005-0000-0000-0000D1050000}"/>
    <cellStyle name="원_응석배수장토공집계" xfId="1489" xr:uid="{00000000-0005-0000-0000-0000D2050000}"/>
    <cellStyle name="원_응석평야부구조물" xfId="1490" xr:uid="{00000000-0005-0000-0000-0000D3050000}"/>
    <cellStyle name="원_이전공사비(06상반)" xfId="1491" xr:uid="{00000000-0005-0000-0000-0000D4050000}"/>
    <cellStyle name="원_임천1호배수로토공" xfId="1492" xr:uid="{00000000-0005-0000-0000-0000D5050000}"/>
    <cellStyle name="원_자일지구수리시설개보수사업(최종납품)" xfId="1493" xr:uid="{00000000-0005-0000-0000-0000D6050000}"/>
    <cellStyle name="원_자재집계표" xfId="1494" xr:uid="{00000000-0005-0000-0000-0000D7050000}"/>
    <cellStyle name="원_장마루(수정)" xfId="1495" xr:uid="{00000000-0005-0000-0000-0000D8050000}"/>
    <cellStyle name="원_재료계산" xfId="1496" xr:uid="{00000000-0005-0000-0000-0000D9050000}"/>
    <cellStyle name="원_재료계산(테마공원)" xfId="1497" xr:uid="{00000000-0005-0000-0000-0000DA050000}"/>
    <cellStyle name="원_재료계산및집계(운봉평야부)" xfId="1498" xr:uid="{00000000-0005-0000-0000-0000DB050000}"/>
    <cellStyle name="원_재료계산서" xfId="1499" xr:uid="{00000000-0005-0000-0000-0000DC050000}"/>
    <cellStyle name="원_재료계산서(도랑애쉼터)" xfId="1500" xr:uid="{00000000-0005-0000-0000-0000DD050000}"/>
    <cellStyle name="원_재료집계표(두들기쉼터)" xfId="1501" xr:uid="{00000000-0005-0000-0000-0000DE050000}"/>
    <cellStyle name="원_중봉도로(토공-구조물)" xfId="1502" xr:uid="{00000000-0005-0000-0000-0000DF050000}"/>
    <cellStyle name="원_지부송부-포동내역-1" xfId="1503" xr:uid="{00000000-0005-0000-0000-0000E0050000}"/>
    <cellStyle name="원_지선(토공-구조물)" xfId="1504" xr:uid="{00000000-0005-0000-0000-0000E1050000}"/>
    <cellStyle name="원_창내사업비(0928)" xfId="1505" xr:uid="{00000000-0005-0000-0000-0000E2050000}"/>
    <cellStyle name="원_창산지여수토재료계산(05.29)" xfId="1506" xr:uid="{00000000-0005-0000-0000-0000E3050000}"/>
    <cellStyle name="원_총괄" xfId="1507" xr:uid="{00000000-0005-0000-0000-0000E4050000}"/>
    <cellStyle name="원_추풍지재료집계" xfId="1508" xr:uid="{00000000-0005-0000-0000-0000E5050000}"/>
    <cellStyle name="원_취수탑" xfId="1509" xr:uid="{00000000-0005-0000-0000-0000E6050000}"/>
    <cellStyle name="원_콘크리트헐기" xfId="1510" xr:uid="{00000000-0005-0000-0000-0000E7050000}"/>
    <cellStyle name="원_토공(1공구)-최종" xfId="1511" xr:uid="{00000000-0005-0000-0000-0000E8050000}"/>
    <cellStyle name="원_토공계산" xfId="1512" xr:uid="{00000000-0005-0000-0000-0000E9050000}"/>
    <cellStyle name="원_평야부총(최종)" xfId="1513" xr:uid="{00000000-0005-0000-0000-0000EA050000}"/>
    <cellStyle name="원_폐기물" xfId="1514" xr:uid="{00000000-0005-0000-0000-0000EB050000}"/>
    <cellStyle name="원_폐기물처리집계(수정)" xfId="1515" xr:uid="{00000000-0005-0000-0000-0000EC050000}"/>
    <cellStyle name="원_포장" xfId="1516" xr:uid="{00000000-0005-0000-0000-0000ED050000}"/>
    <cellStyle name="원_포장공" xfId="1517" xr:uid="{00000000-0005-0000-0000-0000EE050000}"/>
    <cellStyle name="원_한림부대공사" xfId="1518" xr:uid="{00000000-0005-0000-0000-0000EF050000}"/>
    <cellStyle name="원_횡배수관공" xfId="1519" xr:uid="{00000000-0005-0000-0000-0000F0050000}"/>
    <cellStyle name="유1" xfId="1520" xr:uid="{00000000-0005-0000-0000-0000F1050000}"/>
    <cellStyle name="을지" xfId="1521" xr:uid="{00000000-0005-0000-0000-0000F2050000}"/>
    <cellStyle name="인원수(0.1)" xfId="1522" xr:uid="{00000000-0005-0000-0000-0000F3050000}"/>
    <cellStyle name="일반" xfId="1523" xr:uid="{00000000-0005-0000-0000-0000F4050000}"/>
    <cellStyle name="일위(text)" xfId="1524" xr:uid="{00000000-0005-0000-0000-0000F5050000}"/>
    <cellStyle name="일위(소수1위9포)" xfId="1525" xr:uid="{00000000-0005-0000-0000-0000F6050000}"/>
    <cellStyle name="일위(소수1위사이띔9포)" xfId="1526" xr:uid="{00000000-0005-0000-0000-0000F7050000}"/>
    <cellStyle name="일위(소수점 1)" xfId="1527" xr:uid="{00000000-0005-0000-0000-0000F8050000}"/>
    <cellStyle name="일위계(9포)" xfId="1528" xr:uid="{00000000-0005-0000-0000-0000F9050000}"/>
    <cellStyle name="입력 2" xfId="1529" xr:uid="{00000000-0005-0000-0000-0000FA050000}"/>
    <cellStyle name="입력 3" xfId="1530" xr:uid="{00000000-0005-0000-0000-0000FB050000}"/>
    <cellStyle name="자리수" xfId="1531" xr:uid="{00000000-0005-0000-0000-0000FC050000}"/>
    <cellStyle name="자리수0" xfId="1532" xr:uid="{00000000-0005-0000-0000-0000FD050000}"/>
    <cellStyle name="자리수0 2" xfId="1533" xr:uid="{00000000-0005-0000-0000-0000FE050000}"/>
    <cellStyle name="잡품" xfId="1534" xr:uid="{00000000-0005-0000-0000-0000FF050000}"/>
    <cellStyle name="제곱" xfId="1535" xr:uid="{00000000-0005-0000-0000-000000060000}"/>
    <cellStyle name="제목 1 2" xfId="1536" xr:uid="{00000000-0005-0000-0000-000001060000}"/>
    <cellStyle name="제목 1 3" xfId="1537" xr:uid="{00000000-0005-0000-0000-000002060000}"/>
    <cellStyle name="제목 1(左)" xfId="1538" xr:uid="{00000000-0005-0000-0000-000003060000}"/>
    <cellStyle name="제목 1(中)" xfId="1539" xr:uid="{00000000-0005-0000-0000-000004060000}"/>
    <cellStyle name="제목 2 2" xfId="1540" xr:uid="{00000000-0005-0000-0000-000005060000}"/>
    <cellStyle name="제목 2 3" xfId="1541" xr:uid="{00000000-0005-0000-0000-000006060000}"/>
    <cellStyle name="제목 3 2" xfId="1542" xr:uid="{00000000-0005-0000-0000-000007060000}"/>
    <cellStyle name="제목 3 3" xfId="1543" xr:uid="{00000000-0005-0000-0000-000008060000}"/>
    <cellStyle name="제목 4 2" xfId="1544" xr:uid="{00000000-0005-0000-0000-000009060000}"/>
    <cellStyle name="제목 4 3" xfId="1545" xr:uid="{00000000-0005-0000-0000-00000A060000}"/>
    <cellStyle name="제목 5" xfId="1546" xr:uid="{00000000-0005-0000-0000-00000B060000}"/>
    <cellStyle name="제목 6" xfId="1547" xr:uid="{00000000-0005-0000-0000-00000C060000}"/>
    <cellStyle name="제목 7" xfId="1548" xr:uid="{00000000-0005-0000-0000-00000D060000}"/>
    <cellStyle name="제목[1 줄]" xfId="1549" xr:uid="{00000000-0005-0000-0000-00000E060000}"/>
    <cellStyle name="제목[2줄 아래]" xfId="1550" xr:uid="{00000000-0005-0000-0000-00000F060000}"/>
    <cellStyle name="제목[2줄 위]" xfId="1551" xr:uid="{00000000-0005-0000-0000-000010060000}"/>
    <cellStyle name="제목1" xfId="1552" xr:uid="{00000000-0005-0000-0000-000011060000}"/>
    <cellStyle name="제목1.###(12)" xfId="1553" xr:uid="{00000000-0005-0000-0000-000012060000}"/>
    <cellStyle name="제목1.###(12) 2" xfId="1554" xr:uid="{00000000-0005-0000-0000-000013060000}"/>
    <cellStyle name="제목1.###(12) 2 2" xfId="1555" xr:uid="{00000000-0005-0000-0000-000014060000}"/>
    <cellStyle name="제목12" xfId="1556" xr:uid="{00000000-0005-0000-0000-000015060000}"/>
    <cellStyle name="제목12-1" xfId="1557" xr:uid="{00000000-0005-0000-0000-000016060000}"/>
    <cellStyle name="제목13" xfId="1558" xr:uid="{00000000-0005-0000-0000-000017060000}"/>
    <cellStyle name="제목15" xfId="1559" xr:uid="{00000000-0005-0000-0000-000018060000}"/>
    <cellStyle name="제목솔체20" xfId="1560" xr:uid="{00000000-0005-0000-0000-000019060000}"/>
    <cellStyle name="좋음 2" xfId="1561" xr:uid="{00000000-0005-0000-0000-00001A060000}"/>
    <cellStyle name="좋음 3" xfId="1562" xr:uid="{00000000-0005-0000-0000-00001B060000}"/>
    <cellStyle name="좌괄호_박심배수구조물공" xfId="1563" xr:uid="{00000000-0005-0000-0000-00001C060000}"/>
    <cellStyle name="좌측양괄호" xfId="1564" xr:uid="{00000000-0005-0000-0000-00001D060000}"/>
    <cellStyle name="중기사용11" xfId="1565" xr:uid="{00000000-0005-0000-0000-00001E060000}"/>
    <cellStyle name="중기사용11-1" xfId="1566" xr:uid="{00000000-0005-0000-0000-00001F060000}"/>
    <cellStyle name="중기사용12" xfId="1567" xr:uid="{00000000-0005-0000-0000-000020060000}"/>
    <cellStyle name="중기사용13" xfId="1568" xr:uid="{00000000-0005-0000-0000-000021060000}"/>
    <cellStyle name="지수문제" xfId="1569" xr:uid="{00000000-0005-0000-0000-000022060000}"/>
    <cellStyle name="지정되지 않음" xfId="1570" xr:uid="{00000000-0005-0000-0000-000023060000}"/>
    <cellStyle name="출력 2" xfId="1571" xr:uid="{00000000-0005-0000-0000-000024060000}"/>
    <cellStyle name="출력 3" xfId="1572" xr:uid="{00000000-0005-0000-0000-000025060000}"/>
    <cellStyle name="측점" xfId="1573" xr:uid="{00000000-0005-0000-0000-000026060000}"/>
    <cellStyle name="콤" xfId="1574" xr:uid="{00000000-0005-0000-0000-000027060000}"/>
    <cellStyle name="콤_3.우수" xfId="1575" xr:uid="{00000000-0005-0000-0000-000028060000}"/>
    <cellStyle name="콤_3.우수_내역 및 수량산출서(청천)-7월20일 납품" xfId="1576" xr:uid="{00000000-0005-0000-0000-000029060000}"/>
    <cellStyle name="콤_3.우수_내역 및 수량산출서(청천)-7월20일 납품 2" xfId="1577" xr:uid="{00000000-0005-0000-0000-00002A060000}"/>
    <cellStyle name="콤_4.오수" xfId="1578" xr:uid="{00000000-0005-0000-0000-00002B060000}"/>
    <cellStyle name="콤_4.오수_내역 및 수량산출서(청천)-7월20일 납품" xfId="1579" xr:uid="{00000000-0005-0000-0000-00002C060000}"/>
    <cellStyle name="콤_4.오수_내역 및 수량산출서(청천)-7월20일 납품 2" xfId="1580" xr:uid="{00000000-0005-0000-0000-00002D060000}"/>
    <cellStyle name="콤_내역 및 수량산출서(청천)-7월20일 납품" xfId="1581" xr:uid="{00000000-0005-0000-0000-00002E060000}"/>
    <cellStyle name="콤_내역 및 수량산출서(청천)-7월20일 납품 2" xfId="1582" xr:uid="{00000000-0005-0000-0000-00002F060000}"/>
    <cellStyle name="콤_노선토적계산" xfId="1583" xr:uid="{00000000-0005-0000-0000-000030060000}"/>
    <cellStyle name="콤_사본 - 고련지구2004년변경공정계획(농조)" xfId="1584" xr:uid="{00000000-0005-0000-0000-000031060000}"/>
    <cellStyle name="콤_사본 - 고련지구2004년변경공정계획(농조)_고련지추가변경(우치곡)" xfId="1585" xr:uid="{00000000-0005-0000-0000-000032060000}"/>
    <cellStyle name="콤_사본 - 고련지구2004년변경공정계획(농조)_고련지추가변경(우치곡)_노선토적계산" xfId="1586" xr:uid="{00000000-0005-0000-0000-000033060000}"/>
    <cellStyle name="콤_사본 - 고련지구2004년변경공정계획(농조)_고련지추가변경(우치곡)_정지토적-면적및노선토적" xfId="1587" xr:uid="{00000000-0005-0000-0000-000034060000}"/>
    <cellStyle name="콤_사본 - 고련지구2004년변경공정계획(농조)_고련지추가변경(우치곡)_해평1지구 토공재료집계표" xfId="1588" xr:uid="{00000000-0005-0000-0000-000035060000}"/>
    <cellStyle name="콤_사본 - 고련지구2004년변경공정계획(농조)_노선토적계산" xfId="1589" xr:uid="{00000000-0005-0000-0000-000036060000}"/>
    <cellStyle name="콤_사본 - 고련지구2004년변경공정계획(농조)_정지토적-면적및노선토적" xfId="1590" xr:uid="{00000000-0005-0000-0000-000037060000}"/>
    <cellStyle name="콤_사본 - 고련지구2004년변경공정계획(농조)_해평1지구 토공재료집계표" xfId="1591" xr:uid="{00000000-0005-0000-0000-000038060000}"/>
    <cellStyle name="콤_수량산출서(수정)" xfId="1592" xr:uid="{00000000-0005-0000-0000-000039060000}"/>
    <cellStyle name="콤_수량산출서(수정)_노선토적계산" xfId="1593" xr:uid="{00000000-0005-0000-0000-00003A060000}"/>
    <cellStyle name="콤_수량산출서(수정)_사본 - 고련지구2004년변경공정계획(농조)" xfId="1594" xr:uid="{00000000-0005-0000-0000-00003B060000}"/>
    <cellStyle name="콤_수량산출서(수정)_사본 - 고련지구2004년변경공정계획(농조)_고련지추가변경(우치곡)" xfId="1595" xr:uid="{00000000-0005-0000-0000-00003C060000}"/>
    <cellStyle name="콤_수량산출서(수정)_사본 - 고련지구2004년변경공정계획(농조)_고련지추가변경(우치곡)_노선토적계산" xfId="1596" xr:uid="{00000000-0005-0000-0000-00003D060000}"/>
    <cellStyle name="콤_수량산출서(수정)_사본 - 고련지구2004년변경공정계획(농조)_고련지추가변경(우치곡)_정지토적-면적및노선토적" xfId="1597" xr:uid="{00000000-0005-0000-0000-00003E060000}"/>
    <cellStyle name="콤_수량산출서(수정)_사본 - 고련지구2004년변경공정계획(농조)_고련지추가변경(우치곡)_해평1지구 토공재료집계표" xfId="1598" xr:uid="{00000000-0005-0000-0000-00003F060000}"/>
    <cellStyle name="콤_수량산출서(수정)_사본 - 고련지구2004년변경공정계획(농조)_노선토적계산" xfId="1599" xr:uid="{00000000-0005-0000-0000-000040060000}"/>
    <cellStyle name="콤_수량산출서(수정)_사본 - 고련지구2004년변경공정계획(농조)_정지토적-면적및노선토적" xfId="1600" xr:uid="{00000000-0005-0000-0000-000041060000}"/>
    <cellStyle name="콤_수량산출서(수정)_사본 - 고련지구2004년변경공정계획(농조)_해평1지구 토공재료집계표" xfId="1601" xr:uid="{00000000-0005-0000-0000-000042060000}"/>
    <cellStyle name="콤_수량산출서(수정)_정지토적-면적및노선토적" xfId="1602" xr:uid="{00000000-0005-0000-0000-000043060000}"/>
    <cellStyle name="콤_수량산출서(수정)_해평1지구 토공재료집계표" xfId="1603" xr:uid="{00000000-0005-0000-0000-000044060000}"/>
    <cellStyle name="콤_정지토적-면적및노선토적" xfId="1604" xr:uid="{00000000-0005-0000-0000-000045060000}"/>
    <cellStyle name="콤_해평1지구 토공재료집계표" xfId="1605" xr:uid="{00000000-0005-0000-0000-000046060000}"/>
    <cellStyle name="콤마 [" xfId="1606" xr:uid="{00000000-0005-0000-0000-000047060000}"/>
    <cellStyle name="콤마 [#]" xfId="1607" xr:uid="{00000000-0005-0000-0000-000048060000}"/>
    <cellStyle name="콤마 []" xfId="1608" xr:uid="{00000000-0005-0000-0000-000049060000}"/>
    <cellStyle name="콤마 [_내역 및 수량산출서(청천)-7월20일 납품" xfId="1609" xr:uid="{00000000-0005-0000-0000-00004A060000}"/>
    <cellStyle name="콤마 [0]" xfId="1610" xr:uid="{00000000-0005-0000-0000-00004B060000}"/>
    <cellStyle name="콤마 [0]기기자재비" xfId="1611" xr:uid="{00000000-0005-0000-0000-00004C060000}"/>
    <cellStyle name="콤마 [1]" xfId="1612" xr:uid="{00000000-0005-0000-0000-00004D060000}"/>
    <cellStyle name="콤마 [2]" xfId="1613" xr:uid="{00000000-0005-0000-0000-00004E060000}"/>
    <cellStyle name="콤마 [금액]" xfId="1614" xr:uid="{00000000-0005-0000-0000-00004F060000}"/>
    <cellStyle name="콤마 [소수]" xfId="1615" xr:uid="{00000000-0005-0000-0000-000050060000}"/>
    <cellStyle name="콤마 [수량]" xfId="1616" xr:uid="{00000000-0005-0000-0000-000051060000}"/>
    <cellStyle name="콤마[ ]" xfId="1617" xr:uid="{00000000-0005-0000-0000-000052060000}"/>
    <cellStyle name="콤마[*]" xfId="1618" xr:uid="{00000000-0005-0000-0000-000053060000}"/>
    <cellStyle name="콤마[.]" xfId="1619" xr:uid="{00000000-0005-0000-0000-000054060000}"/>
    <cellStyle name="콤마[0]" xfId="1620" xr:uid="{00000000-0005-0000-0000-000055060000}"/>
    <cellStyle name="콤마_  종  합  " xfId="1621" xr:uid="{00000000-0005-0000-0000-000056060000}"/>
    <cellStyle name="타이틀" xfId="1622" xr:uid="{00000000-0005-0000-0000-000057060000}"/>
    <cellStyle name="통" xfId="1623" xr:uid="{00000000-0005-0000-0000-000058060000}"/>
    <cellStyle name="통_3.우수" xfId="1624" xr:uid="{00000000-0005-0000-0000-000059060000}"/>
    <cellStyle name="통_3.우수_내역 및 수량산출서(청천)-7월20일 납품" xfId="1625" xr:uid="{00000000-0005-0000-0000-00005A060000}"/>
    <cellStyle name="통_3.우수_내역 및 수량산출서(청천)-7월20일 납품 2" xfId="1626" xr:uid="{00000000-0005-0000-0000-00005B060000}"/>
    <cellStyle name="통_4.오수" xfId="1627" xr:uid="{00000000-0005-0000-0000-00005C060000}"/>
    <cellStyle name="통_4.오수_내역 및 수량산출서(청천)-7월20일 납품" xfId="1628" xr:uid="{00000000-0005-0000-0000-00005D060000}"/>
    <cellStyle name="통_4.오수_내역 및 수량산출서(청천)-7월20일 납품 2" xfId="1629" xr:uid="{00000000-0005-0000-0000-00005E060000}"/>
    <cellStyle name="통_내역 및 수량산출서(청천)-7월20일 납품" xfId="1630" xr:uid="{00000000-0005-0000-0000-00005F060000}"/>
    <cellStyle name="통_내역 및 수량산출서(청천)-7월20일 납품 2" xfId="1631" xr:uid="{00000000-0005-0000-0000-000060060000}"/>
    <cellStyle name="통_노선토적계산" xfId="1632" xr:uid="{00000000-0005-0000-0000-000061060000}"/>
    <cellStyle name="통_사본 - 고련지구2004년변경공정계획(농조)" xfId="1633" xr:uid="{00000000-0005-0000-0000-000062060000}"/>
    <cellStyle name="통_사본 - 고련지구2004년변경공정계획(농조)_고련지추가변경(우치곡)" xfId="1634" xr:uid="{00000000-0005-0000-0000-000063060000}"/>
    <cellStyle name="통_사본 - 고련지구2004년변경공정계획(농조)_고련지추가변경(우치곡)_노선토적계산" xfId="1635" xr:uid="{00000000-0005-0000-0000-000064060000}"/>
    <cellStyle name="통_사본 - 고련지구2004년변경공정계획(농조)_고련지추가변경(우치곡)_정지토적-면적및노선토적" xfId="1636" xr:uid="{00000000-0005-0000-0000-000065060000}"/>
    <cellStyle name="통_사본 - 고련지구2004년변경공정계획(농조)_고련지추가변경(우치곡)_해평1지구 토공재료집계표" xfId="1637" xr:uid="{00000000-0005-0000-0000-000066060000}"/>
    <cellStyle name="통_사본 - 고련지구2004년변경공정계획(농조)_노선토적계산" xfId="1638" xr:uid="{00000000-0005-0000-0000-000067060000}"/>
    <cellStyle name="통_사본 - 고련지구2004년변경공정계획(농조)_정지토적-면적및노선토적" xfId="1639" xr:uid="{00000000-0005-0000-0000-000068060000}"/>
    <cellStyle name="통_사본 - 고련지구2004년변경공정계획(농조)_해평1지구 토공재료집계표" xfId="1640" xr:uid="{00000000-0005-0000-0000-000069060000}"/>
    <cellStyle name="통_수량산출서(수정)" xfId="1641" xr:uid="{00000000-0005-0000-0000-00006A060000}"/>
    <cellStyle name="통_수량산출서(수정)_노선토적계산" xfId="1642" xr:uid="{00000000-0005-0000-0000-00006B060000}"/>
    <cellStyle name="통_수량산출서(수정)_사본 - 고련지구2004년변경공정계획(농조)" xfId="1643" xr:uid="{00000000-0005-0000-0000-00006C060000}"/>
    <cellStyle name="통_수량산출서(수정)_사본 - 고련지구2004년변경공정계획(농조)_고련지추가변경(우치곡)" xfId="1644" xr:uid="{00000000-0005-0000-0000-00006D060000}"/>
    <cellStyle name="통_수량산출서(수정)_사본 - 고련지구2004년변경공정계획(농조)_고련지추가변경(우치곡)_노선토적계산" xfId="1645" xr:uid="{00000000-0005-0000-0000-00006E060000}"/>
    <cellStyle name="통_수량산출서(수정)_사본 - 고련지구2004년변경공정계획(농조)_고련지추가변경(우치곡)_정지토적-면적및노선토적" xfId="1646" xr:uid="{00000000-0005-0000-0000-00006F060000}"/>
    <cellStyle name="통_수량산출서(수정)_사본 - 고련지구2004년변경공정계획(농조)_고련지추가변경(우치곡)_해평1지구 토공재료집계표" xfId="1647" xr:uid="{00000000-0005-0000-0000-000070060000}"/>
    <cellStyle name="통_수량산출서(수정)_사본 - 고련지구2004년변경공정계획(농조)_노선토적계산" xfId="1648" xr:uid="{00000000-0005-0000-0000-000071060000}"/>
    <cellStyle name="통_수량산출서(수정)_사본 - 고련지구2004년변경공정계획(농조)_정지토적-면적및노선토적" xfId="1649" xr:uid="{00000000-0005-0000-0000-000072060000}"/>
    <cellStyle name="통_수량산출서(수정)_사본 - 고련지구2004년변경공정계획(농조)_해평1지구 토공재료집계표" xfId="1650" xr:uid="{00000000-0005-0000-0000-000073060000}"/>
    <cellStyle name="통_수량산출서(수정)_정지토적-면적및노선토적" xfId="1651" xr:uid="{00000000-0005-0000-0000-000074060000}"/>
    <cellStyle name="통_수량산출서(수정)_해평1지구 토공재료집계표" xfId="1652" xr:uid="{00000000-0005-0000-0000-000075060000}"/>
    <cellStyle name="통_정지토적-면적및노선토적" xfId="1653" xr:uid="{00000000-0005-0000-0000-000076060000}"/>
    <cellStyle name="통_해평1지구 토공재료집계표" xfId="1654" xr:uid="{00000000-0005-0000-0000-000077060000}"/>
    <cellStyle name="통화 [" xfId="1655" xr:uid="{00000000-0005-0000-0000-000078060000}"/>
    <cellStyle name="통화 [0] 2" xfId="1656" xr:uid="{00000000-0005-0000-0000-000079060000}"/>
    <cellStyle name="통화 [0] 3" xfId="1657" xr:uid="{00000000-0005-0000-0000-00007A060000}"/>
    <cellStyle name="통화 [0㉝〸" xfId="1658" xr:uid="{00000000-0005-0000-0000-00007B060000}"/>
    <cellStyle name="퍼센트" xfId="1659" xr:uid="{00000000-0005-0000-0000-00007C060000}"/>
    <cellStyle name="퍼센트 2" xfId="1660" xr:uid="{00000000-0005-0000-0000-00007D060000}"/>
    <cellStyle name="표" xfId="1661" xr:uid="{00000000-0005-0000-0000-00007E060000}"/>
    <cellStyle name="표(가는선,가운데,중앙)" xfId="1662" xr:uid="{00000000-0005-0000-0000-00007F060000}"/>
    <cellStyle name="표(가는선,왼쪽,중앙)" xfId="1663" xr:uid="{00000000-0005-0000-0000-000080060000}"/>
    <cellStyle name="표(세로쓰기)" xfId="1664" xr:uid="{00000000-0005-0000-0000-000081060000}"/>
    <cellStyle name="표_3.우수" xfId="1665" xr:uid="{00000000-0005-0000-0000-000082060000}"/>
    <cellStyle name="표_3.우수_내역 및 수량산출서(청천)-7월20일 납품" xfId="1666" xr:uid="{00000000-0005-0000-0000-000083060000}"/>
    <cellStyle name="표_3.우수_내역 및 수량산출서(청천)-7월20일 납품 2" xfId="1667" xr:uid="{00000000-0005-0000-0000-000084060000}"/>
    <cellStyle name="표_4.오수" xfId="1668" xr:uid="{00000000-0005-0000-0000-000085060000}"/>
    <cellStyle name="표_4.오수_내역 및 수량산출서(청천)-7월20일 납품" xfId="1669" xr:uid="{00000000-0005-0000-0000-000086060000}"/>
    <cellStyle name="표_4.오수_내역 및 수량산출서(청천)-7월20일 납품 2" xfId="1670" xr:uid="{00000000-0005-0000-0000-000087060000}"/>
    <cellStyle name="표_내역 및 수량산출서(청천)-7월20일 납품" xfId="1671" xr:uid="{00000000-0005-0000-0000-000088060000}"/>
    <cellStyle name="표_내역 및 수량산출서(청천)-7월20일 납품 2" xfId="1672" xr:uid="{00000000-0005-0000-0000-000089060000}"/>
    <cellStyle name="표_노선토적계산" xfId="1673" xr:uid="{00000000-0005-0000-0000-00008A060000}"/>
    <cellStyle name="표_사본 - 고련지구2004년변경공정계획(농조)" xfId="1674" xr:uid="{00000000-0005-0000-0000-00008B060000}"/>
    <cellStyle name="표_사본 - 고련지구2004년변경공정계획(농조)_고련지추가변경(우치곡)" xfId="1675" xr:uid="{00000000-0005-0000-0000-00008C060000}"/>
    <cellStyle name="표_사본 - 고련지구2004년변경공정계획(농조)_고련지추가변경(우치곡)_노선토적계산" xfId="1676" xr:uid="{00000000-0005-0000-0000-00008D060000}"/>
    <cellStyle name="표_사본 - 고련지구2004년변경공정계획(농조)_고련지추가변경(우치곡)_정지토적-면적및노선토적" xfId="1677" xr:uid="{00000000-0005-0000-0000-00008E060000}"/>
    <cellStyle name="표_사본 - 고련지구2004년변경공정계획(농조)_고련지추가변경(우치곡)_해평1지구 토공재료집계표" xfId="1678" xr:uid="{00000000-0005-0000-0000-00008F060000}"/>
    <cellStyle name="표_사본 - 고련지구2004년변경공정계획(농조)_노선토적계산" xfId="1679" xr:uid="{00000000-0005-0000-0000-000090060000}"/>
    <cellStyle name="표_사본 - 고련지구2004년변경공정계획(농조)_정지토적-면적및노선토적" xfId="1680" xr:uid="{00000000-0005-0000-0000-000091060000}"/>
    <cellStyle name="표_사본 - 고련지구2004년변경공정계획(농조)_해평1지구 토공재료집계표" xfId="1681" xr:uid="{00000000-0005-0000-0000-000092060000}"/>
    <cellStyle name="표_수량산출서(수정)" xfId="1682" xr:uid="{00000000-0005-0000-0000-000093060000}"/>
    <cellStyle name="표_수량산출서(수정)_노선토적계산" xfId="1683" xr:uid="{00000000-0005-0000-0000-000094060000}"/>
    <cellStyle name="표_수량산출서(수정)_사본 - 고련지구2004년변경공정계획(농조)" xfId="1684" xr:uid="{00000000-0005-0000-0000-000095060000}"/>
    <cellStyle name="표_수량산출서(수정)_사본 - 고련지구2004년변경공정계획(농조)_고련지추가변경(우치곡)" xfId="1685" xr:uid="{00000000-0005-0000-0000-000096060000}"/>
    <cellStyle name="표_수량산출서(수정)_사본 - 고련지구2004년변경공정계획(농조)_고련지추가변경(우치곡)_노선토적계산" xfId="1686" xr:uid="{00000000-0005-0000-0000-000097060000}"/>
    <cellStyle name="표_수량산출서(수정)_사본 - 고련지구2004년변경공정계획(농조)_고련지추가변경(우치곡)_정지토적-면적및노선토적" xfId="1687" xr:uid="{00000000-0005-0000-0000-000098060000}"/>
    <cellStyle name="표_수량산출서(수정)_사본 - 고련지구2004년변경공정계획(농조)_고련지추가변경(우치곡)_해평1지구 토공재료집계표" xfId="1688" xr:uid="{00000000-0005-0000-0000-000099060000}"/>
    <cellStyle name="표_수량산출서(수정)_사본 - 고련지구2004년변경공정계획(농조)_노선토적계산" xfId="1689" xr:uid="{00000000-0005-0000-0000-00009A060000}"/>
    <cellStyle name="표_수량산출서(수정)_사본 - 고련지구2004년변경공정계획(농조)_정지토적-면적및노선토적" xfId="1690" xr:uid="{00000000-0005-0000-0000-00009B060000}"/>
    <cellStyle name="표_수량산출서(수정)_사본 - 고련지구2004년변경공정계획(농조)_해평1지구 토공재료집계표" xfId="1691" xr:uid="{00000000-0005-0000-0000-00009C060000}"/>
    <cellStyle name="표_수량산출서(수정)_정지토적-면적및노선토적" xfId="1692" xr:uid="{00000000-0005-0000-0000-00009D060000}"/>
    <cellStyle name="표_수량산출서(수정)_해평1지구 토공재료집계표" xfId="1693" xr:uid="{00000000-0005-0000-0000-00009E060000}"/>
    <cellStyle name="표_정지토적-면적및노선토적" xfId="1694" xr:uid="{00000000-0005-0000-0000-00009F060000}"/>
    <cellStyle name="표_해평1지구 토공재료집계표" xfId="1695" xr:uid="{00000000-0005-0000-0000-0000A0060000}"/>
    <cellStyle name="표머릿글(上)" xfId="1696" xr:uid="{00000000-0005-0000-0000-0000A1060000}"/>
    <cellStyle name="표머릿글(中)" xfId="1697" xr:uid="{00000000-0005-0000-0000-0000A2060000}"/>
    <cellStyle name="표머릿글(下)" xfId="1698" xr:uid="{00000000-0005-0000-0000-0000A3060000}"/>
    <cellStyle name="표준" xfId="0" builtinId="0"/>
    <cellStyle name="표준 10" xfId="1699" xr:uid="{00000000-0005-0000-0000-0000A5060000}"/>
    <cellStyle name="표준 10 2" xfId="1700" xr:uid="{00000000-0005-0000-0000-0000A6060000}"/>
    <cellStyle name="표준 11" xfId="1701" xr:uid="{00000000-0005-0000-0000-0000A7060000}"/>
    <cellStyle name="표준 12" xfId="1702" xr:uid="{00000000-0005-0000-0000-0000A8060000}"/>
    <cellStyle name="표준 13" xfId="1703" xr:uid="{00000000-0005-0000-0000-0000A9060000}"/>
    <cellStyle name="표준 14" xfId="1704" xr:uid="{00000000-0005-0000-0000-0000AA060000}"/>
    <cellStyle name="표준 15" xfId="1705" xr:uid="{00000000-0005-0000-0000-0000AB060000}"/>
    <cellStyle name="표준 16" xfId="1706" xr:uid="{00000000-0005-0000-0000-0000AC060000}"/>
    <cellStyle name="표준 17" xfId="1707" xr:uid="{00000000-0005-0000-0000-0000AD060000}"/>
    <cellStyle name="표준 18" xfId="1708" xr:uid="{00000000-0005-0000-0000-0000AE060000}"/>
    <cellStyle name="표준 19" xfId="1709" xr:uid="{00000000-0005-0000-0000-0000AF060000}"/>
    <cellStyle name="표준 2" xfId="1710" xr:uid="{00000000-0005-0000-0000-0000B0060000}"/>
    <cellStyle name="표준 2 18" xfId="1711" xr:uid="{00000000-0005-0000-0000-0000B1060000}"/>
    <cellStyle name="표준 2 2" xfId="1712" xr:uid="{00000000-0005-0000-0000-0000B2060000}"/>
    <cellStyle name="표준 2 2 2" xfId="1713" xr:uid="{00000000-0005-0000-0000-0000B3060000}"/>
    <cellStyle name="표준 2 2 2 2" xfId="1741" xr:uid="{00000000-0005-0000-0000-0000B4060000}"/>
    <cellStyle name="표준 20" xfId="1714" xr:uid="{00000000-0005-0000-0000-0000B5060000}"/>
    <cellStyle name="표준 21" xfId="1737" xr:uid="{00000000-0005-0000-0000-0000B6060000}"/>
    <cellStyle name="표준 22" xfId="1739" xr:uid="{00000000-0005-0000-0000-0000B7060000}"/>
    <cellStyle name="표준 3" xfId="1715" xr:uid="{00000000-0005-0000-0000-0000B8060000}"/>
    <cellStyle name="표준 3 2" xfId="1716" xr:uid="{00000000-0005-0000-0000-0000B9060000}"/>
    <cellStyle name="표준 3 2 2" xfId="1717" xr:uid="{00000000-0005-0000-0000-0000BA060000}"/>
    <cellStyle name="표준 3 3" xfId="1718" xr:uid="{00000000-0005-0000-0000-0000BB060000}"/>
    <cellStyle name="표준 3_3.국사골 수지예산 및 공사원가 - 2014.05" xfId="1719" xr:uid="{00000000-0005-0000-0000-0000BC060000}"/>
    <cellStyle name="표준 4" xfId="1720" xr:uid="{00000000-0005-0000-0000-0000BD060000}"/>
    <cellStyle name="표준 4 2" xfId="1721" xr:uid="{00000000-0005-0000-0000-0000BE060000}"/>
    <cellStyle name="표준 5" xfId="1722" xr:uid="{00000000-0005-0000-0000-0000BF060000}"/>
    <cellStyle name="표준 5 3" xfId="1742" xr:uid="{00000000-0005-0000-0000-0000C0060000}"/>
    <cellStyle name="표준 6" xfId="1723" xr:uid="{00000000-0005-0000-0000-0000C1060000}"/>
    <cellStyle name="표준 6 2" xfId="1724" xr:uid="{00000000-0005-0000-0000-0000C2060000}"/>
    <cellStyle name="표준 7" xfId="1725" xr:uid="{00000000-0005-0000-0000-0000C3060000}"/>
    <cellStyle name="표준 8" xfId="1726" xr:uid="{00000000-0005-0000-0000-0000C4060000}"/>
    <cellStyle name="표준 9" xfId="1727" xr:uid="{00000000-0005-0000-0000-0000C5060000}"/>
    <cellStyle name="표준(배분)" xfId="1728" xr:uid="{00000000-0005-0000-0000-0000C6060000}"/>
    <cellStyle name="標準_Akia(F）-8" xfId="1729" xr:uid="{00000000-0005-0000-0000-0000C7060000}"/>
    <cellStyle name="표준1" xfId="1730" xr:uid="{00000000-0005-0000-0000-0000C8060000}"/>
    <cellStyle name="표준2" xfId="1731" xr:uid="{00000000-0005-0000-0000-0000C9060000}"/>
    <cellStyle name="합산" xfId="1732" xr:uid="{00000000-0005-0000-0000-0000CA060000}"/>
    <cellStyle name="화폐기호" xfId="1733" xr:uid="{00000000-0005-0000-0000-0000CB060000}"/>
    <cellStyle name="화폐기호 2" xfId="1734" xr:uid="{00000000-0005-0000-0000-0000CC060000}"/>
    <cellStyle name="화폐기호0" xfId="1735" xr:uid="{00000000-0005-0000-0000-0000CD060000}"/>
    <cellStyle name="화폐기호0 2" xfId="1736" xr:uid="{00000000-0005-0000-0000-0000CE06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3.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16" Type="http://schemas.openxmlformats.org/officeDocument/2006/relationships/externalLink" Target="externalLinks/externalLink3.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66" Type="http://schemas.openxmlformats.org/officeDocument/2006/relationships/externalLink" Target="externalLinks/externalLink53.xml"/><Relationship Id="rId74" Type="http://schemas.openxmlformats.org/officeDocument/2006/relationships/externalLink" Target="externalLinks/externalLink61.xml"/><Relationship Id="rId5" Type="http://schemas.openxmlformats.org/officeDocument/2006/relationships/worksheet" Target="worksheets/sheet5.xml"/><Relationship Id="rId61" Type="http://schemas.openxmlformats.org/officeDocument/2006/relationships/externalLink" Target="externalLinks/externalLink48.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56" Type="http://schemas.openxmlformats.org/officeDocument/2006/relationships/externalLink" Target="externalLinks/externalLink43.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46" Type="http://schemas.openxmlformats.org/officeDocument/2006/relationships/externalLink" Target="externalLinks/externalLink33.xml"/><Relationship Id="rId59" Type="http://schemas.openxmlformats.org/officeDocument/2006/relationships/externalLink" Target="externalLinks/externalLink46.xml"/><Relationship Id="rId67" Type="http://schemas.openxmlformats.org/officeDocument/2006/relationships/externalLink" Target="externalLinks/externalLink54.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54" Type="http://schemas.openxmlformats.org/officeDocument/2006/relationships/externalLink" Target="externalLinks/externalLink41.xml"/><Relationship Id="rId62" Type="http://schemas.openxmlformats.org/officeDocument/2006/relationships/externalLink" Target="externalLinks/externalLink49.xml"/><Relationship Id="rId70" Type="http://schemas.openxmlformats.org/officeDocument/2006/relationships/externalLink" Target="externalLinks/externalLink57.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49" Type="http://schemas.openxmlformats.org/officeDocument/2006/relationships/externalLink" Target="externalLinks/externalLink36.xml"/><Relationship Id="rId57" Type="http://schemas.openxmlformats.org/officeDocument/2006/relationships/externalLink" Target="externalLinks/externalLink44.xml"/><Relationship Id="rId10" Type="http://schemas.openxmlformats.org/officeDocument/2006/relationships/worksheet" Target="worksheets/sheet10.xml"/><Relationship Id="rId31" Type="http://schemas.openxmlformats.org/officeDocument/2006/relationships/externalLink" Target="externalLinks/externalLink18.xml"/><Relationship Id="rId44" Type="http://schemas.openxmlformats.org/officeDocument/2006/relationships/externalLink" Target="externalLinks/externalLink31.xml"/><Relationship Id="rId52" Type="http://schemas.openxmlformats.org/officeDocument/2006/relationships/externalLink" Target="externalLinks/externalLink39.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73" Type="http://schemas.openxmlformats.org/officeDocument/2006/relationships/externalLink" Target="externalLinks/externalLink60.xml"/><Relationship Id="rId78"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8.xml"/><Relationship Id="rId2" Type="http://schemas.openxmlformats.org/officeDocument/2006/relationships/worksheet" Target="worksheets/sheet2.xml"/><Relationship Id="rId29"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419100</xdr:colOff>
      <xdr:row>9</xdr:row>
      <xdr:rowOff>581025</xdr:rowOff>
    </xdr:from>
    <xdr:to>
      <xdr:col>2</xdr:col>
      <xdr:colOff>1076325</xdr:colOff>
      <xdr:row>10</xdr:row>
      <xdr:rowOff>485775</xdr:rowOff>
    </xdr:to>
    <xdr:pic>
      <xdr:nvPicPr>
        <xdr:cNvPr id="12329" name="그림 1">
          <a:extLst>
            <a:ext uri="{FF2B5EF4-FFF2-40B4-BE49-F238E27FC236}">
              <a16:creationId xmlns:a16="http://schemas.microsoft.com/office/drawing/2014/main" id="{00000000-0008-0000-0000-0000293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9276" y="5130613"/>
          <a:ext cx="657225" cy="4986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29605</xdr:colOff>
      <xdr:row>0</xdr:row>
      <xdr:rowOff>7261</xdr:rowOff>
    </xdr:from>
    <xdr:to>
      <xdr:col>17</xdr:col>
      <xdr:colOff>0</xdr:colOff>
      <xdr:row>23</xdr:row>
      <xdr:rowOff>31634</xdr:rowOff>
    </xdr:to>
    <xdr:pic>
      <xdr:nvPicPr>
        <xdr:cNvPr id="3" name="그림 2">
          <a:extLst>
            <a:ext uri="{FF2B5EF4-FFF2-40B4-BE49-F238E27FC236}">
              <a16:creationId xmlns:a16="http://schemas.microsoft.com/office/drawing/2014/main" id="{D21A2007-38B3-47D0-BDB1-BB967DCF7BAB}"/>
            </a:ext>
          </a:extLst>
        </xdr:cNvPr>
        <xdr:cNvPicPr>
          <a:picLocks noChangeAspect="1"/>
        </xdr:cNvPicPr>
      </xdr:nvPicPr>
      <xdr:blipFill>
        <a:blip xmlns:r="http://schemas.openxmlformats.org/officeDocument/2006/relationships" r:embed="rId1"/>
        <a:stretch>
          <a:fillRect/>
        </a:stretch>
      </xdr:blipFill>
      <xdr:spPr>
        <a:xfrm>
          <a:off x="7554355" y="7261"/>
          <a:ext cx="6475970" cy="9183341"/>
        </a:xfrm>
        <a:prstGeom prst="rect">
          <a:avLst/>
        </a:prstGeom>
      </xdr:spPr>
    </xdr:pic>
    <xdr:clientData/>
  </xdr:twoCellAnchor>
  <xdr:twoCellAnchor>
    <xdr:from>
      <xdr:col>11</xdr:col>
      <xdr:colOff>600075</xdr:colOff>
      <xdr:row>9</xdr:row>
      <xdr:rowOff>342900</xdr:rowOff>
    </xdr:from>
    <xdr:to>
      <xdr:col>12</xdr:col>
      <xdr:colOff>409575</xdr:colOff>
      <xdr:row>10</xdr:row>
      <xdr:rowOff>161925</xdr:rowOff>
    </xdr:to>
    <xdr:sp macro="" textlink="">
      <xdr:nvSpPr>
        <xdr:cNvPr id="2" name="직사각형 1">
          <a:extLst>
            <a:ext uri="{FF2B5EF4-FFF2-40B4-BE49-F238E27FC236}">
              <a16:creationId xmlns:a16="http://schemas.microsoft.com/office/drawing/2014/main" id="{643C63F8-F67F-46B4-9882-009B087C1C21}"/>
            </a:ext>
          </a:extLst>
        </xdr:cNvPr>
        <xdr:cNvSpPr/>
      </xdr:nvSpPr>
      <xdr:spPr>
        <a:xfrm>
          <a:off x="9725025" y="4200525"/>
          <a:ext cx="638175" cy="2571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4</xdr:col>
      <xdr:colOff>27215</xdr:colOff>
      <xdr:row>8</xdr:row>
      <xdr:rowOff>285749</xdr:rowOff>
    </xdr:from>
    <xdr:to>
      <xdr:col>5</xdr:col>
      <xdr:colOff>40822</xdr:colOff>
      <xdr:row>10</xdr:row>
      <xdr:rowOff>27213</xdr:rowOff>
    </xdr:to>
    <xdr:sp macro="" textlink="">
      <xdr:nvSpPr>
        <xdr:cNvPr id="4" name="직사각형 3">
          <a:extLst>
            <a:ext uri="{FF2B5EF4-FFF2-40B4-BE49-F238E27FC236}">
              <a16:creationId xmlns:a16="http://schemas.microsoft.com/office/drawing/2014/main" id="{DF175D3B-B417-4DB7-A843-CF7A8128A36D}"/>
            </a:ext>
          </a:extLst>
        </xdr:cNvPr>
        <xdr:cNvSpPr/>
      </xdr:nvSpPr>
      <xdr:spPr>
        <a:xfrm>
          <a:off x="2571751" y="3850820"/>
          <a:ext cx="952500" cy="462643"/>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4</xdr:col>
      <xdr:colOff>27215</xdr:colOff>
      <xdr:row>16</xdr:row>
      <xdr:rowOff>13609</xdr:rowOff>
    </xdr:from>
    <xdr:to>
      <xdr:col>5</xdr:col>
      <xdr:colOff>40822</xdr:colOff>
      <xdr:row>16</xdr:row>
      <xdr:rowOff>367391</xdr:rowOff>
    </xdr:to>
    <xdr:sp macro="" textlink="">
      <xdr:nvSpPr>
        <xdr:cNvPr id="5" name="직사각형 4">
          <a:extLst>
            <a:ext uri="{FF2B5EF4-FFF2-40B4-BE49-F238E27FC236}">
              <a16:creationId xmlns:a16="http://schemas.microsoft.com/office/drawing/2014/main" id="{B73C1787-1013-45D5-9738-31310BE58308}"/>
            </a:ext>
          </a:extLst>
        </xdr:cNvPr>
        <xdr:cNvSpPr/>
      </xdr:nvSpPr>
      <xdr:spPr>
        <a:xfrm>
          <a:off x="2571751" y="7075716"/>
          <a:ext cx="952500" cy="35378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4</xdr:col>
      <xdr:colOff>1</xdr:colOff>
      <xdr:row>18</xdr:row>
      <xdr:rowOff>244927</xdr:rowOff>
    </xdr:from>
    <xdr:to>
      <xdr:col>5</xdr:col>
      <xdr:colOff>13608</xdr:colOff>
      <xdr:row>20</xdr:row>
      <xdr:rowOff>13606</xdr:rowOff>
    </xdr:to>
    <xdr:sp macro="" textlink="">
      <xdr:nvSpPr>
        <xdr:cNvPr id="6" name="직사각형 5">
          <a:extLst>
            <a:ext uri="{FF2B5EF4-FFF2-40B4-BE49-F238E27FC236}">
              <a16:creationId xmlns:a16="http://schemas.microsoft.com/office/drawing/2014/main" id="{3A760DCD-2AC6-482A-BEEC-E948D4D0A558}"/>
            </a:ext>
          </a:extLst>
        </xdr:cNvPr>
        <xdr:cNvSpPr/>
      </xdr:nvSpPr>
      <xdr:spPr>
        <a:xfrm>
          <a:off x="2544537" y="7878534"/>
          <a:ext cx="952500" cy="462643"/>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50504;&#50577;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49457;&#44257;&#51648;&#44396;\&#44277;&#51221;&#44228;&#54925;\2001&#48156;&#51452;\cho\&#44277;&#49324;&#45236;&#50669;\&#49457;&#44257;&#51648;&#44396;(2&#52264;)\&#49457;&#44257;&#44148;&#52629;.&#44592;&#44228;.&#51204;&#4459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8177;&#51652;&#55148;\C\&#44592;&#52488;&#52376;&#47532;\My%20Documents\&#51204;&#4602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j.h\d\MSOffice\Excel\work\&#45236;&#5066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C-96090\&#49444;&#44228;&#50696;&#49328;&#49436;\XLS\ALL-XLS\ULSAN\PRIC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44060;&#48372;&#49688;\&#49888;&#50504;&#51648;&#44396;\DANGA\sindan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wner-e93b8b069\&#47196;&#52972;%20&#46356;&#49828;&#53356;%20(d)\Documents%20and%20Settings\Administrator\My%20Documents\Dummy.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5&#44277;&#44396;\&#48512;&#49548;&#51109;\&#49688;&#47049;&#47749;&#49464;&#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053;&#48337;&#44397;\&#48337;&#44397;\&#54812;&#49569;&#54617;&#44368;&#48169;&#49569;\&#54812;&#49569;&#54617;&#44368;%20&#44221;&#51228;&#50896;%20&#51228;&#5263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51089;&#50629;&#48169;\2004&#51089;&#50629;\lll\&#44032;&#46973;&#54868;&#5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Ojwcom\&#44592;&#51316;&#51088;&#47308;\juns1107\&#45236;&#50669;&#49436;\&#50900;&#48324;&#49444;&#44228;&#45236;&#50669;\99&#49444;&#44228;&#51032;&#47280;&#45236;&#50669;\&#44277;&#49324;&#48708;99-1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Ojwcom\&#44592;&#51316;&#51088;&#47308;\&#50629;&#47924;&#54260;&#45908;\&#45236;&#50669;&#49436;\&#50900;&#48324;&#49444;&#44228;&#45236;&#50669;&#49436;\juns&#50629;&#47924;&#54260;&#45908;\&#45236;&#50669;&#49436;\&#50900;&#48324;&#49444;&#44228;&#45236;&#50669;\99&#49444;&#44228;&#51032;&#47280;&#45236;&#50669;\&#44277;&#49324;&#48708;99-1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592;&#49696;&#54016;\MY%20DOCUMENTS\wsim2002\02&#48372;&#50756;\&#46041;&#48169;\&#46041;&#48169;&#51648;&#44396;(2002.2&#48372;&#50756;&#44228;&#54925;&#50696;&#51221;)\MSOffice\Excel\work\&#45236;&#5066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wsim2002\02&#48372;&#50756;\&#46041;&#48169;\&#46041;&#48169;&#51648;&#44396;(2002.2&#48372;&#50756;&#44228;&#54925;&#50696;&#51221;)\MSOffice\Excel\work\&#45236;&#5066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49457;&#44540;\&#50808;&#51452;\&#49444;&#44228;&#49892;&#49884;\&#45909;&#54413;&#44048;&#48513;&#46020;&#47196;\&#45909;&#54413;&#44048;&#48513;&#44221;&#4870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95109\&#51077;&#52272;&#45236;&#50669;\&#44608;&#50857;&#44592;\&#50641;&#49472;\GUMI4B2\&#44396;&#48120;4&#4580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Owner-e93b8b069\&#47196;&#52972;%20&#46356;&#49828;&#53356;%20(d)\Documents%20and%20Settings\Administrator\My%20Documents\&#44592;&#44228;&#54868;&#44221;&#51089;&#47196;\&#44277;&#49324;&#48708;-&#50868;&#45824;&#51648;&#44396;(&#51221;&#493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99\&#44288;&#47532;&#52397;\&#49436;&#50872;\&#44053;&#48320;&#48513;&#47196;\My%20Documents\KHDATA\&#44288;&#47532;&#52397;\&#50896;&#45224;-&#50872;&#51652;\&#50896;&#45224;&#50872;&#51652;&#45209;&#52272;&#45236;&#50669;(99.4.13%20&#48512;&#49328;&#5239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99\&#44288;&#47532;&#52397;\&#50896;&#45224;-&#50872;&#51652;\&#50896;&#45224;&#50872;&#51652;&#45209;&#52272;&#45236;&#50669;(99.4.13%20&#48512;&#49328;&#5239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Documents%20and%20Settings\TEMP.&#49436;&#48276;&#49437;.000\Local%20Settings\Temporary%20Internet%20Files\Content.IE5\KV2V2FAL\MSOffice\Excel\work\&#45236;&#5066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49345;&#54620;&#48512;&#51109;\&#44592;&#51316;&#51089;&#50629;&#48169;\&#51312;&#49324;&#49444;&#44228;\&#52572;&#44508;&#54872;&#51032;%20&#51312;&#49324;&#49444;&#44228;\&#48176;&#49688;&#44060;&#49440;\&#51473;&#45909;&#51648;&#44396;\&#44592;&#48376;&#51312;&#49324;\excel\&#49324;&#50629;&#48708;\2000\&#51025;&#45804;\&#52572;&#51333;&#49324;&#50629;&#48708;\&#51076;&#49884;\&#44277;&#49324;&#48708;&#47749;&#49464;&#4943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44608;&#53468;&#51221;&#51089;&#50629;&#48169;\2004&#45380;&#46020;&#51089;&#50629;\2004&#53468;&#51221;&#45224;&#48512;&#51089;&#50629;\&#46041;&#51068;&#52488;&#44368;&#49324;&#48372;&#49688;&#44592;&#53440;\2004&#46041;&#51068;&#52488;&#46321;&#54617;&#44368;&#44368;&#49324;&#48372;&#49688;&#48143;E.V&#51613;&#52629;&#44277;&#4932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Owner-e93b8b069\&#47196;&#52972;%20&#46356;&#49828;&#53356;%20(d)\&#48376;&#48512;(&#44592;&#51204;)\&#49444;&#44228;&#51088;&#47308;\08&#45380;%20&#49444;&#44228;&#45800;&#44032;(&#44592;&#51204;)\&#51068;&#50948;&#45824;&#44032;(&#50577;&#48176;&#49688;&#511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50504;&#46041;\&#48513;&#54980;&#47732;%20&#45453;&#52492;&#51473;&#49900;&#51648;&#54876;&#49457;&#54868;&#49324;&#50629;\&#48513;&#54980;&#47732;%20&#45453;&#52492;&#51473;&#49900;&#51648;&#54876;&#49457;&#54868;%20&#49464;&#48512;&#49444;&#44228;-1\01.&#53664;&#47785;,&#51312;&#44221;,&#44148;&#52629;\02.%20&#48513;&#54980;&#47732;&#45453;&#52492;&#51473;&#49900;&#51648;%20&#49688;&#51648;&#50696;&#49328;%20&#48143;%20&#44277;&#49324;&#50896;&#44032;(08.1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ABB\SEBANG\INCHON\ELEC\DA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44256;&#50689;&#54840;\0558\&#50689;&#46321;&#54252;\libr\mine\&#45236;&#50669;&#49436;\&#51652;&#54644;&#49437;&#4604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54616;&#46020;&#44553;\&#50900;&#46300;&#44148;&#49444;\&#45236;&#5066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K:\&#54620;&#44397;&#50528;&#45768;\&#51089;&#50629;\&#49436;&#479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203.237.0.53/&#51060;&#54788;&#51333;/&#44592;&#48376;&#50577;&#49885;/&#44148;&#52629;/&#48516;&#45817;%20PARK%20VIEW/PROPOSAL/ELEC/345KV/EULJOO/EU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dfile\haus\excellent\&#49892;&#44204;&#51201;\&#48716;&#46972;&#53944;\&#46020;&#44257;E-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DATA\'98&#49444;&#44228;\&#54364;&#51648;&#54032;\&#52649;&#51452;&#49688;&#50504;&#48372;&#440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47928;&#50857;&#44396;\CAD\&#49444;&#44228;&#51648;&#44396;\&#46041;&#44257;&#48176;&#49688;&#51109;\&#52280;&#44256;\MSOffice\Excel\work\&#45236;&#5066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EXCEL\YESTER\&#44540;&#44144;&#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48337;&#44592;\C\BAK\&#50857;&#44257;&#51648;&#44396;\&#52280;&#44256;\&#49352;%20&#54260;&#45908;\&#51060;&#54217;&#52572;&#51333;&#44277;&#49324;&#48708;\angang\&#49688;&#50896;&#44277;\DANG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K:\&#51077;&#52272;&#45236;&#50669;\enc2001%20&#51077;&#52272;&#45236;&#50669;\&#49688;&#49436;&#49440;&#47497;&#48373;&#49440;&#51204;&#52384;\&#49688;&#49436;-&#49440;&#47497;(&#44148;&#4817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95109\&#51077;&#52272;&#45236;&#50669;\&#51077;&#52272;&#45236;&#50669;\&#49888;&#48373;\&#49888;&#48373;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203.237.0.53/&#44053;&#46041;&#54785;/&#44148;&#52629;/&#52392;&#45800;&#50672;&#44396;&#46041;/PROPOSAL/ELEC/345KV/EULJOO/EU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Ojwcom\&#44592;&#51316;&#51088;&#47308;\2001&#52572;&#50980;&#47925;&#50629;&#47924;&#54260;&#45908;\&#54788;&#51109;&#48324;&#49444;&#44228;\&#44592;&#53440;&#51648;&#44396;11&#50900;\&#51109;&#55141;&#51648;&#48512;\juns&#50629;&#47924;&#54260;&#45908;\&#45236;&#50669;&#49436;\&#50900;&#48324;&#49444;&#44228;&#45236;&#50669;\99&#49444;&#44228;&#51032;&#47280;&#45236;&#50669;\&#44277;&#49324;&#48708;99-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Ojwcom\&#44592;&#51316;&#51088;&#47308;\2000&#52572;&#50980;&#47925;&#50629;&#47924;&#54260;&#45908;\&#51068;&#48152;&#50629;&#47924;\99&#49444;&#44228;&#51032;&#47280;&#45236;&#50669;\&#44277;&#49324;&#48708;99-1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48124;&#49688;1\&#48176;&#49688;&#44060;&#49440;\My%20Documents\data\My%20Documents\&#50641;&#49472;&#51088;&#47308;\&#45453;&#50629;&#44592;&#48152;&#44277;&#49324;\&#50868;&#49328;&#51648;&#44396;\2002&#48372;&#50756;\MSOffice\Excel\work\&#45236;&#5066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44288;&#47532;&#52397;\&#50896;&#45224;-&#50872;&#51652;\&#50896;&#45224;&#50872;&#51652;&#45209;&#52272;&#45236;&#50669;(99.4.13%20&#48512;&#49328;&#5239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51089;&#50629;&#48169;\2004&#51089;&#50629;\EX-DATA\&#49888;&#52380;&#52488;\&#49888;&#52380;&#52488;(&#51204;&#44592;&#52509;&#44292;99-3&#44036;&#49440;&#48320;&#4422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0689;&#50629;&#48512;&#51109;\download\wsim2001\01&#49444;&#44228;\&#52292;&#50868;(&#50976;&#50517;&#51228;&#51652;2)\&#52292;&#50868;&#44228;&#54925;&#48372;&#50756;(2001.9)\&#44608;&#54644;&#50885;\&#50641;&#49472;&#54868;&#51068;\&#45236;&#50669;&#49444;&#44228;\&#48708;&#47329;RADIAL&#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적표"/>
      <sheetName val="연약지반 토적"/>
      <sheetName val="누가토적"/>
      <sheetName val="수량이동"/>
      <sheetName val="예가표"/>
      <sheetName val="단가"/>
      <sheetName val="#REF"/>
      <sheetName val="연약지반_토적"/>
      <sheetName val="1TL종점(1)"/>
      <sheetName val="설계내역"/>
      <sheetName val="견적서"/>
      <sheetName val="교각계산"/>
      <sheetName val="단가조사"/>
      <sheetName val="일위대가"/>
      <sheetName val="노임"/>
      <sheetName val="주현(해보)"/>
      <sheetName val="목표세부명세"/>
      <sheetName val="내역서"/>
      <sheetName val="설비"/>
      <sheetName val="중기사용료"/>
      <sheetName val="수량산출"/>
      <sheetName val="날개벽"/>
      <sheetName val="단가산출서"/>
      <sheetName val="공문"/>
      <sheetName val="ITC 현황"/>
      <sheetName val="국공유지및사유지"/>
      <sheetName val="최적단면"/>
      <sheetName val="공사비집계"/>
      <sheetName val="증감조서 (2)"/>
      <sheetName val="일위대가_호표"/>
      <sheetName val="토적표IC"/>
      <sheetName val="노임단가"/>
      <sheetName val="일위대가집계표"/>
      <sheetName val="자재단가"/>
      <sheetName val="중기목료표"/>
      <sheetName val="갑지"/>
      <sheetName val="원가계산서 (2)"/>
      <sheetName val="Sheet13"/>
      <sheetName val="Sheet9"/>
      <sheetName val="Sheet14"/>
      <sheetName val="발전기"/>
      <sheetName val="간선"/>
      <sheetName val="GEN"/>
      <sheetName val="SG"/>
      <sheetName val="Sheet1"/>
      <sheetName val="변경현황"/>
      <sheetName val="견적의뢰"/>
      <sheetName val="금액내역서"/>
      <sheetName val="실행계획"/>
      <sheetName val="입찰내역 발주처 양식"/>
      <sheetName val="DATE"/>
      <sheetName val="터널조도"/>
      <sheetName val="연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유림콘도"/>
      <sheetName val="집계표"/>
      <sheetName val="부대시설"/>
      <sheetName val="Apt내역"/>
      <sheetName val="1안가"/>
      <sheetName val="갑지(추정)"/>
      <sheetName val="첨부6"/>
      <sheetName val="자금운영"/>
      <sheetName val="세금자료"/>
      <sheetName val="식재인부"/>
      <sheetName val="0226"/>
      <sheetName val="세대구분목록"/>
      <sheetName val="공사개요"/>
      <sheetName val="CTEMCOST"/>
      <sheetName val="내   역"/>
      <sheetName val="EE-PROP"/>
      <sheetName val="Eq. Mobilization"/>
      <sheetName val="부산제일극장"/>
      <sheetName val="내역"/>
      <sheetName val="일위대가(가설)"/>
      <sheetName val="유림골조"/>
      <sheetName val="목표세부명세"/>
      <sheetName val="Inv_sum"/>
      <sheetName val="기성내역서(을지)"/>
      <sheetName val="1062-X방향 "/>
      <sheetName val="조명시설"/>
      <sheetName val="원가계산"/>
      <sheetName val="갑지"/>
      <sheetName val="TTL"/>
      <sheetName val="Sheet1"/>
      <sheetName val="Sheet2"/>
      <sheetName val="안양2"/>
      <sheetName val="Sheet1 (2)"/>
      <sheetName val="공통비총괄표"/>
      <sheetName val="품종별월계"/>
      <sheetName val="건축집계"/>
      <sheetName val="Baby일위대가"/>
      <sheetName val="총사업비명세"/>
      <sheetName val="DHEQSUPT"/>
      <sheetName val="영업소실적"/>
      <sheetName val="보고서"/>
      <sheetName val="일반부표"/>
      <sheetName val="금융"/>
      <sheetName val="Eq__Mobilization"/>
      <sheetName val="내___역"/>
      <sheetName val="2공구산출내역"/>
      <sheetName val="코드"/>
      <sheetName val="FAB별"/>
      <sheetName val="3단계"/>
      <sheetName val="2단계"/>
      <sheetName val="★도급내역"/>
      <sheetName val="공비대비"/>
      <sheetName val="전기"/>
      <sheetName val="중기 부표"/>
      <sheetName val="VXXXXXXX"/>
      <sheetName val="F4-F7"/>
      <sheetName val="배수내역"/>
      <sheetName val="BID"/>
      <sheetName val="SG"/>
      <sheetName val="운반"/>
      <sheetName val="변경내역"/>
      <sheetName val="내역 (2)"/>
      <sheetName val="설계"/>
      <sheetName val="부대내역"/>
      <sheetName val="토공"/>
      <sheetName val="ENE-CAL"/>
      <sheetName val="I. Assumptions"/>
      <sheetName val="회사정보"/>
      <sheetName val="마산월령동골조물량변경"/>
      <sheetName val="B"/>
      <sheetName val="A"/>
      <sheetName val="cp1"/>
      <sheetName val="기계설비"/>
      <sheetName val="카메라"/>
      <sheetName val="Standards"/>
      <sheetName val="일위대가"/>
      <sheetName val="기성내역"/>
      <sheetName val="건축공사"/>
      <sheetName val=" FURNACE현설"/>
      <sheetName val="품셈TABLE"/>
      <sheetName val="상반기손익차2총괄"/>
      <sheetName val="수정시산표"/>
      <sheetName val="DATA"/>
      <sheetName val="1.기성청구공문양식"/>
      <sheetName val="2.기성청구갑지"/>
      <sheetName val="경비원 "/>
      <sheetName val="업무일지"/>
      <sheetName val="DRUM"/>
      <sheetName val="형틀공사"/>
      <sheetName val="산출근거"/>
      <sheetName val="#REF"/>
      <sheetName val="내역서"/>
      <sheetName val="교각계산"/>
      <sheetName val="갑지1"/>
      <sheetName val="간접비"/>
      <sheetName val="4.2유효폭의 계산"/>
      <sheetName val="연습"/>
      <sheetName val="목록"/>
      <sheetName val="회신현황_주간업무보고 첨부"/>
      <sheetName val="수량산출"/>
      <sheetName val="U-TYPE(1)"/>
      <sheetName val="공통부대비"/>
      <sheetName val="N賃率-職"/>
      <sheetName val="수리결과"/>
      <sheetName val="기계경비 (2)"/>
      <sheetName val="실행철강하도"/>
      <sheetName val="영동(D)"/>
      <sheetName val="토목공사"/>
      <sheetName val="단가표"/>
      <sheetName val="입찰"/>
      <sheetName val="현경"/>
      <sheetName val="백호우계수"/>
      <sheetName val="간접"/>
      <sheetName val="이름정의"/>
      <sheetName val="드롭다운"/>
      <sheetName val="드롭 다운"/>
      <sheetName val="드롭다운1"/>
      <sheetName val="분개장"/>
      <sheetName val="본공사"/>
      <sheetName val="조건표"/>
      <sheetName val="인사자료총집계"/>
      <sheetName val="설계명세"/>
      <sheetName val="설계명세서"/>
      <sheetName val="말뚝지지력산정"/>
      <sheetName val="사진"/>
      <sheetName val="사진 (2)"/>
      <sheetName val="주관사업"/>
      <sheetName val="개산공사비"/>
      <sheetName val="발전기"/>
      <sheetName val="간선"/>
      <sheetName val="P-J"/>
      <sheetName val=""/>
      <sheetName val="설계내역서"/>
      <sheetName val="공동"/>
      <sheetName val="단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건축원가"/>
      <sheetName val="건축내역"/>
      <sheetName val="총괄표"/>
      <sheetName val="전기내역"/>
      <sheetName val="기계원가계산"/>
      <sheetName val="기계공사집계표"/>
      <sheetName val="취수탑"/>
      <sheetName val="콘밸브"/>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표"/>
      <sheetName val="Sheet2"/>
      <sheetName val="Sheet3"/>
      <sheetName val="#REF"/>
      <sheetName val="전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발주내역"/>
      <sheetName val="설계개요"/>
      <sheetName val="사유서(출)"/>
      <sheetName val="단가"/>
      <sheetName val="내역"/>
      <sheetName val="도로구조공사비"/>
      <sheetName val="도로토공공사비"/>
      <sheetName val="여수토공사비"/>
      <sheetName val="한전납입금"/>
      <sheetName val="약품설비"/>
      <sheetName val="노무비"/>
      <sheetName val="ABUT수량-A1"/>
      <sheetName val="총괄표"/>
      <sheetName val="철집"/>
      <sheetName val="제경비요율"/>
      <sheetName val="예가표"/>
      <sheetName val="계약일반사항"/>
      <sheetName val="실행철강하도"/>
      <sheetName val="전기"/>
      <sheetName val="사리부설"/>
      <sheetName val="집계표"/>
      <sheetName val="조경일람"/>
      <sheetName val="산출근거"/>
      <sheetName val="공사비"/>
      <sheetName val="CCTV내역서"/>
      <sheetName val="unit"/>
      <sheetName val="재료값"/>
      <sheetName val="전차선로 물량표"/>
      <sheetName val="내역서"/>
      <sheetName val="단위가격 "/>
      <sheetName val="교각계산"/>
      <sheetName val="VXXXXX"/>
      <sheetName val="수토공단위당"/>
      <sheetName val="#REF"/>
      <sheetName val="결과조달"/>
      <sheetName val="Sheet1 (2)"/>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내역표지"/>
      <sheetName val="일위대가표"/>
      <sheetName val="설명"/>
      <sheetName val="시공여유율"/>
      <sheetName val="부안일위"/>
      <sheetName val="일위대가"/>
      <sheetName val="1호맨홀토공"/>
      <sheetName val="단면 (2)"/>
      <sheetName val="제출내역 (2)"/>
      <sheetName val="자재견적 (대왕) (2)"/>
      <sheetName val="금액내역서"/>
      <sheetName val="전기혼잡제경비(45)"/>
      <sheetName val="일위대가(가설)"/>
      <sheetName val="현장관리비 산출내역"/>
      <sheetName val="품셈(기초)"/>
      <sheetName val="유림골조"/>
      <sheetName val="재료비"/>
      <sheetName val="1.동력공사"/>
      <sheetName val="구조물철거타공정이월"/>
      <sheetName val="산수배수"/>
      <sheetName val="1,2공구원가계산서"/>
      <sheetName val="2공구산출내역"/>
      <sheetName val="1공구산출내역서"/>
      <sheetName val="투찰내역"/>
      <sheetName val="년도별"/>
      <sheetName val="일위"/>
      <sheetName val="남양내역"/>
      <sheetName val="밸브설치"/>
      <sheetName val="공사비총괄표"/>
      <sheetName val="관급수량총"/>
      <sheetName val="설계조건"/>
      <sheetName val="안정계산"/>
      <sheetName val="단면검토"/>
      <sheetName val="찍기"/>
      <sheetName val="P-산#1-1(WOWA1)"/>
      <sheetName val="Sheet1"/>
      <sheetName val="중기비"/>
      <sheetName val="공사비집계"/>
      <sheetName val="PAD TR보호대기초"/>
      <sheetName val="가로등기초"/>
      <sheetName val="HANDHOLE(2)"/>
      <sheetName val="일위대가(계측기설치)"/>
      <sheetName val="공장유"/>
      <sheetName val="횡배수관집현황(2공구)"/>
      <sheetName val="요율"/>
      <sheetName val="NYS"/>
      <sheetName val="매립"/>
      <sheetName val="양수장내역"/>
      <sheetName val="양수장"/>
      <sheetName val="대치판정"/>
      <sheetName val="가공비"/>
      <sheetName val="원가계산서(집계)"/>
      <sheetName val="날개벽"/>
      <sheetName val="PIPE내역_FCN_"/>
      <sheetName val="토적"/>
      <sheetName val="공내역"/>
      <sheetName val="Sheet2"/>
      <sheetName val="계화총괄"/>
      <sheetName val="계화배수(3대)"/>
      <sheetName val="고창방향"/>
      <sheetName val="일위대가(목록)"/>
      <sheetName val="자원리스트"/>
      <sheetName val="조건표"/>
      <sheetName val="공통"/>
      <sheetName val="98수문일위"/>
      <sheetName val="갑지"/>
      <sheetName val="조명시설"/>
      <sheetName val="건              축"/>
      <sheetName val="일위집계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참조"/>
      <sheetName val="현산지구200420"/>
      <sheetName val="총괄내역서"/>
      <sheetName val="석탄2.3물량"/>
      <sheetName val="수문일위(2012)"/>
      <sheetName val="DATE"/>
      <sheetName val="수량산출"/>
      <sheetName val="DATA"/>
      <sheetName val="98NS-N"/>
      <sheetName val="문학간접"/>
      <sheetName val="대비"/>
      <sheetName val="터파기및재료"/>
      <sheetName val="설계"/>
      <sheetName val="1단계"/>
      <sheetName val="단면가정"/>
      <sheetName val="부대내역"/>
      <sheetName val="별첨1-임식"/>
      <sheetName val="기본자료"/>
      <sheetName val="전선 및 전선관"/>
      <sheetName val="1.토공"/>
      <sheetName val="가설공사비"/>
      <sheetName val="공사비예산서(토목분)"/>
      <sheetName val="천방교접속"/>
      <sheetName val="일위_파일"/>
      <sheetName val="견적대비"/>
      <sheetName val="지급자재"/>
      <sheetName val="변경집계표"/>
      <sheetName val="원가계산서 "/>
      <sheetName val="고용보험료"/>
      <sheetName val="예산내역서"/>
      <sheetName val="9509"/>
      <sheetName val="배수내역"/>
      <sheetName val="입찰안"/>
      <sheetName val="96보완계획7.12"/>
      <sheetName val="업무처리전"/>
      <sheetName val="설계내역서"/>
      <sheetName val="INPUT"/>
      <sheetName val="날개벽(시점좌측)"/>
      <sheetName val="참조자료"/>
      <sheetName val="SG"/>
      <sheetName val="입상내역"/>
      <sheetName val="일위대가목차"/>
      <sheetName val="장문교(대전)"/>
      <sheetName val="주재료비"/>
      <sheetName val="MACRO(MCC)"/>
      <sheetName val="자재단가비교표"/>
      <sheetName val="수지예산서(세부) (2)"/>
      <sheetName val="단가일람"/>
      <sheetName val="교각1"/>
      <sheetName val="CODE"/>
      <sheetName val="COPING"/>
      <sheetName val="기초공"/>
      <sheetName val="기둥(원형)"/>
      <sheetName val="작업일보"/>
      <sheetName val="표준계약서"/>
      <sheetName val="본선 토공 분배표"/>
      <sheetName val="장비"/>
      <sheetName val="BID"/>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공문"/>
      <sheetName val="6PILE  (돌출)"/>
      <sheetName val="지장물C"/>
      <sheetName val="단가산출내역(노임부분수정)"/>
      <sheetName val="공통비총괄표"/>
      <sheetName val="재개발"/>
      <sheetName val="8.PILE  (돌출)"/>
      <sheetName val="토총괄 (2)"/>
      <sheetName val="음봉방향"/>
      <sheetName val="원형1호맨홀토공수량"/>
      <sheetName val="내역서1"/>
      <sheetName val="차액보증"/>
      <sheetName val="설치중량_"/>
      <sheetName val="수문일위_"/>
      <sheetName val="자재견적_(대왕)_(2)"/>
      <sheetName val="D-623D"/>
      <sheetName val="약품공급2"/>
      <sheetName val="계산근거"/>
      <sheetName val="청하배수"/>
      <sheetName val="COPING-1"/>
      <sheetName val="역T형교대-2수량"/>
      <sheetName val="CAT_5"/>
      <sheetName val="Total"/>
      <sheetName val="인부신상자료"/>
      <sheetName val="BLOCK(1)"/>
      <sheetName val="위치조서"/>
      <sheetName val="Macro2"/>
      <sheetName val="자재일위(경)"/>
      <sheetName val="소산진입"/>
      <sheetName val="상 부"/>
      <sheetName val="기기리스트"/>
      <sheetName val="반중력식옹벽"/>
      <sheetName val="당초명세(평)"/>
      <sheetName val="계화배수"/>
      <sheetName val="기계경비일람"/>
      <sheetName val="건축"/>
      <sheetName val="건축-물가변동"/>
      <sheetName val="일반문틀 설치"/>
      <sheetName val="샌딩 에폭시 도장"/>
      <sheetName val="스텐문틀설치"/>
      <sheetName val="주beam"/>
      <sheetName val="1.설계조건"/>
      <sheetName val="기자재비"/>
      <sheetName val="EP0618"/>
      <sheetName val="안정검토"/>
      <sheetName val="새공통"/>
      <sheetName val="화해(함평)"/>
      <sheetName val="화해(장성)"/>
      <sheetName val="Y-WORK"/>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M-EQPT-Z"/>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경비2내역"/>
      <sheetName val="아파트 "/>
      <sheetName val="A(Rev.3)"/>
      <sheetName val="Macro"/>
      <sheetName val="Taux"/>
      <sheetName val="이설도로유용토"/>
      <sheetName val="3.하중산정4.지지력"/>
      <sheetName val=""/>
      <sheetName val="목표세부명세"/>
      <sheetName val="3.공통공사대비"/>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증감내역서"/>
      <sheetName val="수량이동"/>
      <sheetName val="가도공"/>
      <sheetName val="분전함신설"/>
      <sheetName val="접지1종"/>
      <sheetName val="기존구조물철거집계계표"/>
      <sheetName val="충돌 내용"/>
      <sheetName val="1NYS(당)"/>
      <sheetName val="원가계산서"/>
      <sheetName val="견적"/>
      <sheetName val="국내"/>
      <sheetName val="입력시트"/>
      <sheetName val="MOTOR"/>
      <sheetName val="준검 내역서"/>
      <sheetName val="설계명세서"/>
      <sheetName val="예산명세서"/>
      <sheetName val="자료입력"/>
      <sheetName val="200"/>
      <sheetName val="총괄내역"/>
      <sheetName val="제진기"/>
      <sheetName val="각형맨홀"/>
      <sheetName val="Sheet4"/>
      <sheetName val="strut type"/>
      <sheetName val="DATA1"/>
      <sheetName val="부표총괄"/>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유입량"/>
      <sheetName val=" 냉각수펌프"/>
      <sheetName val="INPUT(덕도방향-시점)"/>
      <sheetName val="중계펌프장-전기내역"/>
      <sheetName val="공사비내역서"/>
      <sheetName val="산근터빈"/>
      <sheetName val="갑지(추정)"/>
      <sheetName val="Macro1"/>
      <sheetName val="사  업  비  수  지  예  산  서"/>
      <sheetName val="제수변수량"/>
      <sheetName val="실행예산(97.12.17)"/>
      <sheetName val="집계표(육상)"/>
      <sheetName val="TOWER 12TON"/>
      <sheetName val="TOWER 10TON"/>
      <sheetName val="투찰"/>
      <sheetName val="손익분석"/>
      <sheetName val="1.설계기준"/>
      <sheetName val="공사비증감"/>
      <sheetName val="포장물량집계"/>
      <sheetName val="b_balju_cho"/>
      <sheetName val="NAI"/>
      <sheetName val="일반부표"/>
      <sheetName val="견적대비표"/>
      <sheetName val="플랜트 설치"/>
      <sheetName val="교량하부공"/>
      <sheetName val="A1"/>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IW-LIST"/>
      <sheetName val="tggwan(mac)"/>
      <sheetName val="000000"/>
      <sheetName val="1062-X방향 "/>
      <sheetName val="수로단위수량"/>
      <sheetName val="단위가격"/>
      <sheetName val="단가보완"/>
      <sheetName val="PIPE내역(FCN)"/>
      <sheetName val="Sheet3"/>
      <sheetName val="입력값"/>
      <sheetName val="설계기준 및 하중계산"/>
      <sheetName val="BSD (2)"/>
      <sheetName val="착공내역서"/>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간접비총계"/>
      <sheetName val="부안변전"/>
      <sheetName val="연면적(평)단가"/>
      <sheetName val="구의33고"/>
      <sheetName val="B.O.M"/>
      <sheetName val="ESC(K치)"/>
      <sheetName val="CTEMCOST"/>
      <sheetName val="대림경상68억"/>
      <sheetName val="cal"/>
      <sheetName val="Eq. Mobilization"/>
      <sheetName val="PI"/>
      <sheetName val="계수시트"/>
      <sheetName val="용수간선"/>
      <sheetName val="수문보고"/>
      <sheetName val="국공유지및사유지"/>
      <sheetName val="S0"/>
      <sheetName val="대로근거"/>
      <sheetName val="중로근거"/>
      <sheetName val="진로도급"/>
      <sheetName val="백호우계수"/>
      <sheetName val="N賃率-職"/>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DHEQSUPT"/>
      <sheetName val="S.중기사용료"/>
      <sheetName val="입력란"/>
      <sheetName val="97노임단가"/>
      <sheetName val="시행후면적"/>
      <sheetName val="수지예산"/>
      <sheetName val="케이슨Type-A(제원)"/>
      <sheetName val="총집계표"/>
      <sheetName val="LRT Style BOQ"/>
      <sheetName val="3.바닥판설계"/>
      <sheetName val="호안블럭단가"/>
      <sheetName val="맨홀수량산출"/>
      <sheetName val="아울렛박스"/>
      <sheetName val="사업수지"/>
      <sheetName val="포장공위치조서"/>
      <sheetName val="Macro(전선)"/>
      <sheetName val="내역적용"/>
      <sheetName val="CC16-내역서"/>
      <sheetName val="노무비계"/>
      <sheetName val="1공구원가계산서"/>
      <sheetName val="단면설계"/>
      <sheetName val="제직재"/>
      <sheetName val="설직재-1"/>
      <sheetName val="제-노임"/>
      <sheetName val="토사(PE)"/>
      <sheetName val="입력단가"/>
      <sheetName val="마-2.전화"/>
      <sheetName val="구천"/>
      <sheetName val="3도로"/>
      <sheetName val="다곡2교"/>
      <sheetName val="자료"/>
      <sheetName val="무근깨기"/>
      <sheetName val="공사총원가계多⾊"/>
      <sheetName val="골조시행"/>
      <sheetName val="수량산출서 갑지"/>
      <sheetName val="U-TYPE(1)"/>
      <sheetName val="FOOTING단면력"/>
      <sheetName val="토적계산서(전체)"/>
      <sheetName val="종단유용(전체)"/>
      <sheetName val="화설내"/>
      <sheetName val="신당동집계표"/>
      <sheetName val="공구원가계산"/>
      <sheetName val="직원유류수불현황"/>
      <sheetName val="TARGET"/>
      <sheetName val="총괄집계표"/>
      <sheetName val="list"/>
      <sheetName val="석문"/>
      <sheetName val="인지"/>
      <sheetName val="신흑2"/>
      <sheetName val="괴산"/>
      <sheetName val="단월"/>
      <sheetName val="산척"/>
      <sheetName val="바인드"/>
      <sheetName val="가격조사서"/>
      <sheetName val="도근좌표"/>
      <sheetName val="DT"/>
      <sheetName val="3련 BOX"/>
      <sheetName val="YES-T"/>
      <sheetName val="데이타"/>
      <sheetName val="식재인부"/>
      <sheetName val="기계경비"/>
      <sheetName val="대부예산서"/>
      <sheetName val="DATA-UPS"/>
      <sheetName val="옹벽수량집계"/>
      <sheetName val="롤러"/>
      <sheetName val="BH"/>
      <sheetName val="펌프차타설"/>
      <sheetName val="관리비"/>
      <sheetName val="1.레미콘집계"/>
      <sheetName val="2.아스콘집계"/>
      <sheetName val="3.보도집계"/>
      <sheetName val="4.보차도경계석및 도로경계블럭"/>
      <sheetName val="Ⅰ.골재집계 "/>
      <sheetName val="1차네트공정"/>
      <sheetName val="(A)내역서"/>
      <sheetName val="말뚝지지력산정"/>
      <sheetName val="9GNG운반"/>
      <sheetName val="내역서01"/>
      <sheetName val="DANGA"/>
      <sheetName val="3BL공동구 수량"/>
      <sheetName val="산근(PE,300)"/>
      <sheetName val="특2호부관하천산근"/>
      <sheetName val="AHU집계"/>
      <sheetName val="공조기휀"/>
      <sheetName val="공조기"/>
      <sheetName val="견"/>
      <sheetName val="다곡땭⾘"/>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환경기계공정표 (3)"/>
      <sheetName val="깨기"/>
      <sheetName val="내역서적용집계표"/>
      <sheetName val="용역비내역-진짜"/>
      <sheetName val="96노임기준"/>
      <sheetName val="보온 회사분"/>
      <sheetName val="RING WALL"/>
      <sheetName val="우수공"/>
      <sheetName val="청구서 (별지)(3차분)"/>
      <sheetName val="기성내역서(전체,3차)"/>
      <sheetName val="자재일람"/>
      <sheetName val="기계원가계_xd800_"/>
      <sheetName val="건축내역서"/>
      <sheetName val="설비내역서"/>
      <sheetName val="전기내역서"/>
      <sheetName val="data2"/>
      <sheetName val="세골재  T2 변경 현황"/>
      <sheetName val="배관배선 단가조사"/>
      <sheetName val="일위대가집계"/>
      <sheetName val="데리네이타현황"/>
      <sheetName val="3.공통공사_x0000__x0000_"/>
      <sheetName val="제출내역_(2)"/>
      <sheetName val="전차선로_물량표"/>
      <sheetName val="시설물일위"/>
      <sheetName val="교대(A1)"/>
      <sheetName val="GI-LIST"/>
      <sheetName val="T13(P68~72,78)"/>
      <sheetName val="신규일위대가"/>
      <sheetName val="C3"/>
      <sheetName val="포장복구집계"/>
      <sheetName val="Baby일_x0000__x0000__x0005_"/>
      <sheetName val="MODELING"/>
      <sheetName val="공종단가"/>
      <sheetName val="P.M 별"/>
      <sheetName val="48일위(기존)"/>
      <sheetName val="관로조서"/>
      <sheetName val="바닥판"/>
      <sheetName val="정_x0000__x0000__x0005_"/>
      <sheetName val="인건비"/>
      <sheetName val="전체내역서"/>
      <sheetName val="6.7.8.우물통"/>
      <sheetName val="Baby일鄀谏Û"/>
      <sheetName val="Baby일닑⾸_x0005_"/>
      <sheetName val="Requirement(Work Crew)"/>
      <sheetName val="Electricity"/>
      <sheetName val="최적단면"/>
      <sheetName val="송라터널총괄"/>
      <sheetName val="COVER"/>
      <sheetName val="전력"/>
      <sheetName val="woo(mac)"/>
      <sheetName val="설계예시"/>
      <sheetName val="정부노임단가"/>
      <sheetName val="빗물받이(910-510-410)"/>
      <sheetName val="날개벽(TYPE1)"/>
      <sheetName val="PKG"/>
      <sheetName val="본부소개"/>
      <sheetName val="I一般比"/>
      <sheetName val="왕십리방향"/>
      <sheetName val="현금"/>
      <sheetName val="저리조양"/>
      <sheetName val="평균H"/>
      <sheetName val="TEST1"/>
      <sheetName val="산출2-기기동력"/>
      <sheetName val="화산경계"/>
      <sheetName val="주행"/>
      <sheetName val="4.포장집계"/>
      <sheetName val="연결관산출조서"/>
      <sheetName val="순공사비"/>
      <sheetName val="일_방수"/>
      <sheetName val="대상1"/>
      <sheetName val="요약서"/>
      <sheetName val="단"/>
      <sheetName val="집계표(OPTION)"/>
      <sheetName val="우수"/>
      <sheetName val="SLAB"/>
      <sheetName val="공종"/>
      <sheetName val="외주비"/>
      <sheetName val="견적조건"/>
      <sheetName val="평가데이터"/>
      <sheetName val="2.단면가정"/>
      <sheetName val="b_balj_x0000__x0000__x0005__x0000_彀"/>
      <sheetName val="b_balj_x0000__x0000__x0005__x0000_㻀"/>
      <sheetName val="비탈면보호공수량산출"/>
      <sheetName val="マージン"/>
      <sheetName val="설명(1~8) "/>
      <sheetName val="지선량"/>
      <sheetName val="신고분기설정참고"/>
      <sheetName val="횡배수관"/>
      <sheetName val="설치중량_1"/>
      <sheetName val="수문일위_1"/>
      <sheetName val="자재견적_(대왕)_(2)1"/>
      <sheetName val="현장관리비_산출내역"/>
      <sheetName val="8_PILE__(돌출)"/>
      <sheetName val="耀僵䅛‎ӥ"/>
      <sheetName val="렀హ䆍2"/>
      <sheetName val="Sheet1_(2)"/>
      <sheetName val="상_부"/>
      <sheetName val="단위가격_"/>
      <sheetName val="1_동력공사"/>
      <sheetName val="내역서_(변경)"/>
      <sheetName val="_U형배수관"/>
      <sheetName val="집수정_(우오수)"/>
      <sheetName val="_냉각수펌프"/>
      <sheetName val="PAD_TR보호대기초"/>
      <sheetName val="단면_(2)"/>
      <sheetName val="전선_및_전선관"/>
      <sheetName val="샌딩_에폭시_도장"/>
      <sheetName val="일반문틀_설치"/>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원가계산서_"/>
      <sheetName val="96보완계획7_12"/>
      <sheetName val="본선_토공_분배표"/>
      <sheetName val="전화번호DATA_(2001)"/>
      <sheetName val="충돌_내용"/>
      <sheetName val="아파트_"/>
      <sheetName val="공__종__별__집__계__표"/>
      <sheetName val="일__위__대__가__목__록"/>
      <sheetName val="일_위_대_가_표"/>
      <sheetName val="단__가__대__비__표"/>
      <sheetName val="1공구_건정토건_철콘"/>
      <sheetName val="1_설계조건"/>
      <sheetName val="1공구8_개소"/>
      <sheetName val="조립식_가설건물"/>
      <sheetName val="수지예산서(세부)_(2)"/>
      <sheetName val="석탄2_3물량"/>
      <sheetName val="A(Rev_3)"/>
      <sheetName val="6PILE__(돌출)"/>
      <sheetName val="토총괄_(2)"/>
      <sheetName val="3_하중산정4_지지력"/>
      <sheetName val="3_공통공사대비"/>
      <sheetName val="ENE-CAL 1"/>
      <sheetName val="철근단면적"/>
      <sheetName val="전기일위대가"/>
      <sheetName val="수량산출표"/>
      <sheetName val="역T형(H=6.0) (2)"/>
      <sheetName val="_x005f_x0000__x005f_x000c__x005f_x0000__x005f_x000c__x0"/>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와동수량"/>
      <sheetName val="입력정보"/>
      <sheetName val="이형관중량"/>
      <sheetName val="산근(목록)"/>
      <sheetName val="경비"/>
      <sheetName val="01"/>
      <sheetName val="산출내역서"/>
      <sheetName val="간접재료비산출표-27-30"/>
      <sheetName val="정"/>
      <sheetName val="날개벽수량표"/>
      <sheetName val="DATA2000"/>
      <sheetName val="범례"/>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30신설일위대가"/>
      <sheetName val="30집계표"/>
      <sheetName val="B"/>
      <sheetName val="1.설_x0000__x0000_Ā"/>
      <sheetName val="1.설_x0000__x0000__x0005_"/>
      <sheetName val="1.설壆⿜_x0000_"/>
      <sheetName val="산업_x0000__x0000__x0005_"/>
      <sheetName val="김포IO"/>
      <sheetName val="일지-H"/>
      <sheetName val="약전닥트"/>
      <sheetName val="FD"/>
      <sheetName val="건축부하"/>
      <sheetName val="FA설치명세"/>
      <sheetName val="처리단락"/>
      <sheetName val="99관저"/>
      <sheetName val="LD"/>
      <sheetName val="시운전연료"/>
      <sheetName val="1TL종점(1)"/>
      <sheetName val="옵션"/>
      <sheetName val="합산자재"/>
      <sheetName val="노임근거"/>
      <sheetName val="옵션1"/>
      <sheetName val="합산자재1"/>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3. GROUNDING SYSTEM"/>
      <sheetName val="1.경관조명산출"/>
      <sheetName val="1.경관조명산출집계"/>
      <sheetName val="견적의뢰"/>
      <sheetName val="L형옹벽단위수량(35)"/>
      <sheetName val="L형옹벽_x0006__x0004__x0004__x001a__x001b__x0003__x0004__x000b_"/>
      <sheetName val="_x0000__x0006__x0000__x0000__x0000__x0000_"/>
      <sheetName val="설계서을"/>
      <sheetName val="토공,철콘"/>
      <sheetName val="건축집계"/>
      <sheetName val="기성내역"/>
      <sheetName val="1을"/>
      <sheetName val="노견단위수량"/>
      <sheetName val="전정1"/>
      <sheetName val="견적서갑지연속"/>
      <sheetName val="MAT"/>
      <sheetName val="제진헾"/>
      <sheetName val="해전배수"/>
      <sheetName val="직재"/>
      <sheetName val="곡관산근원본"/>
      <sheetName val="공사총원가계_x0000__x0000_"/>
      <sheetName val="공사총원가계芨-"/>
      <sheetName val="횡배수관설치현황"/>
      <sheetName val="노임,재료비"/>
      <sheetName val="예산총괄표"/>
      <sheetName val="05년"/>
      <sheetName val="용소리교"/>
      <sheetName val="용산1(해보)"/>
      <sheetName val="이토변실(A3-LINE)"/>
      <sheetName val="수량"/>
      <sheetName val="로우프"/>
      <sheetName val="데이터입력"/>
      <sheetName val="유효성검사"/>
      <sheetName val="1.(5억 미만)원가계산서(지급) "/>
      <sheetName val="자재 집계표"/>
      <sheetName val="소운반"/>
      <sheetName val="40총괄"/>
      <sheetName val="40집계"/>
      <sheetName val="L형옹벽(key)"/>
      <sheetName val="유동표"/>
      <sheetName val="가시설(TYPE-A)"/>
      <sheetName val="1호맨홀가감수량"/>
      <sheetName val="1호맨홀수량산출"/>
      <sheetName val="철골"/>
      <sheetName val="마감산출"/>
      <sheetName val="펌프장토공수량산출"/>
      <sheetName val="woo_mac_"/>
      <sheetName val="예정_3_"/>
      <sheetName val="동원_3_"/>
      <sheetName val="I.설계조건"/>
      <sheetName val="정산내역서"/>
      <sheetName val="표준건축비"/>
      <sheetName val="주입재산출조서"/>
      <sheetName val="2000시행총괄"/>
      <sheetName val="내역(한신APT)"/>
      <sheetName val="7.PILE  (돌출)"/>
      <sheetName val="2"/>
      <sheetName val="진주방향"/>
      <sheetName val="EQT-ESTN"/>
      <sheetName val="인건-측정"/>
      <sheetName val="건축(공종별내역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대운산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변경내역대비표(2)"/>
      <sheetName val="경산"/>
      <sheetName val="실행"/>
      <sheetName val="간접"/>
      <sheetName val="일위대가(건축)"/>
      <sheetName val="조도계산"/>
      <sheetName val="세목전체"/>
      <sheetName val="산출내역_x0000__x0000_Ԁ_x0000_"/>
      <sheetName val="공사비명세서"/>
      <sheetName val="1.설"/>
      <sheetName val="Baby일"/>
      <sheetName val="산업"/>
      <sheetName val="b_balj"/>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대가수량"/>
      <sheetName val="금융비용"/>
      <sheetName val="개거산출내역"/>
      <sheetName val="아파트"/>
      <sheetName val="bm(CIcable)"/>
      <sheetName val="3.하중산정枵⿯_x0000__x0000_肨"/>
      <sheetName val="흄관헐기(원본)"/>
      <sheetName val="유천배수장"/>
      <sheetName val="본체"/>
      <sheetName val="일위대가-1"/>
      <sheetName val="가락화장을지"/>
      <sheetName val="1공구8.개쌃"/>
      <sheetName val="옹벽"/>
      <sheetName val="중간부"/>
      <sheetName val="사유"/>
      <sheetName val="증감내역"/>
      <sheetName val="99노임"/>
      <sheetName val="산출서"/>
      <sheetName val="증설시공분"/>
      <sheetName val="교대(A1-A2)"/>
      <sheetName val="감액총괄표"/>
      <sheetName val="MAT_N048"/>
      <sheetName val="토적계산"/>
      <sheetName val="토적1"/>
      <sheetName val="석탄2ဴ_x0000_倀ﰨ"/>
      <sheetName val="석탄2쎕々/_x0000_"/>
      <sheetName val="방지책개소별명세"/>
      <sheetName val="재료_x0000__x0000_Ԁ_x0000_"/>
      <sheetName val="총내"/>
      <sheetName val="아수배전(1회)"/>
      <sheetName val="예정(3)"/>
      <sheetName val="동원(3)"/>
      <sheetName val="2_x0000__x0000__x0005_"/>
      <sheetName val="배선DATA"/>
      <sheetName val="화해(장︀跕"/>
      <sheetName val="품셈총괄표"/>
      <sheetName val="원데이타"/>
      <sheetName val="유입_x0000_"/>
      <sheetName val="내역갑지"/>
      <sheetName val="증감표"/>
      <sheetName val="원가계산서(증감)"/>
      <sheetName val="원가계산서 (변경)"/>
      <sheetName val="내역서(변경)"/>
      <sheetName val="FACTOR"/>
      <sheetName val="수안보-MBR1"/>
      <sheetName val="총집계"/>
      <sheetName val="GAS"/>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설산1.나"/>
      <sheetName val="본사S"/>
      <sheetName val="공종별내역서"/>
      <sheetName val="1.공사원가"/>
      <sheetName val="복통공Á_x0000_"/>
      <sheetName val="Rekap Addendum"/>
      <sheetName val="Har-mat"/>
      <sheetName val="ASCEandUBC"/>
      <sheetName val="106C0300"/>
      <sheetName val="JUCKEY_x0000_"/>
      <sheetName val="하수처리장-토_x0002__x0004__x0004_"/>
      <sheetName val="ఀ᠀갇_x0001__x0000_"/>
      <sheetName val="?_x000c_?_x000c_??耀僵䅛????_x0001_???‎ӥ_x001b_?_x000c_?_x000c_??"/>
      <sheetName val="?_x000c_?_x000c_??렀హ䆍????_x0001_???2?????_x001c_?_x000c_?"/>
      <sheetName val="기초자료"/>
      <sheetName val="여주,이천(명세)"/>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2000양배"/>
      <sheetName val="금융"/>
      <sheetName val="화전내"/>
      <sheetName val="Baby嚸×닑『"/>
      <sheetName val="[내역.XLS]A__MSOffice_Excel_wor_2"/>
      <sheetName val="[내역.XLS]A__MSOffice_Excel_wor_6"/>
      <sheetName val="[내역.XLS]A__MSOffice_Excel_wor_4"/>
      <sheetName val="[내역.XLS]A__MSOffice_Excel_wor_3"/>
      <sheetName val="[내역.XLS]A__MSOffice_Excel_wor_5"/>
      <sheetName val="주현(해보)"/>
      <sheetName val="3.하중산정枵⿯"/>
      <sheetName val="석탄2ဴ"/>
      <sheetName val="착공내_x0000__x0000_"/>
      <sheetName val="통합"/>
      <sheetName val="[내역.XLS]A__MSOffice_Excel_wor_8"/>
      <sheetName val="[내역.XLS]A__MSOffice_Excel_wor_7"/>
      <sheetName val="[내역.XLS]A__MSOffice_Excel_wo_10"/>
      <sheetName val="[내역.XLS]A__MSOffice_Excel_wor_9"/>
      <sheetName val="[내역.XLS]A__MSOffice_Excel_wo_11"/>
      <sheetName val="Prabu"/>
      <sheetName val="PESANTREN"/>
      <sheetName val="On Time"/>
      <sheetName val="Cash Flow bulanan"/>
      <sheetName val="Galian 1"/>
      <sheetName val="schbhn"/>
      <sheetName val="schalt"/>
      <sheetName val="schtng"/>
      <sheetName val="HARGA MATERIAL"/>
      <sheetName val=" PE-F-42 MR 9 Manpower"/>
      <sheetName val="산출내역"/>
      <sheetName val="교대"/>
      <sheetName val="자재(원원+원대)"/>
      <sheetName val="종배수관"/>
      <sheetName val="기계공사"/>
      <sheetName val="단가표"/>
      <sheetName val="L형옹벽측구"/>
      <sheetName val="옹벽식측구단위"/>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기초목"/>
      <sheetName val="제잡비집계"/>
      <sheetName val="재료"/>
      <sheetName val="FB25JN"/>
      <sheetName val="새공·"/>
      <sheetName val="[내역.XLS]A__MSOffice_Excel_wo_23"/>
      <sheetName val="[내역.XLS]A__MSOffice_Excel_wo_13"/>
      <sheetName val="[내역.XLS]A__MSOffice_Excel_wo_12"/>
      <sheetName val="[내역.XLS]A__MSOffice_Excel_wo_16"/>
      <sheetName val="[내역.XLS]A__MSOffice_Excel_wo_14"/>
      <sheetName val="[내역.XLS]A__MSOffice_Excel_wo_15"/>
      <sheetName val="[내역.XLS]A__MSOffice_Excel_wo_17"/>
      <sheetName val="[내역.XLS]A__MSOffice_Excel_wo_18"/>
      <sheetName val="[내역.XLS]A__MSOffice_Excel_wo_19"/>
      <sheetName val="[내역.XLS]A__MSOffice_Excel_wo_20"/>
      <sheetName val="[내역.XLS]A__MSOffice_Excel_wo_21"/>
      <sheetName val="[내역.XLS]A__MSOffice_Excel_wo_22"/>
      <sheetName val="[내역.XLS]A__MSOffice_Excel_wo_24"/>
      <sheetName val="[내역.XLS]A__MSOffice_Excel_wo_26"/>
      <sheetName val="[내역.XLS]A__MSOffice_Excel_wo_25"/>
      <sheetName val="[내역.XLS]A__MSOffice_Excel_wo_27"/>
      <sheetName val="[내역.XLS]A__MSOffice_Excel_wo_28"/>
      <sheetName val="[내역.XLS]A__MSOffice_Excel_wo_29"/>
      <sheetName val="[내역.XLS]A__MSOffice_Excel_wo_30"/>
      <sheetName val="[내역.XLS]A__MSOffice_Excel_wo_31"/>
      <sheetName val="[내역.XLS]A__MSOffice_Excel_wo_32"/>
      <sheetName val="[내역.XLS]A__MSOffice_Excel_wo_33"/>
      <sheetName val="[내역.XLS]A__MSOffice_Excel_wo_34"/>
      <sheetName val="[내역.XLS]A__MSOffice_Excel_wo_35"/>
      <sheetName val="Supplement2"/>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입찰내역 발주처 양식"/>
      <sheetName val="아이콘"/>
      <sheetName val="DATA(내업)"/>
      <sheetName val="[내역.XLS]석탄2쎕々/_x0000_"/>
      <sheetName val="본사공가현황"/>
      <sheetName val="원가계산서(변경)"/>
      <sheetName val="총투입계"/>
      <sheetName val="SORCE1"/>
      <sheetName val="Sensitivity"/>
      <sheetName val="설계기준"/>
      <sheetName val="내역1"/>
      <sheetName val="[내역.XLS]A__MSOffice_Excel_wo_36"/>
      <sheetName val="[내역.XLS]A__MSOffice_Excel_wo_37"/>
      <sheetName val="하수처리_x0000__x0000_Ԁ_x0000_"/>
      <sheetName val="상하차비용(기계상차)"/>
      <sheetName val="수간보호"/>
      <sheetName val="운반비"/>
      <sheetName val="간선"/>
      <sheetName val="수로교깨기"/>
      <sheetName val="깨기 총괄"/>
      <sheetName val="남양주댠가표"/>
      <sheetName val="일위대가(1_x0000_"/>
      <sheetName val="TOTAL_BOQ"/>
      <sheetName val="J直材4"/>
      <sheetName val="내역(총)"/>
      <sheetName val="부표怀_x0010_"/>
      <sheetName val="3.하중산정4_x0000__x0000__x0005__x0000_"/>
      <sheetName val="설계단Ä"/>
      <sheetName val="부대공Ⅱ"/>
      <sheetName val="토적계산서"/>
      <sheetName val="내역서(전체)(횡)"/>
      <sheetName val="단가조_x0000_"/>
      <sheetName val="입력0_x0000_"/>
      <sheetName val="2Ვ쭻"/>
      <sheetName val="집행예산"/>
      <sheetName val="부서별(배부후)_계획"/>
      <sheetName val="공통가설"/>
      <sheetName val="신_x0000__x0000_Ԁ"/>
      <sheetName val="제경_x0000_"/>
      <sheetName val="49Ø_x0000_"/>
      <sheetName val="중기일위대가"/>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Macro(차단기)"/>
      <sheetName val="예산변경사항"/>
      <sheetName val="Hauptdaten"/>
      <sheetName val="차선도색(1)"/>
      <sheetName val="INSTR"/>
      <sheetName val="1.설Ꙩօ됨"/>
      <sheetName val="COPk_x0000__x0000__x0001_Ԁ"/>
      <sheetName val="적용단가"/>
      <sheetName val="1.CB"/>
      <sheetName val="thao-go"/>
      <sheetName val="잔여세부내역"/>
      <sheetName val="단위세대물량"/>
      <sheetName val="설계단®"/>
      <sheetName val="입찰결과보고"/>
      <sheetName val="전체도_x0000_"/>
      <sheetName val="모니터링"/>
      <sheetName val="[내역.XLS]A__MSOffice_Excel_wo_47"/>
      <sheetName val="[내역.XLS]A__MSOffice_Excel_wo_46"/>
      <sheetName val="[내역.XLS]A__MSOffice_Excel_wo_38"/>
      <sheetName val="[내역.XLS]A__MSOffice_Excel_wo_39"/>
      <sheetName val="[내역.XLS]A__MSOffice_Excel_wo_40"/>
      <sheetName val="[내역.XLS]A__MSOffice_Excel_wo_41"/>
      <sheetName val="[내역.XLS]A__MSOffice_Excel_wo_42"/>
      <sheetName val="[내역.XLS]A__MSOffice_Excel_wo_43"/>
      <sheetName val="[내역.XLS]A__MSOffice_Excel_wo_44"/>
      <sheetName val="[내역.XLS]A__MSOffice_Excel_wo_45"/>
      <sheetName val="하도급대비"/>
      <sheetName val="맨홀펌프장 수량집계표(Φ1500)"/>
      <sheetName val="당진1,2호기전선관설치및접지4차공사내역서-을지"/>
      <sheetName val="단가결정"/>
      <sheetName val="식재일위"/>
      <sheetName val="기계설비"/>
      <sheetName val="저"/>
      <sheetName val="1SGATE97"/>
      <sheetName val="집수정"/>
      <sheetName val="제비율"/>
      <sheetName val="일위대가목록"/>
      <sheetName val="이설도로유용_x0000_"/>
      <sheetName val="가시설단위수량"/>
      <sheetName val="냉연집ç"/>
      <sheetName val="3.공통공사??"/>
      <sheetName val="정??_x0005_"/>
      <sheetName val="패널"/>
      <sheetName val="1-6(반품내역)"/>
      <sheetName val="건축공사 집계표"/>
      <sheetName val="골조"/>
      <sheetName val="0226"/>
      <sheetName val="방음벽기초"/>
      <sheetName val="부속동"/>
      <sheetName val="돈암사업"/>
      <sheetName val="동력"/>
      <sheetName val="변압기"/>
      <sheetName val="[내역.XLS]A__MSOffice_Excel_w_128"/>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48"/>
      <sheetName val="[내역.XLS]A__MSOffice_Excel_wo_51"/>
      <sheetName val="[내역.XLS]A__MSOffice_Excel_wo_50"/>
      <sheetName val="[내역.XLS]A__MSOffice_Excel_wo_49"/>
      <sheetName val="[내역.XLS]A__MSOffice_Excel_wo_52"/>
      <sheetName val="[내역.XLS]A__MSOffice_Excel_wo_54"/>
      <sheetName val="[내역.XLS]A__MSOffice_Excel_wo_53"/>
      <sheetName val="[내역.XLS]A__MSOffice_Excel_wo_56"/>
      <sheetName val="[내역.XLS]A__MSOffice_Excel_wo_55"/>
      <sheetName val="[내역.XLS]A__MSOffice_Excel_wo_58"/>
      <sheetName val="[내역.XLS]A__MSOffice_Excel_wo_57"/>
      <sheetName val="[내역.XLS]A__MSOffice_Excel_wo_59"/>
      <sheetName val="[내역.XLS]A__MSOffice_Excel_wo_82"/>
      <sheetName val="[내역.XLS]A__MSOffice_Excel_wo_61"/>
      <sheetName val="[내역.XLS]A__MSOffice_Excel_wo_60"/>
      <sheetName val="[내역.XLS]A__MSOffice_Excel_wo_68"/>
      <sheetName val="[내역.XLS]A__MSOffice_Excel_wo_62"/>
      <sheetName val="[내역.XLS]A__MSOffice_Excel_wo_63"/>
      <sheetName val="[내역.XLS]A__MSOffice_Excel_wo_64"/>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구조물공수량집계표 (2)"/>
      <sheetName val="단면"/>
      <sheetName val="간접비총_x0000_"/>
      <sheetName val="BQMPALOC"/>
      <sheetName val="BM"/>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Macro(전기)"/>
      <sheetName val="[내역.XLS]A__MSOffice_Excel_w_124"/>
      <sheetName val="[내역.XLS]A__MSOffice_Excel_w_118"/>
      <sheetName val="[내역.XLS]A__MSOffice_Excel_w_119"/>
      <sheetName val="[내역.XLS]A__MSOffice_Excel_w_120"/>
      <sheetName val="[내역.XLS]A__MSOffice_Excel_w_121"/>
      <sheetName val="[내역.XLS]A__MSOffice_Excel_w_122"/>
      <sheetName val="[내역.XLS]A__MSOffice_Excel_w_123"/>
      <sheetName val="[내역.XLS]A__MSOffice_Excel_w_125"/>
      <sheetName val="[내역.XLS]A__MSOffice_Excel_w_126"/>
      <sheetName val="J형측구단위수량"/>
      <sheetName val="[내역.XLS]A__MSOffice_Excel_w_127"/>
      <sheetName val="토공수량집계"/>
      <sheetName val="Medagama"/>
      <sheetName val="[내역.XLS]A__MSOffice_Excel_w_134"/>
      <sheetName val="[내역.XLS]A__MSOffice_Excel_w_132"/>
      <sheetName val="[내역.XLS]A__MSOffice_Excel_w_129"/>
      <sheetName val="[내역.XLS]A__MSOffice_Excel_w_131"/>
      <sheetName val="[내역.XLS]A__MSOffice_Excel_w_130"/>
      <sheetName val="[내역.XLS]A__MSOffice_Excel_w_133"/>
      <sheetName val="중분대수량산출"/>
      <sheetName val="아파트 기성내역서"/>
      <sheetName val="설비원가"/>
      <sheetName val="Sheet17"/>
      <sheetName val="[내역.XLS]A__MSOffice_Excel_w_151"/>
      <sheetName val="입력DATA"/>
      <sheetName val="DESIGN CRITERIA"/>
      <sheetName val="안산기계장치"/>
      <sheetName val="4)유동표"/>
      <sheetName val="연장조서"/>
      <sheetName val="산근"/>
      <sheetName val="건축집계표이수"/>
      <sheetName val="건축집계합계"/>
      <sheetName val="당정동경상이수"/>
      <sheetName val="당정동공통이수"/>
      <sheetName val="1. 설계조건 2.단면가정 3. 하중계산"/>
      <sheetName val="DATA 입력란"/>
      <sheetName val="방배동내역(리라)"/>
      <sheetName val="마감사양"/>
      <sheetName val="부대공사총괄"/>
      <sheetName val="건축공사집계표"/>
      <sheetName val="현장경비"/>
      <sheetName val="방배동내역 (총괄)"/>
      <sheetName val="아스팔트 포장총괄집계표"/>
      <sheetName val="[내역.XLS]A__MSOffice_Excel_w_139"/>
      <sheetName val="[내역.XLS]A__MSOffice_Excel_w_135"/>
      <sheetName val="[내역.XLS]A__MSOffice_Excel_w_136"/>
      <sheetName val="[내역.XLS]A__MSOffice_Excel_w_138"/>
      <sheetName val="[내역.XLS]A__MSOffice_Excel_w_137"/>
      <sheetName val="[내역.XLS]A__MSOffice_Excel_w_140"/>
      <sheetName val="[내역.XLS]A__MSOffice_Excel_w_141"/>
      <sheetName val="[내역.XLS]A__MSOffice_Excel_w_142"/>
      <sheetName val="cable-data"/>
      <sheetName val="정리내역"/>
      <sheetName val="[내역.XLS]A__MSOffice_Excel_w_143"/>
      <sheetName val="[내역.XLS]A__MSOffice_Excel_w_146"/>
      <sheetName val="[내역.XLS]A__MSOffice_Excel_w_144"/>
      <sheetName val="[내역.XLS]A__MSOffice_Excel_w_145"/>
      <sheetName val="[내역.XLS]A__MSOffice_Excel_w_147"/>
      <sheetName val="[내역.XLS]A__MSOffice_Excel_w_148"/>
      <sheetName val="[내역.XLS]A__MSOffice_Excel_w_149"/>
      <sheetName val="[내역.XLS]A__MSOffice_Excel_w_150"/>
      <sheetName val="[내역.XLS]A__MSOffice_Excel_w_152"/>
      <sheetName val="[내역.XLS]A__MSOffice_Excel_w_153"/>
      <sheetName val="[내역.XLS]A__MSOffice_Excel_w_154"/>
      <sheetName val="석탄2_x0000__x0000_Ԁ_x0000_"/>
      <sheetName val="경영혁신본부"/>
      <sheetName val="기준정보"/>
      <sheetName val="설계단넼"/>
      <sheetName val="집계표(육_x0000__x0000_"/>
      <sheetName val="관보호공조서"/>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BQ"/>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CALCULATION"/>
      <sheetName val="도"/>
      <sheetName val="1차변경내역"/>
      <sheetName val="관급턠ʦ"/>
      <sheetName val="관급턠˧"/>
      <sheetName val="중기(목록)"/>
      <sheetName val="가颌亸"/>
      <sheetName val="시설물기초"/>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별표총괄"/>
      <sheetName val="접속슬래브"/>
      <sheetName val="SKETCH"/>
      <sheetName val="LOADS"/>
      <sheetName val="PROCURE"/>
      <sheetName val="CAL."/>
      <sheetName val="C"/>
      <sheetName val="ind"/>
      <sheetName val="w't table"/>
      <sheetName val="Proj Cost Sumry"/>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QT_Ky_T11"/>
      <sheetName val="현장관리비"/>
      <sheetName val="총집계2"/>
      <sheetName val="변경내역서 (1단)산정회관"/>
      <sheetName val="치수표"/>
      <sheetName val="남평내역"/>
      <sheetName val="굴화내_x0000_"/>
      <sheetName val="[내역.XLS]A__MSOffice_Excel_w_178"/>
      <sheetName val="[내역.XLS]A__MSOffice_Excel_w_159"/>
      <sheetName val="[내역.XLS]A__MSOffice_Excel_w_155"/>
      <sheetName val="[내역.XLS]A__MSOffice_Excel_w_156"/>
      <sheetName val="[내역.XLS]A__MSOffice_Excel_w_157"/>
      <sheetName val="[내역.XLS]A__MSOffice_Excel_w_158"/>
      <sheetName val="[내역.XLS]A__MSOffice_Excel_w_162"/>
      <sheetName val="[내역.XLS]A__MSOffice_Excel_w_160"/>
      <sheetName val="[내역.XLS]A__MSOffice_Excel_w_161"/>
      <sheetName val="[내역.XLS]A__MSOffice_Excel_w_169"/>
      <sheetName val="[내역.XLS]A__MSOffice_Excel_w_163"/>
      <sheetName val="[내역.XLS]A__MSOffice_Excel_w_167"/>
      <sheetName val="[내역.XLS]A__MSOffice_Excel_w_164"/>
      <sheetName val="[내역.XLS]A__MSOffice_Excel_w_165"/>
      <sheetName val="[내역.XLS]A__MSOffice_Excel_w_166"/>
      <sheetName val="[내역.XLS]A__MSOffice_Excel_w_168"/>
      <sheetName val="[내역.XLS]A__MSOffice_Excel_w_171"/>
      <sheetName val="[내역.XLS]A__MSOffice_Excel_w_170"/>
      <sheetName val="[내역.XLS]A__MSOffice_Excel_w_175"/>
      <sheetName val="[내역.XLS]A__MSOffice_Excel_w_172"/>
      <sheetName val="[내역.XLS]A__MSOffice_Excel_w_173"/>
      <sheetName val="[내역.XLS]A__MSOffice_Excel_w_174"/>
      <sheetName val="[내역.XLS]A__MSOffice_Excel_w_176"/>
      <sheetName val="[내역.XLS]A__MSOffice_Excel_w_177"/>
      <sheetName val="운E"/>
      <sheetName val="공예을"/>
      <sheetName val="조ﱍ"/>
      <sheetName val="[내역.XLS]A__MSOffice_Excel_w_183"/>
      <sheetName val="[내역.XLS]A__MSOffice_Excel_w_181"/>
      <sheetName val="[내역.XLS]A__MSOffice_Excel_w_179"/>
      <sheetName val="[내역.XLS]A__MSOffice_Excel_w_180"/>
      <sheetName val="[내역.XLS]A__MSOffice_Excel_w_182"/>
      <sheetName val="[내역.XLS]A__MSOffice_Excel_w_185"/>
      <sheetName val="[내역.XLS]A__MSOffice_Excel_w_184"/>
      <sheetName val="[내역.XLS]A__MSOffice_Excel_w_188"/>
      <sheetName val="[내역.XLS]A__MSOffice_Excel_w_186"/>
      <sheetName val="[내역.XLS]A__MSOffice_Excel_w_187"/>
      <sheetName val="운刎"/>
      <sheetName val="운"/>
      <sheetName val="부표_x0014_䠀"/>
      <sheetName val="신_x0000__x0000__x0000_"/>
      <sheetName val="신_x0000_씀"/>
      <sheetName val="신_x0000__x0011_"/>
      <sheetName val="신_x0000_甀_x000d_"/>
      <sheetName val="신_x0000_＀2"/>
      <sheetName val="화재 탐지 설비"/>
      <sheetName val="포장물량집°"/>
      <sheetName val="[내역.XLS]A__MSOffice_Excel_w_208"/>
      <sheetName val=" 상부공통집계(총괄)"/>
      <sheetName val="유림콘도"/>
      <sheetName val="[내역.XLS]A__MSOffice_Excel_w_189"/>
      <sheetName val="[내역.XLS]A__MSOffice_Excel_w_191"/>
      <sheetName val="[내역.XLS]A__MSOffice_Excel_w_190"/>
      <sheetName val="[내역.XLS]A__MSOffice_Excel_w_205"/>
      <sheetName val="[내역.XLS]A__MSOffice_Excel_w_192"/>
      <sheetName val="[내역.XLS]A__MSOffice_Excel_w_193"/>
      <sheetName val="[내역.XLS]A__MSOffice_Excel_w_194"/>
      <sheetName val="[내역.XLS]A__MSOffice_Excel_w_195"/>
      <sheetName val="[내역.XLS]A__MSOffice_Excel_w_196"/>
      <sheetName val="[내역.XLS]A__MSOffice_Excel_w_200"/>
      <sheetName val="[내역.XLS]A__MSOffice_Excel_w_199"/>
      <sheetName val="[내역.XLS]A__MSOffice_Excel_w_198"/>
      <sheetName val="[내역.XLS]A__MSOffice_Excel_w_197"/>
      <sheetName val="[내역.XLS]A__MSOffice_Excel_w_202"/>
      <sheetName val="[내역.XLS]A__MSOffice_Excel_w_201"/>
      <sheetName val="[내역.XLS]A__MSOffice_Excel_w_203"/>
      <sheetName val="[내역.XLS]A__MSOffice_Excel_w_204"/>
      <sheetName val="[내역.XLS]A__MSOffice_Excel_w_206"/>
      <sheetName val="[내역.XLS]A__MSOffice_Excel_w_207"/>
      <sheetName val="VT,NC,M"/>
      <sheetName val="가⣐鳋"/>
      <sheetName val="지장물_x0000__x0000_堀"/>
      <sheetName val="가도q"/>
      <sheetName val="4월가격"/>
      <sheetName val="전선관"/>
      <sheetName val="strutႼ_x0000_쀀⫿쌄"/>
      <sheetName val="한일양산"/>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공사비 내역 (가)"/>
      <sheetName val="TOWER 12T_x0000__x0000_"/>
      <sheetName val="역T형"/>
      <sheetName val="운반산_x0000_"/>
      <sheetName val="토목검측서"/>
      <sheetName val="[내역.XLS][내역.XLS]석탄2쎕々/_x0000_"/>
      <sheetName val="[내역.XLS][내역.XLS][내역.XLS]석탄2쎕々/_x0000_"/>
      <sheetName val="기계경비(시간_x0000__x0000_"/>
      <sheetName val="대장"/>
      <sheetName val="3.공통공사[_x0000_"/>
      <sheetName val="신_x0000_蜀$"/>
      <sheetName val="신_x0000_焀/"/>
      <sheetName val="신_x0000_䘀"/>
      <sheetName val="신_x0000_!"/>
      <sheetName val="49수게"/>
      <sheetName val="49수즌"/>
      <sheetName val="49수Ⲍ"/>
      <sheetName val="굴_x0000__x0000__x0005_"/>
      <sheetName val="TH-Dien"/>
      <sheetName val="WT-LIST"/>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설치중량_5"/>
      <sheetName val="수문일위_5"/>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3_공통공사대비2"/>
      <sheetName val="_냉각수펌프2"/>
      <sheetName val="BSD_(2)2"/>
      <sheetName val="플랜트_설치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수량산출서_갑지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사__업__비__수__지__예__산__서2"/>
      <sheetName val="TK_CỬA2"/>
      <sheetName val="Chi_tiết_KL2"/>
      <sheetName val="Chenh_lech_vat_tu2"/>
      <sheetName val="Annex_B2"/>
      <sheetName val="dtct_cau1"/>
      <sheetName val="成本核算_1"/>
      <sheetName val="KL_thanh_toan-Xuan_Dao"/>
      <sheetName val="Gia_cuoc_moi"/>
      <sheetName val="Bang_gia_cuoc"/>
      <sheetName val="Bu_nhien_lieu"/>
      <sheetName val="CFA_Sumary1"/>
      <sheetName val="Don_gia"/>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Rekap_Addendum"/>
      <sheetName val="On_Time"/>
      <sheetName val="Cash_Flow_bulanan"/>
      <sheetName val="Galian_1"/>
      <sheetName val="HARGA_MATERIAL"/>
      <sheetName val="_PE-F-42_MR_9_Manpower"/>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GAEYO"/>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전차선로_물량표4"/>
      <sheetName val="자재견적_(대왕)_(2)5"/>
      <sheetName val="제출내역_(2)4"/>
      <sheetName val="1_동력공사4"/>
      <sheetName val="현장관리비_산출내역4"/>
      <sheetName val="1_토공4"/>
      <sheetName val="전선_및_전선관4"/>
      <sheetName val="Sheet1_(2)4"/>
      <sheetName val="내역서_(변경)4"/>
      <sheetName val="_U형배수관4"/>
      <sheetName val="집수정_(우오수)4"/>
      <sheetName val="단위가격_4"/>
      <sheetName val="단면_(2)4"/>
      <sheetName val="6PILE__(돌출)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S_중기사용료4"/>
      <sheetName val="건______________축4"/>
      <sheetName val="PAD_TR보호대기초4"/>
      <sheetName val="원가계산서_4"/>
      <sheetName val="본선_토공_분배표4"/>
      <sheetName val="전화번호DATA_(2001)4"/>
      <sheetName val="공__종__별__집__계__표4"/>
      <sheetName val="일__위__대__가__목__록4"/>
      <sheetName val="일_위_대_가_표4"/>
      <sheetName val="단__가__대__비__표4"/>
      <sheetName val="96보완계획7_124"/>
      <sheetName val="1공구8_개소4"/>
      <sheetName val="조립식_가설건물4"/>
      <sheetName val="1공구_건정토건_철콘4"/>
      <sheetName val="일반문틀_설치4"/>
      <sheetName val="샌딩_에폭시_도장4"/>
      <sheetName val="1_설계조건4"/>
      <sheetName val="충돌_내용4"/>
      <sheetName val="상_부4"/>
      <sheetName val="토총괄_(2)4"/>
      <sheetName val="수지예산서(세부)_(2)4"/>
      <sheetName val="3_공통공사대비3"/>
      <sheetName val="석탄2_3물량4"/>
      <sheetName val="A(Rev_3)4"/>
      <sheetName val="3_하중산정4_지지력4"/>
      <sheetName val="준검_내역서4"/>
      <sheetName val="_냉각수펌프3"/>
      <sheetName val="BSD_(2)3"/>
      <sheetName val="플랜트_설치3"/>
      <sheetName val="입출재고현황_(2)3"/>
      <sheetName val="설_계3"/>
      <sheetName val="strut_type4"/>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_x0000__x000c__x0000__x000c__x0"/>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Final(1)summary"/>
      <sheetName val="EQUIPOS"/>
      <sheetName val="HVAC"/>
      <sheetName val="실행내역"/>
      <sheetName val="변경현황"/>
      <sheetName val="1ST"/>
      <sheetName val="도로"/>
      <sheetName val="Hac.Lots"/>
      <sheetName val="Res.Lots"/>
      <sheetName val="Spine Road"/>
      <sheetName val="BOQ"/>
      <sheetName val="insulation-BQ"/>
      <sheetName val="Budget"/>
      <sheetName val="MAIN GATE HOUSE"/>
      <sheetName val="LIBRARY"/>
      <sheetName val="lookups"/>
      <sheetName val="ref"/>
      <sheetName val="CABLE SIZE-1"/>
      <sheetName val="심사계산"/>
      <sheetName val="심사물량"/>
      <sheetName val="미익SUB"/>
      <sheetName val="COPk"/>
      <sheetName val="하수처리"/>
      <sheetName val="지수"/>
      <sheetName val="예총"/>
      <sheetName val="[내역.XLS]A__MSOffice_Excel_w_210"/>
      <sheetName val="[내역.XLS]A__MSOffice_Excel_w_209"/>
      <sheetName val="[내역.XLS]A__MSOffice_Excel_w_211"/>
      <sheetName val="[내역.XLS]A__MSOffice_Excel_w_216"/>
      <sheetName val="[내역.XLS]A__MSOffice_Excel_w_213"/>
      <sheetName val="[내역.XLS]A__MSOffice_Excel_w_212"/>
      <sheetName val="[내역.XLS]A__MSOffice_Excel_w_214"/>
      <sheetName val="[내역.XLS]A__MSOffice_Excel_w_215"/>
      <sheetName val="[내역.XLS]A__MSOffice_Excel_w_218"/>
      <sheetName val="[내역.XLS]A__MSOffice_Excel_w_217"/>
      <sheetName val="각형_x0000__x0000_"/>
      <sheetName val="[내역.XLS]A__MSOffice_Excel_w_220"/>
      <sheetName val="[내역.XLS]A__MSOffice_Excel_w_219"/>
      <sheetName val="[내역.XLS]A__MSOffice_Excel_w_221"/>
      <sheetName val="[내역.XLS]A__MSOffice_Excel_w_234"/>
      <sheetName val="[내역.XLS]A__MSOffice_Excel_w_222"/>
      <sheetName val="[내역.XLS]A__MSOffice_Excel_w_223"/>
      <sheetName val="[내역.XLS]A__MSOffice_Excel_w_224"/>
      <sheetName val="[내역.XLS]A__MSOffice_Excel_w_225"/>
      <sheetName val="[내역.XLS]A__MSOffice_Excel_w_232"/>
      <sheetName val="[내역.XLS]A__MSOffice_Excel_w_227"/>
      <sheetName val="[내역.XLS]A__MSOffice_Excel_w_226"/>
      <sheetName val="[내역.XLS]A__MSOffice_Excel_w_228"/>
      <sheetName val="[내역.XLS]A__MSOffice_Excel_w_230"/>
      <sheetName val="[내역.XLS]A__MSOffice_Excel_w_229"/>
      <sheetName val="[내역.XLS]A__MSOffice_Excel_w_231"/>
      <sheetName val="[내역.XLS]A__MSOffice_Excel_w_233"/>
      <sheetName val="[내역.XLS]A__MSOffice_Excel_w_235"/>
      <sheetName val="[내역.XLS]A__MSOffice_Excel_w_239"/>
      <sheetName val="[내역.XLS]A__MSOffice_Excel_w_236"/>
      <sheetName val="[내역.XLS]A__MSOffice_Excel_w_237"/>
      <sheetName val="[내역.XLS]A__MSOffice_Excel_w_238"/>
      <sheetName val="[내역.XLS]A__MSOffice_Excel_w_240"/>
      <sheetName val="[내역.XLS]A__MSOffice_Excel_w_272"/>
      <sheetName val="[내역.XLS]A__MSOffice_Excel_w_241"/>
      <sheetName val="[내역.XLS]A__MSOffice_Excel_w_242"/>
      <sheetName val="[내역.XLS]A__MSOffice_Excel_w_243"/>
      <sheetName val="[내역.XLS]A__MSOffice_Excel_w_245"/>
      <sheetName val="[내역.XLS]A__MSOffice_Excel_w_244"/>
      <sheetName val="[내역.XLS]A__MSOffice_Excel_w_246"/>
      <sheetName val="[내역.XLS]A__MSOffice_Excel_w_248"/>
      <sheetName val="[내역.XLS]A__MSOffice_Excel_w_247"/>
      <sheetName val="[내역.XLS]A__MSOffice_Excel_w_251"/>
      <sheetName val="[내역.XLS]A__MSOffice_Excel_w_250"/>
      <sheetName val="[내역.XLS]A__MSOffice_Excel_w_249"/>
      <sheetName val="[내역.XLS]A__MSOffice_Excel_w_269"/>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내역.XLS]A__MSOffice_Excel_w_298"/>
      <sheetName val="[내역.XLS]A__MSOffice_Excel_w_273"/>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Bldg_Pilecap_&amp;_bored_pile"/>
      <sheetName val="List_Equip"/>
      <sheetName val="Process_C_(1-166)"/>
      <sheetName val="RATES_G-5"/>
      <sheetName val="3_하중산정枵⿯肨"/>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1_설Ꙩօ됨"/>
      <sheetName val="1안"/>
      <sheetName val="archi(본사)"/>
      <sheetName val="소방내역서"/>
      <sheetName val="1차 내역서"/>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내역.XLS]A__MSOffice_Excel_w_302"/>
      <sheetName val="[내역.XLS]A__MSOffice_Excel_w_299"/>
      <sheetName val="[내역.XLS]A__MSOffice_Excel_w_300"/>
      <sheetName val="[내역.XLS]A__MSOffice_Excel_w_301"/>
      <sheetName val="[내역.XLS]A__MSOffice_Excel_w_377"/>
      <sheetName val="[내역.XLS]A__MSOffice_Excel_w_304"/>
      <sheetName val="[내역.XLS]A__MSOffice_Excel_w_303"/>
      <sheetName val="[내역.XLS]A__MSOffice_Excel_w_311"/>
      <sheetName val="[내역.XLS]A__MSOffice_Excel_w_305"/>
      <sheetName val="[내역.XLS]A__MSOffice_Excel_w_306"/>
      <sheetName val="[내역.XLS]A__MSOffice_Excel_w_308"/>
      <sheetName val="[내역.XLS]A__MSOffice_Excel_w_307"/>
      <sheetName val="[내역.XLS]A__MSOffice_Excel_w_309"/>
      <sheetName val="[내역.XLS]A__MSOffice_Excel_w_310"/>
      <sheetName val="[내역.XLS]A__MSOffice_Excel_w_312"/>
      <sheetName val="초기화_x0000_"/>
      <sheetName val="6동"/>
      <sheetName val="index"/>
      <sheetName val="[내역.XLS]A__MSOffice_Excel_w_316"/>
      <sheetName val="[내역.XLS]A__MSOffice_Excel_w_313"/>
      <sheetName val="[내역.XLS]A__MSOffice_Excel_w_315"/>
      <sheetName val="[내역.XLS]A__MSOffice_Excel_w_314"/>
      <sheetName val="[내역.XLS]A__MSOffice_Excel_w_318"/>
      <sheetName val="[내역.XLS]A__MSOffice_Excel_w_317"/>
      <sheetName val="[내역.XLS]A__MSOffice_Excel_w_319"/>
      <sheetName val="[내역.XLS]A__MSOffice_Excel_w_320"/>
      <sheetName val="[내역.XLS]A__MSOffice_Excel_w_323"/>
      <sheetName val="[내역.XLS]A__MSOffice_Excel_w_321"/>
      <sheetName val="[내역.XLS]A__MSOffice_Excel_w_322"/>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 val="토취장복È"/>
      <sheetName val="토취장복ၶ"/>
      <sheetName val="신청서"/>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8"/>
      <sheetName val="[내역.XLS]A__MSOffice_Excel_w_337"/>
      <sheetName val="[내역.XLS]A__MSOffice_Excel_w_339"/>
      <sheetName val="99노임기준"/>
      <sheetName val="토목"/>
      <sheetName val="물가대비표"/>
      <sheetName val="일위목차"/>
      <sheetName val="노무비단가"/>
      <sheetName val="효명0010"/>
      <sheetName val="기본설계기준"/>
      <sheetName val="의뢰서"/>
      <sheetName val="[내역.XLS]A__MSOffice_Excel_w_340"/>
      <sheetName val="[내역.XLS]A__MSOffice_Excel_w_341"/>
      <sheetName val="Finansal tamamlanma Eğrisi"/>
      <sheetName val="[내역.XLS]A__MSOffice_Excel_w_343"/>
      <sheetName val="[내역.XLS]A__MSOffice_Excel_w_342"/>
      <sheetName val="[내역.XLS]A__MSOffice_Excel_w_344"/>
      <sheetName val="[내역.XLS]A__MSOffice_Excel_w_346"/>
      <sheetName val="[내역.XLS]A__MSOffice_Excel_w_345"/>
      <sheetName val="[내역.XLS]A__MSOffice_Excel_w_347"/>
      <sheetName val="기본단가표"/>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견적서"/>
      <sheetName val="[내역.XLS]A__MSOffice_Excel_w_349"/>
      <sheetName val="[내역.XLS]A__MSOffice_Excel_w_348"/>
      <sheetName val="[내역.XLS]A__MSOffice_Excel_w_350"/>
      <sheetName val="[내역.XLS]A__MSOffice_Excel_w_351"/>
      <sheetName val="SCHEDULE"/>
      <sheetName val="Sumber Daya"/>
      <sheetName val="비고"/>
      <sheetName val="내역서을지"/>
      <sheetName val="표건"/>
      <sheetName val="집 계 표"/>
      <sheetName val="[내역.XLS]A__MSOffice_Excel_w_353"/>
      <sheetName val="[내역.XLS]A__MSOffice_Excel_w_352"/>
      <sheetName val="[내역.XLS]A__MSOffice_Excel_w_355"/>
      <sheetName val="[내역.XLS]A__MSOffice_Excel_w_354"/>
      <sheetName val="[내역.XLS]A__MSOffice_Excel_w_356"/>
      <sheetName val="[내역.XLS]A__MSOffice_Excel_w_358"/>
      <sheetName val="[내역.XLS]A__MSOffice_Excel_w_357"/>
      <sheetName val="[내역.XLS]A__MSOffice_Excel_w_359"/>
      <sheetName val="[내역.XLS]A__MSOffice_Excel_w_363"/>
      <sheetName val="[내역.XLS]A__MSOffice_Excel_w_360"/>
      <sheetName val="[내역.XLS]A__MSOffice_Excel_w_361"/>
      <sheetName val="[내역.XLS]A__MSOffice_Excel_w_362"/>
      <sheetName val="[내역.XLS]A__MSOffice_Excel_w_364"/>
      <sheetName val="[내역.XLS]A__MSOffice_Excel_w_365"/>
      <sheetName val="[내역.XLS]A__MSOffice_Excel_w_366"/>
      <sheetName val="[내역.XLS]A__MSOffice_Excel_w_368"/>
      <sheetName val="[내역.XLS]A__MSOffice_Excel_w_367"/>
      <sheetName val="[내역.XLS]A__MSOffice_Excel_w_369"/>
      <sheetName val="[내역.XLS]A__MSOffice_Excel_w_370"/>
      <sheetName val="[내역.XLS]A__MSOffice_Excel_w_375"/>
      <sheetName val="[내역.XLS]A__MSOffice_Excel_w_371"/>
      <sheetName val="[내역.XLS]A__MSOffice_Excel_w_372"/>
      <sheetName val="[내역.XLS]A__MSOffice_Excel_w_373"/>
      <sheetName val="[내역.XLS]A__MSOffice_Excel_w_374"/>
      <sheetName val="[내역.XLS]A__MSOffice_Excel_w_376"/>
      <sheetName val="배수통관(좌)"/>
      <sheetName val="[내역.XLS]A__MSOffice_Excel_w_378"/>
      <sheetName val="재_x0008_ꀀ"/>
      <sheetName val="49M_x0000_"/>
      <sheetName val="신우"/>
      <sheetName val="주방"/>
      <sheetName val="22퀁퍱"/>
      <sheetName val="신_x0000_㈀¨"/>
      <sheetName val="신_x0000_耀_x0006_"/>
      <sheetName val="신_x0000_猀"/>
      <sheetName val="신_x0000__xda00_#"/>
      <sheetName val="마산방향"/>
      <sheetName val="마산방향철근집계"/>
      <sheetName val="전차선로_물량刀"/>
      <sheetName val="3.하중산정4"/>
      <sheetName val="석탄2"/>
      <sheetName val="_x005f_x0000__x005f_x000c__x005"/>
      <sheetName val="b_balj_x0000__x0000__x0005__x00"/>
      <sheetName val="L형옹벽_x0006__x0004__x0004__x001a"/>
      <sheetName val="_x0000__x0006__x0000__x0000__x0"/>
      <sheetName val="?_x000c_?_x000c_??耀僵䅛????_x0001"/>
      <sheetName val="?_x000c_?_x000c_??렀హ䆍????_x0001"/>
      <sheetName val="3.하중산정4_x0000__x0000__x0005__x0"/>
      <sheetName val="_x0000__x0000__x0000__x0004__x0"/>
      <sheetName val="[내역.XLS][내역.XLS][내역.XLS]석탄2쎕々/_"/>
      <sheetName val="__x000c___x000c___耀僵䅛_____x0001"/>
      <sheetName val="__x000c___x000c___렀హ䆍_____x0001"/>
      <sheetName val="strut_x0000__x0000__x0000__x0000__x0000_"/>
      <sheetName val="소유자명부(전체,비고란포함)"/>
      <sheetName val="경영상태"/>
      <sheetName val="[내역.XLS]A__MSOffice_Excel_w_379"/>
      <sheetName val="[내역.XLS]A__MSOffice_Excel_w_383"/>
      <sheetName val="[내역.XLS]A__MSOffice_Excel_w_380"/>
      <sheetName val="[내역.XLS]A__MSOffice_Excel_w_381"/>
      <sheetName val="[내역.XLS]A__MSOffice_Excel_w_382"/>
      <sheetName val="[내역.XLS]A__MSOffice_Excel_w_385"/>
      <sheetName val="[내역.XLS]A__MSOffice_Excel_w_384"/>
      <sheetName val="[내역.XLS]A__MSOffice_Excel_w_388"/>
      <sheetName val="[내역.XLS]A__MSOffice_Excel_w_386"/>
      <sheetName val="[내역.XLS]A__MSOffice_Excel_w_387"/>
      <sheetName val="슬래브"/>
      <sheetName val="Anti"/>
      <sheetName val="sum1 (2)"/>
      <sheetName val="운_xd80e_"/>
      <sheetName val="전정 수량표 (2)"/>
      <sheetName val="계약내역_x0000_"/>
      <sheetName val="보호통단위수량"/>
      <sheetName val="착공내솖"/>
      <sheetName val="착공내軝枧"/>
      <sheetName val="착공내씧"/>
      <sheetName val="착공내ꓝ佨"/>
      <sheetName val="착공내퓝屎"/>
      <sheetName val="착공내᳝ᜀ"/>
      <sheetName val="착공내퓝녎"/>
      <sheetName val="착공내퓝≎"/>
      <sheetName val="착공내퓝빎"/>
      <sheetName val="간접비총"/>
      <sheetName val="간접비총D"/>
      <sheetName val="착공내퓝Վ"/>
      <sheetName val="단가산출서(표지_x0000_"/>
      <sheetName val="1.설偰ᒶ_x0000_"/>
      <sheetName val="1.설ၒ_x0000_"/>
      <sheetName val="1.설矰B"/>
      <sheetName val="GEN"/>
      <sheetName val="현산지구20:"/>
      <sheetName val="단가일阺"/>
      <sheetName val="단-토공"/>
      <sheetName val="노임(2015)"/>
      <sheetName val="총공사_x0000_凋Ɩ"/>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ow r="1">
          <cell r="C1" t="str">
            <v>F_CODE</v>
          </cell>
        </row>
      </sheetData>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ow r="1">
          <cell r="C1" t="str">
            <v>F_CODE</v>
          </cell>
        </row>
      </sheetData>
      <sheetData sheetId="1032">
        <row r="1">
          <cell r="C1" t="str">
            <v>F_CODE</v>
          </cell>
        </row>
      </sheetData>
      <sheetData sheetId="1033"/>
      <sheetData sheetId="1034">
        <row r="1">
          <cell r="C1" t="str">
            <v>F_CODE</v>
          </cell>
        </row>
      </sheetData>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sheetData sheetId="1049">
        <row r="1">
          <cell r="C1" t="str">
            <v>F_CODE</v>
          </cell>
        </row>
      </sheetData>
      <sheetData sheetId="1050"/>
      <sheetData sheetId="1051">
        <row r="1">
          <cell r="C1" t="str">
            <v>F_CODE</v>
          </cell>
        </row>
      </sheetData>
      <sheetData sheetId="1052">
        <row r="1">
          <cell r="C1" t="str">
            <v>F_CODE</v>
          </cell>
        </row>
      </sheetData>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ow r="1">
          <cell r="C1" t="str">
            <v>F_CODE</v>
          </cell>
        </row>
      </sheetData>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ow r="1">
          <cell r="C1" t="str">
            <v>F_CODE</v>
          </cell>
        </row>
      </sheetData>
      <sheetData sheetId="1363" refreshError="1"/>
      <sheetData sheetId="1364">
        <row r="1">
          <cell r="C1" t="str">
            <v>F_CODE</v>
          </cell>
        </row>
      </sheetData>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ow r="1">
          <cell r="C1" t="str">
            <v>F_CODE</v>
          </cell>
        </row>
      </sheetData>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ow r="1">
          <cell r="C1" t="str">
            <v>F_CODE</v>
          </cell>
        </row>
      </sheetData>
      <sheetData sheetId="1425">
        <row r="1">
          <cell r="C1" t="str">
            <v>F_CODE</v>
          </cell>
        </row>
      </sheetData>
      <sheetData sheetId="1426">
        <row r="1">
          <cell r="C1" t="str">
            <v>F_CODE</v>
          </cell>
        </row>
      </sheetData>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ow r="1">
          <cell r="C1" t="str">
            <v>F_CODE</v>
          </cell>
        </row>
      </sheetData>
      <sheetData sheetId="1437">
        <row r="1">
          <cell r="C1" t="str">
            <v>F_CODE</v>
          </cell>
        </row>
      </sheetData>
      <sheetData sheetId="1438">
        <row r="1">
          <cell r="C1" t="str">
            <v>F_CODE</v>
          </cell>
        </row>
      </sheetData>
      <sheetData sheetId="1439">
        <row r="1">
          <cell r="C1" t="str">
            <v>F_CODE</v>
          </cell>
        </row>
      </sheetData>
      <sheetData sheetId="1440">
        <row r="1">
          <cell r="C1" t="str">
            <v>F_CODE</v>
          </cell>
        </row>
      </sheetData>
      <sheetData sheetId="1441" refreshError="1"/>
      <sheetData sheetId="1442" refreshError="1"/>
      <sheetData sheetId="1443" refreshError="1"/>
      <sheetData sheetId="1444" refreshError="1"/>
      <sheetData sheetId="1445" refreshError="1"/>
      <sheetData sheetId="1446" refreshError="1"/>
      <sheetData sheetId="1447" refreshError="1"/>
      <sheetData sheetId="1448">
        <row r="1">
          <cell r="C1" t="str">
            <v>F_CODE</v>
          </cell>
        </row>
      </sheetData>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ow r="1">
          <cell r="C1" t="str">
            <v>F_CODE</v>
          </cell>
        </row>
      </sheetData>
      <sheetData sheetId="1501">
        <row r="1">
          <cell r="C1" t="str">
            <v>F_CODE</v>
          </cell>
        </row>
      </sheetData>
      <sheetData sheetId="1502">
        <row r="1">
          <cell r="C1" t="str">
            <v>F_CODE</v>
          </cell>
        </row>
      </sheetData>
      <sheetData sheetId="1503">
        <row r="1">
          <cell r="C1" t="str">
            <v>F_CODE</v>
          </cell>
        </row>
      </sheetData>
      <sheetData sheetId="1504">
        <row r="1">
          <cell r="C1" t="str">
            <v>F_CODE</v>
          </cell>
        </row>
      </sheetData>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ow r="1">
          <cell r="C1" t="str">
            <v>F_CODE</v>
          </cell>
        </row>
      </sheetData>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sheetData sheetId="1618">
        <row r="1">
          <cell r="C1" t="str">
            <v>F_CODE</v>
          </cell>
        </row>
      </sheetData>
      <sheetData sheetId="1619">
        <row r="1">
          <cell r="C1" t="str">
            <v>F_CODE</v>
          </cell>
        </row>
      </sheetData>
      <sheetData sheetId="1620">
        <row r="1">
          <cell r="C1" t="str">
            <v>F_CODE</v>
          </cell>
        </row>
      </sheetData>
      <sheetData sheetId="1621" refreshError="1"/>
      <sheetData sheetId="1622" refreshError="1"/>
      <sheetData sheetId="1623">
        <row r="1">
          <cell r="C1" t="str">
            <v>F_CODE</v>
          </cell>
        </row>
      </sheetData>
      <sheetData sheetId="1624" refreshError="1"/>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row r="1">
          <cell r="C1" t="str">
            <v>F_CODE</v>
          </cell>
        </row>
      </sheetData>
      <sheetData sheetId="1630">
        <row r="1">
          <cell r="C1" t="str">
            <v>F_CODE</v>
          </cell>
        </row>
      </sheetData>
      <sheetData sheetId="1631">
        <row r="1">
          <cell r="C1" t="str">
            <v>F_CODE</v>
          </cell>
        </row>
      </sheetData>
      <sheetData sheetId="1632">
        <row r="1">
          <cell r="C1" t="str">
            <v>F_CODE</v>
          </cell>
        </row>
      </sheetData>
      <sheetData sheetId="1633">
        <row r="1">
          <cell r="C1" t="str">
            <v>F_CODE</v>
          </cell>
        </row>
      </sheetData>
      <sheetData sheetId="1634">
        <row r="1">
          <cell r="C1" t="str">
            <v>F_CODE</v>
          </cell>
        </row>
      </sheetData>
      <sheetData sheetId="1635">
        <row r="1">
          <cell r="C1" t="str">
            <v>F_CODE</v>
          </cell>
        </row>
      </sheetData>
      <sheetData sheetId="1636">
        <row r="1">
          <cell r="C1" t="str">
            <v>F_CODE</v>
          </cell>
        </row>
      </sheetData>
      <sheetData sheetId="1637">
        <row r="1">
          <cell r="C1" t="str">
            <v>F_CODE</v>
          </cell>
        </row>
      </sheetData>
      <sheetData sheetId="1638">
        <row r="1">
          <cell r="C1" t="str">
            <v>F_CODE</v>
          </cell>
        </row>
      </sheetData>
      <sheetData sheetId="1639">
        <row r="1">
          <cell r="C1" t="str">
            <v>F_CODE</v>
          </cell>
        </row>
      </sheetData>
      <sheetData sheetId="1640">
        <row r="1">
          <cell r="C1" t="str">
            <v>F_CODE</v>
          </cell>
        </row>
      </sheetData>
      <sheetData sheetId="1641">
        <row r="1">
          <cell r="C1" t="str">
            <v>F_CODE</v>
          </cell>
        </row>
      </sheetData>
      <sheetData sheetId="1642">
        <row r="1">
          <cell r="C1" t="str">
            <v>F_CODE</v>
          </cell>
        </row>
      </sheetData>
      <sheetData sheetId="1643">
        <row r="1">
          <cell r="C1" t="str">
            <v>F_CODE</v>
          </cell>
        </row>
      </sheetData>
      <sheetData sheetId="1644">
        <row r="1">
          <cell r="C1" t="str">
            <v>F_CODE</v>
          </cell>
        </row>
      </sheetData>
      <sheetData sheetId="1645">
        <row r="1">
          <cell r="C1" t="str">
            <v>F_CODE</v>
          </cell>
        </row>
      </sheetData>
      <sheetData sheetId="1646">
        <row r="1">
          <cell r="C1" t="str">
            <v>F_CODE</v>
          </cell>
        </row>
      </sheetData>
      <sheetData sheetId="1647">
        <row r="1">
          <cell r="C1" t="str">
            <v>F_CODE</v>
          </cell>
        </row>
      </sheetData>
      <sheetData sheetId="1648">
        <row r="1">
          <cell r="C1" t="str">
            <v>F_CODE</v>
          </cell>
        </row>
      </sheetData>
      <sheetData sheetId="1649">
        <row r="1">
          <cell r="C1" t="str">
            <v>F_CODE</v>
          </cell>
        </row>
      </sheetData>
      <sheetData sheetId="1650">
        <row r="1">
          <cell r="C1" t="str">
            <v>F_CODE</v>
          </cell>
        </row>
      </sheetData>
      <sheetData sheetId="1651">
        <row r="1">
          <cell r="C1" t="str">
            <v>F_CODE</v>
          </cell>
        </row>
      </sheetData>
      <sheetData sheetId="1652">
        <row r="1">
          <cell r="C1" t="str">
            <v>F_CODE</v>
          </cell>
        </row>
      </sheetData>
      <sheetData sheetId="1653"/>
      <sheetData sheetId="1654">
        <row r="1">
          <cell r="C1" t="str">
            <v>F_CODE</v>
          </cell>
        </row>
      </sheetData>
      <sheetData sheetId="1655">
        <row r="1">
          <cell r="C1" t="str">
            <v>F_CODE</v>
          </cell>
        </row>
      </sheetData>
      <sheetData sheetId="1656"/>
      <sheetData sheetId="1657" refreshError="1"/>
      <sheetData sheetId="1658"/>
      <sheetData sheetId="1659"/>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ow r="1">
          <cell r="C1" t="str">
            <v>F_CODE</v>
          </cell>
        </row>
      </sheetData>
      <sheetData sheetId="1759">
        <row r="1">
          <cell r="C1" t="str">
            <v>F_CODE</v>
          </cell>
        </row>
      </sheetData>
      <sheetData sheetId="1760">
        <row r="1">
          <cell r="C1" t="str">
            <v>F_CODE</v>
          </cell>
        </row>
      </sheetData>
      <sheetData sheetId="1761">
        <row r="1">
          <cell r="C1" t="str">
            <v>F_CODE</v>
          </cell>
        </row>
      </sheetData>
      <sheetData sheetId="1762">
        <row r="1">
          <cell r="C1" t="str">
            <v>F_CODE</v>
          </cell>
        </row>
      </sheetData>
      <sheetData sheetId="1763">
        <row r="1">
          <cell r="C1" t="str">
            <v>F_CODE</v>
          </cell>
        </row>
      </sheetData>
      <sheetData sheetId="1764">
        <row r="1">
          <cell r="C1" t="str">
            <v>F_CODE</v>
          </cell>
        </row>
      </sheetData>
      <sheetData sheetId="1765">
        <row r="1">
          <cell r="C1" t="str">
            <v>F_CODE</v>
          </cell>
        </row>
      </sheetData>
      <sheetData sheetId="1766">
        <row r="1">
          <cell r="C1" t="str">
            <v>F_CODE</v>
          </cell>
        </row>
      </sheetData>
      <sheetData sheetId="1767">
        <row r="1">
          <cell r="C1" t="str">
            <v>F_CODE</v>
          </cell>
        </row>
      </sheetData>
      <sheetData sheetId="1768">
        <row r="1">
          <cell r="C1" t="str">
            <v>F_CODE</v>
          </cell>
        </row>
      </sheetData>
      <sheetData sheetId="1769">
        <row r="1">
          <cell r="C1" t="str">
            <v>F_CODE</v>
          </cell>
        </row>
      </sheetData>
      <sheetData sheetId="1770">
        <row r="1">
          <cell r="C1" t="str">
            <v>F_CODE</v>
          </cell>
        </row>
      </sheetData>
      <sheetData sheetId="1771">
        <row r="1">
          <cell r="C1" t="str">
            <v>F_CODE</v>
          </cell>
        </row>
      </sheetData>
      <sheetData sheetId="1772">
        <row r="1">
          <cell r="C1" t="str">
            <v>F_CODE</v>
          </cell>
        </row>
      </sheetData>
      <sheetData sheetId="1773">
        <row r="1">
          <cell r="C1" t="str">
            <v>F_CODE</v>
          </cell>
        </row>
      </sheetData>
      <sheetData sheetId="1774">
        <row r="1">
          <cell r="C1" t="str">
            <v>F_CODE</v>
          </cell>
        </row>
      </sheetData>
      <sheetData sheetId="1775">
        <row r="1">
          <cell r="C1" t="str">
            <v>F_CODE</v>
          </cell>
        </row>
      </sheetData>
      <sheetData sheetId="1776">
        <row r="1">
          <cell r="C1" t="str">
            <v>F_CODE</v>
          </cell>
        </row>
      </sheetData>
      <sheetData sheetId="1777">
        <row r="1">
          <cell r="C1" t="str">
            <v>F_CODE</v>
          </cell>
        </row>
      </sheetData>
      <sheetData sheetId="1778">
        <row r="1">
          <cell r="C1" t="str">
            <v>F_CODE</v>
          </cell>
        </row>
      </sheetData>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ow r="1">
          <cell r="C1" t="str">
            <v>F_CODE</v>
          </cell>
        </row>
      </sheetData>
      <sheetData sheetId="1795"/>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refreshError="1"/>
      <sheetData sheetId="2202" refreshError="1"/>
      <sheetData sheetId="2203" refreshError="1"/>
      <sheetData sheetId="2204" refreshError="1"/>
      <sheetData sheetId="2205">
        <row r="1">
          <cell r="C1" t="str">
            <v>F_CODE</v>
          </cell>
        </row>
      </sheetData>
      <sheetData sheetId="2206">
        <row r="1">
          <cell r="C1" t="str">
            <v>F_CODE</v>
          </cell>
        </row>
      </sheetData>
      <sheetData sheetId="2207">
        <row r="1">
          <cell r="C1" t="str">
            <v>F_CODE</v>
          </cell>
        </row>
      </sheetData>
      <sheetData sheetId="2208">
        <row r="1">
          <cell r="C1" t="str">
            <v>F_CODE</v>
          </cell>
        </row>
      </sheetData>
      <sheetData sheetId="2209">
        <row r="1">
          <cell r="C1" t="str">
            <v>F_CODE</v>
          </cell>
        </row>
      </sheetData>
      <sheetData sheetId="2210">
        <row r="1">
          <cell r="C1" t="str">
            <v>F_CODE</v>
          </cell>
        </row>
      </sheetData>
      <sheetData sheetId="2211">
        <row r="1">
          <cell r="C1" t="str">
            <v>F_CODE</v>
          </cell>
        </row>
      </sheetData>
      <sheetData sheetId="2212">
        <row r="1">
          <cell r="C1" t="str">
            <v>F_CODE</v>
          </cell>
        </row>
      </sheetData>
      <sheetData sheetId="2213">
        <row r="1">
          <cell r="C1" t="str">
            <v>F_CODE</v>
          </cell>
        </row>
      </sheetData>
      <sheetData sheetId="2214">
        <row r="1">
          <cell r="C1" t="str">
            <v>F_CODE</v>
          </cell>
        </row>
      </sheetData>
      <sheetData sheetId="2215">
        <row r="1">
          <cell r="C1" t="str">
            <v>F_CODE</v>
          </cell>
        </row>
      </sheetData>
      <sheetData sheetId="2216">
        <row r="1">
          <cell r="C1" t="str">
            <v>F_CODE</v>
          </cell>
        </row>
      </sheetData>
      <sheetData sheetId="2217">
        <row r="1">
          <cell r="C1" t="str">
            <v>F_CODE</v>
          </cell>
        </row>
      </sheetData>
      <sheetData sheetId="2218">
        <row r="1">
          <cell r="C1" t="str">
            <v>F_CODE</v>
          </cell>
        </row>
      </sheetData>
      <sheetData sheetId="2219">
        <row r="1">
          <cell r="C1" t="str">
            <v>F_CODE</v>
          </cell>
        </row>
      </sheetData>
      <sheetData sheetId="2220">
        <row r="1">
          <cell r="C1" t="str">
            <v>F_CODE</v>
          </cell>
        </row>
      </sheetData>
      <sheetData sheetId="2221">
        <row r="1">
          <cell r="C1" t="str">
            <v>F_CODE</v>
          </cell>
        </row>
      </sheetData>
      <sheetData sheetId="2222">
        <row r="1">
          <cell r="C1" t="str">
            <v>F_CODE</v>
          </cell>
        </row>
      </sheetData>
      <sheetData sheetId="2223">
        <row r="1">
          <cell r="C1" t="str">
            <v>F_CODE</v>
          </cell>
        </row>
      </sheetData>
      <sheetData sheetId="2224">
        <row r="1">
          <cell r="C1" t="str">
            <v>F_CODE</v>
          </cell>
        </row>
      </sheetData>
      <sheetData sheetId="2225">
        <row r="1">
          <cell r="C1" t="str">
            <v>F_CODE</v>
          </cell>
        </row>
      </sheetData>
      <sheetData sheetId="2226">
        <row r="1">
          <cell r="C1" t="str">
            <v>F_CODE</v>
          </cell>
        </row>
      </sheetData>
      <sheetData sheetId="2227">
        <row r="1">
          <cell r="C1" t="str">
            <v>F_CODE</v>
          </cell>
        </row>
      </sheetData>
      <sheetData sheetId="2228">
        <row r="1">
          <cell r="C1" t="str">
            <v>F_CODE</v>
          </cell>
        </row>
      </sheetData>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row r="1">
          <cell r="C1" t="str">
            <v>F_CODE</v>
          </cell>
        </row>
      </sheetData>
      <sheetData sheetId="2243">
        <row r="1">
          <cell r="C1" t="str">
            <v>F_CODE</v>
          </cell>
        </row>
      </sheetData>
      <sheetData sheetId="2244">
        <row r="1">
          <cell r="C1" t="str">
            <v>F_CODE</v>
          </cell>
        </row>
      </sheetData>
      <sheetData sheetId="2245">
        <row r="1">
          <cell r="C1" t="str">
            <v>F_CODE</v>
          </cell>
        </row>
      </sheetData>
      <sheetData sheetId="2246">
        <row r="1">
          <cell r="C1" t="str">
            <v>F_CODE</v>
          </cell>
        </row>
      </sheetData>
      <sheetData sheetId="2247">
        <row r="1">
          <cell r="C1" t="str">
            <v>F_CODE</v>
          </cell>
        </row>
      </sheetData>
      <sheetData sheetId="2248">
        <row r="1">
          <cell r="C1" t="str">
            <v>F_CODE</v>
          </cell>
        </row>
      </sheetData>
      <sheetData sheetId="2249">
        <row r="1">
          <cell r="C1" t="str">
            <v>F_CODE</v>
          </cell>
        </row>
      </sheetData>
      <sheetData sheetId="2250">
        <row r="1">
          <cell r="C1" t="str">
            <v>F_CODE</v>
          </cell>
        </row>
      </sheetData>
      <sheetData sheetId="2251">
        <row r="1">
          <cell r="C1" t="str">
            <v>F_CODE</v>
          </cell>
        </row>
      </sheetData>
      <sheetData sheetId="2252">
        <row r="1">
          <cell r="C1" t="str">
            <v>F_CODE</v>
          </cell>
        </row>
      </sheetData>
      <sheetData sheetId="2253">
        <row r="1">
          <cell r="C1" t="str">
            <v>F_CODE</v>
          </cell>
        </row>
      </sheetData>
      <sheetData sheetId="2254">
        <row r="1">
          <cell r="C1" t="str">
            <v>F_CODE</v>
          </cell>
        </row>
      </sheetData>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ow r="1">
          <cell r="C1" t="str">
            <v>F_CODE</v>
          </cell>
        </row>
      </sheetData>
      <sheetData sheetId="2540">
        <row r="1">
          <cell r="C1" t="str">
            <v>F_CODE</v>
          </cell>
        </row>
      </sheetData>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sheetData sheetId="2859"/>
      <sheetData sheetId="2860"/>
      <sheetData sheetId="2861"/>
      <sheetData sheetId="2862"/>
      <sheetData sheetId="2863"/>
      <sheetData sheetId="2864"/>
      <sheetData sheetId="2865">
        <row r="1">
          <cell r="C1" t="str">
            <v>F_CODE</v>
          </cell>
        </row>
      </sheetData>
      <sheetData sheetId="2866">
        <row r="1">
          <cell r="C1" t="str">
            <v>F_CODE</v>
          </cell>
        </row>
      </sheetData>
      <sheetData sheetId="2867">
        <row r="1">
          <cell r="C1" t="str">
            <v>F_CODE</v>
          </cell>
        </row>
      </sheetData>
      <sheetData sheetId="2868">
        <row r="1">
          <cell r="C1" t="str">
            <v>F_CODE</v>
          </cell>
        </row>
      </sheetData>
      <sheetData sheetId="2869">
        <row r="1">
          <cell r="C1" t="str">
            <v>F_CODE</v>
          </cell>
        </row>
      </sheetData>
      <sheetData sheetId="2870">
        <row r="1">
          <cell r="C1" t="str">
            <v>F_CODE</v>
          </cell>
        </row>
      </sheetData>
      <sheetData sheetId="2871">
        <row r="1">
          <cell r="C1" t="str">
            <v>F_CODE</v>
          </cell>
        </row>
      </sheetData>
      <sheetData sheetId="2872">
        <row r="1">
          <cell r="C1" t="str">
            <v>F_CODE</v>
          </cell>
        </row>
      </sheetData>
      <sheetData sheetId="2873">
        <row r="1">
          <cell r="C1" t="str">
            <v>F_CODE</v>
          </cell>
        </row>
      </sheetData>
      <sheetData sheetId="2874">
        <row r="1">
          <cell r="C1" t="str">
            <v>F_CODE</v>
          </cell>
        </row>
      </sheetData>
      <sheetData sheetId="2875">
        <row r="1">
          <cell r="C1" t="str">
            <v>F_CODE</v>
          </cell>
        </row>
      </sheetData>
      <sheetData sheetId="2876">
        <row r="1">
          <cell r="C1" t="str">
            <v>F_CODE</v>
          </cell>
        </row>
      </sheetData>
      <sheetData sheetId="2877">
        <row r="1">
          <cell r="C1" t="str">
            <v>F_CODE</v>
          </cell>
        </row>
      </sheetData>
      <sheetData sheetId="2878">
        <row r="1">
          <cell r="C1" t="str">
            <v>F_CODE</v>
          </cell>
        </row>
      </sheetData>
      <sheetData sheetId="2879">
        <row r="1">
          <cell r="C1" t="str">
            <v>F_CODE</v>
          </cell>
        </row>
      </sheetData>
      <sheetData sheetId="2880">
        <row r="1">
          <cell r="C1" t="str">
            <v>F_CODE</v>
          </cell>
        </row>
      </sheetData>
      <sheetData sheetId="2881">
        <row r="1">
          <cell r="C1" t="str">
            <v>F_CODE</v>
          </cell>
        </row>
      </sheetData>
      <sheetData sheetId="2882">
        <row r="1">
          <cell r="C1" t="str">
            <v>F_CODE</v>
          </cell>
        </row>
      </sheetData>
      <sheetData sheetId="2883">
        <row r="1">
          <cell r="C1" t="str">
            <v>F_CODE</v>
          </cell>
        </row>
      </sheetData>
      <sheetData sheetId="2884">
        <row r="1">
          <cell r="C1" t="str">
            <v>F_CODE</v>
          </cell>
        </row>
      </sheetData>
      <sheetData sheetId="2885">
        <row r="1">
          <cell r="C1" t="str">
            <v>F_CODE</v>
          </cell>
        </row>
      </sheetData>
      <sheetData sheetId="2886">
        <row r="1">
          <cell r="C1" t="str">
            <v>F_CODE</v>
          </cell>
        </row>
      </sheetData>
      <sheetData sheetId="2887">
        <row r="1">
          <cell r="C1" t="str">
            <v>F_CODE</v>
          </cell>
        </row>
      </sheetData>
      <sheetData sheetId="2888">
        <row r="1">
          <cell r="C1" t="str">
            <v>F_CODE</v>
          </cell>
        </row>
      </sheetData>
      <sheetData sheetId="2889">
        <row r="1">
          <cell r="C1" t="str">
            <v>F_CODE</v>
          </cell>
        </row>
      </sheetData>
      <sheetData sheetId="2890">
        <row r="1">
          <cell r="C1" t="str">
            <v>F_CODE</v>
          </cell>
        </row>
      </sheetData>
      <sheetData sheetId="2891">
        <row r="1">
          <cell r="C1" t="str">
            <v>F_CODE</v>
          </cell>
        </row>
      </sheetData>
      <sheetData sheetId="2892">
        <row r="1">
          <cell r="C1" t="str">
            <v>F_CODE</v>
          </cell>
        </row>
      </sheetData>
      <sheetData sheetId="2893">
        <row r="1">
          <cell r="C1" t="str">
            <v>F_CODE</v>
          </cell>
        </row>
      </sheetData>
      <sheetData sheetId="2894">
        <row r="1">
          <cell r="C1" t="str">
            <v>F_CODE</v>
          </cell>
        </row>
      </sheetData>
      <sheetData sheetId="2895">
        <row r="1">
          <cell r="C1" t="str">
            <v>F_CODE</v>
          </cell>
        </row>
      </sheetData>
      <sheetData sheetId="2896">
        <row r="1">
          <cell r="C1" t="str">
            <v>F_CODE</v>
          </cell>
        </row>
      </sheetData>
      <sheetData sheetId="2897">
        <row r="1">
          <cell r="C1" t="str">
            <v>F_CODE</v>
          </cell>
        </row>
      </sheetData>
      <sheetData sheetId="2898">
        <row r="1">
          <cell r="C1" t="str">
            <v>F_CODE</v>
          </cell>
        </row>
      </sheetData>
      <sheetData sheetId="2899">
        <row r="1">
          <cell r="C1" t="str">
            <v>F_CODE</v>
          </cell>
        </row>
      </sheetData>
      <sheetData sheetId="2900">
        <row r="1">
          <cell r="C1" t="str">
            <v>F_CODE</v>
          </cell>
        </row>
      </sheetData>
      <sheetData sheetId="2901">
        <row r="1">
          <cell r="C1" t="str">
            <v>F_CODE</v>
          </cell>
        </row>
      </sheetData>
      <sheetData sheetId="2902">
        <row r="1">
          <cell r="C1" t="str">
            <v>F_CODE</v>
          </cell>
        </row>
      </sheetData>
      <sheetData sheetId="2903">
        <row r="1">
          <cell r="C1" t="str">
            <v>F_CODE</v>
          </cell>
        </row>
      </sheetData>
      <sheetData sheetId="2904">
        <row r="1">
          <cell r="C1" t="str">
            <v>F_CODE</v>
          </cell>
        </row>
      </sheetData>
      <sheetData sheetId="2905">
        <row r="1">
          <cell r="C1" t="str">
            <v>F_CODE</v>
          </cell>
        </row>
      </sheetData>
      <sheetData sheetId="2906">
        <row r="1">
          <cell r="C1" t="str">
            <v>F_CODE</v>
          </cell>
        </row>
      </sheetData>
      <sheetData sheetId="2907">
        <row r="1">
          <cell r="C1" t="str">
            <v>F_CODE</v>
          </cell>
        </row>
      </sheetData>
      <sheetData sheetId="2908">
        <row r="1">
          <cell r="C1" t="str">
            <v>F_CODE</v>
          </cell>
        </row>
      </sheetData>
      <sheetData sheetId="2909">
        <row r="1">
          <cell r="C1" t="str">
            <v>F_CODE</v>
          </cell>
        </row>
      </sheetData>
      <sheetData sheetId="2910">
        <row r="1">
          <cell r="C1" t="str">
            <v>F_CODE</v>
          </cell>
        </row>
      </sheetData>
      <sheetData sheetId="2911">
        <row r="1">
          <cell r="C1" t="str">
            <v>F_CODE</v>
          </cell>
        </row>
      </sheetData>
      <sheetData sheetId="2912">
        <row r="1">
          <cell r="C1" t="str">
            <v>F_CODE</v>
          </cell>
        </row>
      </sheetData>
      <sheetData sheetId="2913">
        <row r="1">
          <cell r="C1" t="str">
            <v>F_CODE</v>
          </cell>
        </row>
      </sheetData>
      <sheetData sheetId="2914">
        <row r="1">
          <cell r="C1" t="str">
            <v>F_CODE</v>
          </cell>
        </row>
      </sheetData>
      <sheetData sheetId="2915">
        <row r="1">
          <cell r="C1" t="str">
            <v>F_CODE</v>
          </cell>
        </row>
      </sheetData>
      <sheetData sheetId="2916">
        <row r="1">
          <cell r="C1" t="str">
            <v>F_CODE</v>
          </cell>
        </row>
      </sheetData>
      <sheetData sheetId="2917">
        <row r="1">
          <cell r="C1" t="str">
            <v>F_CODE</v>
          </cell>
        </row>
      </sheetData>
      <sheetData sheetId="2918">
        <row r="1">
          <cell r="C1" t="str">
            <v>F_CODE</v>
          </cell>
        </row>
      </sheetData>
      <sheetData sheetId="2919">
        <row r="1">
          <cell r="C1" t="str">
            <v>F_CODE</v>
          </cell>
        </row>
      </sheetData>
      <sheetData sheetId="2920">
        <row r="1">
          <cell r="C1" t="str">
            <v>F_CODE</v>
          </cell>
        </row>
      </sheetData>
      <sheetData sheetId="2921">
        <row r="1">
          <cell r="C1" t="str">
            <v>F_CODE</v>
          </cell>
        </row>
      </sheetData>
      <sheetData sheetId="2922">
        <row r="1">
          <cell r="C1" t="str">
            <v>F_CODE</v>
          </cell>
        </row>
      </sheetData>
      <sheetData sheetId="2923">
        <row r="1">
          <cell r="C1" t="str">
            <v>F_CODE</v>
          </cell>
        </row>
      </sheetData>
      <sheetData sheetId="2924">
        <row r="1">
          <cell r="C1" t="str">
            <v>F_CODE</v>
          </cell>
        </row>
      </sheetData>
      <sheetData sheetId="2925">
        <row r="1">
          <cell r="C1" t="str">
            <v>F_CODE</v>
          </cell>
        </row>
      </sheetData>
      <sheetData sheetId="2926">
        <row r="1">
          <cell r="C1" t="str">
            <v>F_CODE</v>
          </cell>
        </row>
      </sheetData>
      <sheetData sheetId="2927">
        <row r="1">
          <cell r="C1" t="str">
            <v>F_CODE</v>
          </cell>
        </row>
      </sheetData>
      <sheetData sheetId="2928">
        <row r="1">
          <cell r="C1" t="str">
            <v>F_CODE</v>
          </cell>
        </row>
      </sheetData>
      <sheetData sheetId="2929">
        <row r="1">
          <cell r="C1" t="str">
            <v>F_CODE</v>
          </cell>
        </row>
      </sheetData>
      <sheetData sheetId="2930">
        <row r="1">
          <cell r="C1" t="str">
            <v>F_CODE</v>
          </cell>
        </row>
      </sheetData>
      <sheetData sheetId="2931">
        <row r="1">
          <cell r="C1" t="str">
            <v>F_CODE</v>
          </cell>
        </row>
      </sheetData>
      <sheetData sheetId="2932">
        <row r="1">
          <cell r="C1" t="str">
            <v>F_CODE</v>
          </cell>
        </row>
      </sheetData>
      <sheetData sheetId="2933">
        <row r="1">
          <cell r="C1" t="str">
            <v>F_CODE</v>
          </cell>
        </row>
      </sheetData>
      <sheetData sheetId="2934">
        <row r="1">
          <cell r="C1" t="str">
            <v>F_CODE</v>
          </cell>
        </row>
      </sheetData>
      <sheetData sheetId="2935">
        <row r="1">
          <cell r="C1" t="str">
            <v>F_CODE</v>
          </cell>
        </row>
      </sheetData>
      <sheetData sheetId="2936" refreshError="1"/>
      <sheetData sheetId="2937" refreshError="1"/>
      <sheetData sheetId="2938">
        <row r="1">
          <cell r="C1" t="str">
            <v>F_CODE</v>
          </cell>
        </row>
      </sheetData>
      <sheetData sheetId="2939">
        <row r="1">
          <cell r="C1" t="str">
            <v>F_CODE</v>
          </cell>
        </row>
      </sheetData>
      <sheetData sheetId="2940" refreshError="1"/>
      <sheetData sheetId="2941" refreshError="1"/>
      <sheetData sheetId="2942" refreshError="1"/>
      <sheetData sheetId="2943" refreshError="1"/>
      <sheetData sheetId="2944" refreshError="1"/>
      <sheetData sheetId="2945" refreshError="1"/>
      <sheetData sheetId="2946"/>
      <sheetData sheetId="2947"/>
      <sheetData sheetId="2948"/>
      <sheetData sheetId="2949"/>
      <sheetData sheetId="2950"/>
      <sheetData sheetId="295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ow r="1">
          <cell r="C1" t="str">
            <v>F_CODE</v>
          </cell>
        </row>
      </sheetData>
      <sheetData sheetId="2982">
        <row r="1">
          <cell r="C1" t="str">
            <v>F_CODE</v>
          </cell>
        </row>
      </sheetData>
      <sheetData sheetId="2983">
        <row r="1">
          <cell r="C1" t="str">
            <v>F_CODE</v>
          </cell>
        </row>
      </sheetData>
      <sheetData sheetId="2984">
        <row r="1">
          <cell r="C1" t="str">
            <v>F_CODE</v>
          </cell>
        </row>
      </sheetData>
      <sheetData sheetId="2985">
        <row r="1">
          <cell r="C1" t="str">
            <v>F_CODE</v>
          </cell>
        </row>
      </sheetData>
      <sheetData sheetId="2986">
        <row r="1">
          <cell r="C1" t="str">
            <v>F_CODE</v>
          </cell>
        </row>
      </sheetData>
      <sheetData sheetId="2987">
        <row r="1">
          <cell r="C1" t="str">
            <v>F_CODE</v>
          </cell>
        </row>
      </sheetData>
      <sheetData sheetId="2988">
        <row r="1">
          <cell r="C1" t="str">
            <v>F_CODE</v>
          </cell>
        </row>
      </sheetData>
      <sheetData sheetId="2989">
        <row r="1">
          <cell r="C1" t="str">
            <v>F_CODE</v>
          </cell>
        </row>
      </sheetData>
      <sheetData sheetId="2990">
        <row r="1">
          <cell r="C1" t="str">
            <v>F_CODE</v>
          </cell>
        </row>
      </sheetData>
      <sheetData sheetId="2991">
        <row r="1">
          <cell r="C1" t="str">
            <v>F_CODE</v>
          </cell>
        </row>
      </sheetData>
      <sheetData sheetId="2992">
        <row r="1">
          <cell r="C1" t="str">
            <v>F_CODE</v>
          </cell>
        </row>
      </sheetData>
      <sheetData sheetId="2993">
        <row r="1">
          <cell r="C1" t="str">
            <v>F_CODE</v>
          </cell>
        </row>
      </sheetData>
      <sheetData sheetId="2994">
        <row r="1">
          <cell r="C1" t="str">
            <v>F_CODE</v>
          </cell>
        </row>
      </sheetData>
      <sheetData sheetId="2995">
        <row r="1">
          <cell r="C1" t="str">
            <v>F_CODE</v>
          </cell>
        </row>
      </sheetData>
      <sheetData sheetId="2996">
        <row r="1">
          <cell r="C1" t="str">
            <v>F_CODE</v>
          </cell>
        </row>
      </sheetData>
      <sheetData sheetId="2997">
        <row r="1">
          <cell r="C1" t="str">
            <v>F_CODE</v>
          </cell>
        </row>
      </sheetData>
      <sheetData sheetId="2998">
        <row r="1">
          <cell r="C1" t="str">
            <v>F_CODE</v>
          </cell>
        </row>
      </sheetData>
      <sheetData sheetId="2999">
        <row r="1">
          <cell r="C1" t="str">
            <v>F_CODE</v>
          </cell>
        </row>
      </sheetData>
      <sheetData sheetId="3000">
        <row r="1">
          <cell r="C1" t="str">
            <v>F_CODE</v>
          </cell>
        </row>
      </sheetData>
      <sheetData sheetId="3001">
        <row r="1">
          <cell r="C1" t="str">
            <v>F_CODE</v>
          </cell>
        </row>
      </sheetData>
      <sheetData sheetId="3002">
        <row r="1">
          <cell r="C1" t="str">
            <v>F_CODE</v>
          </cell>
        </row>
      </sheetData>
      <sheetData sheetId="3003">
        <row r="1">
          <cell r="C1" t="str">
            <v>F_CODE</v>
          </cell>
        </row>
      </sheetData>
      <sheetData sheetId="3004">
        <row r="1">
          <cell r="C1" t="str">
            <v>F_CODE</v>
          </cell>
        </row>
      </sheetData>
      <sheetData sheetId="3005">
        <row r="1">
          <cell r="C1" t="str">
            <v>F_CODE</v>
          </cell>
        </row>
      </sheetData>
      <sheetData sheetId="3006">
        <row r="1">
          <cell r="C1" t="str">
            <v>F_CODE</v>
          </cell>
        </row>
      </sheetData>
      <sheetData sheetId="3007">
        <row r="1">
          <cell r="C1" t="str">
            <v>F_CODE</v>
          </cell>
        </row>
      </sheetData>
      <sheetData sheetId="3008">
        <row r="1">
          <cell r="C1" t="str">
            <v>F_CODE</v>
          </cell>
        </row>
      </sheetData>
      <sheetData sheetId="3009">
        <row r="1">
          <cell r="C1" t="str">
            <v>F_CODE</v>
          </cell>
        </row>
      </sheetData>
      <sheetData sheetId="3010">
        <row r="1">
          <cell r="C1" t="str">
            <v>F_CODE</v>
          </cell>
        </row>
      </sheetData>
      <sheetData sheetId="3011">
        <row r="1">
          <cell r="C1" t="str">
            <v>F_CODE</v>
          </cell>
        </row>
      </sheetData>
      <sheetData sheetId="3012">
        <row r="1">
          <cell r="C1" t="str">
            <v>F_CODE</v>
          </cell>
        </row>
      </sheetData>
      <sheetData sheetId="3013">
        <row r="1">
          <cell r="C1" t="str">
            <v>F_CODE</v>
          </cell>
        </row>
      </sheetData>
      <sheetData sheetId="3014">
        <row r="1">
          <cell r="C1" t="str">
            <v>F_CODE</v>
          </cell>
        </row>
      </sheetData>
      <sheetData sheetId="3015">
        <row r="1">
          <cell r="C1" t="str">
            <v>F_CODE</v>
          </cell>
        </row>
      </sheetData>
      <sheetData sheetId="3016">
        <row r="1">
          <cell r="C1" t="str">
            <v>F_CODE</v>
          </cell>
        </row>
      </sheetData>
      <sheetData sheetId="3017">
        <row r="1">
          <cell r="C1" t="str">
            <v>F_CODE</v>
          </cell>
        </row>
      </sheetData>
      <sheetData sheetId="3018">
        <row r="1">
          <cell r="C1" t="str">
            <v>F_CODE</v>
          </cell>
        </row>
      </sheetData>
      <sheetData sheetId="3019">
        <row r="1">
          <cell r="C1" t="str">
            <v>F_CODE</v>
          </cell>
        </row>
      </sheetData>
      <sheetData sheetId="3020">
        <row r="1">
          <cell r="C1" t="str">
            <v>F_CODE</v>
          </cell>
        </row>
      </sheetData>
      <sheetData sheetId="3021">
        <row r="1">
          <cell r="C1" t="str">
            <v>F_CODE</v>
          </cell>
        </row>
      </sheetData>
      <sheetData sheetId="3022">
        <row r="1">
          <cell r="C1" t="str">
            <v>F_CODE</v>
          </cell>
        </row>
      </sheetData>
      <sheetData sheetId="3023">
        <row r="1">
          <cell r="C1" t="str">
            <v>F_CODE</v>
          </cell>
        </row>
      </sheetData>
      <sheetData sheetId="3024">
        <row r="1">
          <cell r="C1" t="str">
            <v>F_CODE</v>
          </cell>
        </row>
      </sheetData>
      <sheetData sheetId="3025">
        <row r="1">
          <cell r="C1" t="str">
            <v>F_CODE</v>
          </cell>
        </row>
      </sheetData>
      <sheetData sheetId="3026">
        <row r="1">
          <cell r="C1" t="str">
            <v>F_CODE</v>
          </cell>
        </row>
      </sheetData>
      <sheetData sheetId="3027">
        <row r="1">
          <cell r="C1" t="str">
            <v>F_CODE</v>
          </cell>
        </row>
      </sheetData>
      <sheetData sheetId="3028">
        <row r="1">
          <cell r="C1" t="str">
            <v>F_CODE</v>
          </cell>
        </row>
      </sheetData>
      <sheetData sheetId="3029">
        <row r="1">
          <cell r="C1" t="str">
            <v>F_CODE</v>
          </cell>
        </row>
      </sheetData>
      <sheetData sheetId="3030">
        <row r="1">
          <cell r="C1" t="str">
            <v>F_CODE</v>
          </cell>
        </row>
      </sheetData>
      <sheetData sheetId="3031">
        <row r="1">
          <cell r="C1" t="str">
            <v>F_CODE</v>
          </cell>
        </row>
      </sheetData>
      <sheetData sheetId="3032">
        <row r="1">
          <cell r="C1" t="str">
            <v>F_CODE</v>
          </cell>
        </row>
      </sheetData>
      <sheetData sheetId="3033">
        <row r="1">
          <cell r="C1" t="str">
            <v>F_CODE</v>
          </cell>
        </row>
      </sheetData>
      <sheetData sheetId="3034">
        <row r="1">
          <cell r="C1" t="str">
            <v>F_CODE</v>
          </cell>
        </row>
      </sheetData>
      <sheetData sheetId="3035">
        <row r="1">
          <cell r="C1" t="str">
            <v>F_CODE</v>
          </cell>
        </row>
      </sheetData>
      <sheetData sheetId="3036">
        <row r="1">
          <cell r="C1" t="str">
            <v>F_CODE</v>
          </cell>
        </row>
      </sheetData>
      <sheetData sheetId="3037">
        <row r="1">
          <cell r="C1" t="str">
            <v>F_CODE</v>
          </cell>
        </row>
      </sheetData>
      <sheetData sheetId="3038">
        <row r="1">
          <cell r="C1" t="str">
            <v>F_CODE</v>
          </cell>
        </row>
      </sheetData>
      <sheetData sheetId="3039">
        <row r="1">
          <cell r="C1" t="str">
            <v>F_CODE</v>
          </cell>
        </row>
      </sheetData>
      <sheetData sheetId="3040">
        <row r="1">
          <cell r="C1" t="str">
            <v>F_CODE</v>
          </cell>
        </row>
      </sheetData>
      <sheetData sheetId="3041">
        <row r="1">
          <cell r="C1" t="str">
            <v>F_CODE</v>
          </cell>
        </row>
      </sheetData>
      <sheetData sheetId="3042">
        <row r="1">
          <cell r="C1" t="str">
            <v>F_CODE</v>
          </cell>
        </row>
      </sheetData>
      <sheetData sheetId="3043">
        <row r="1">
          <cell r="C1" t="str">
            <v>F_CODE</v>
          </cell>
        </row>
      </sheetData>
      <sheetData sheetId="3044">
        <row r="1">
          <cell r="C1" t="str">
            <v>F_CODE</v>
          </cell>
        </row>
      </sheetData>
      <sheetData sheetId="3045">
        <row r="1">
          <cell r="C1" t="str">
            <v>F_CODE</v>
          </cell>
        </row>
      </sheetData>
      <sheetData sheetId="3046">
        <row r="1">
          <cell r="C1" t="str">
            <v>F_CODE</v>
          </cell>
        </row>
      </sheetData>
      <sheetData sheetId="3047">
        <row r="1">
          <cell r="C1" t="str">
            <v>F_CODE</v>
          </cell>
        </row>
      </sheetData>
      <sheetData sheetId="3048">
        <row r="1">
          <cell r="C1" t="str">
            <v>F_CODE</v>
          </cell>
        </row>
      </sheetData>
      <sheetData sheetId="3049">
        <row r="1">
          <cell r="C1" t="str">
            <v>F_CODE</v>
          </cell>
        </row>
      </sheetData>
      <sheetData sheetId="3050">
        <row r="1">
          <cell r="C1" t="str">
            <v>F_CODE</v>
          </cell>
        </row>
      </sheetData>
      <sheetData sheetId="3051">
        <row r="1">
          <cell r="C1" t="str">
            <v>F_CODE</v>
          </cell>
        </row>
      </sheetData>
      <sheetData sheetId="3052">
        <row r="1">
          <cell r="C1" t="str">
            <v>F_CODE</v>
          </cell>
        </row>
      </sheetData>
      <sheetData sheetId="3053">
        <row r="1">
          <cell r="C1" t="str">
            <v>F_CODE</v>
          </cell>
        </row>
      </sheetData>
      <sheetData sheetId="3054">
        <row r="1">
          <cell r="C1" t="str">
            <v>F_CODE</v>
          </cell>
        </row>
      </sheetData>
      <sheetData sheetId="3055">
        <row r="1">
          <cell r="C1" t="str">
            <v>F_CODE</v>
          </cell>
        </row>
      </sheetData>
      <sheetData sheetId="3056">
        <row r="1">
          <cell r="C1" t="str">
            <v>F_CODE</v>
          </cell>
        </row>
      </sheetData>
      <sheetData sheetId="3057">
        <row r="1">
          <cell r="C1" t="str">
            <v>F_CODE</v>
          </cell>
        </row>
      </sheetData>
      <sheetData sheetId="3058">
        <row r="1">
          <cell r="C1" t="str">
            <v>F_CODE</v>
          </cell>
        </row>
      </sheetData>
      <sheetData sheetId="3059">
        <row r="1">
          <cell r="C1" t="str">
            <v>F_CODE</v>
          </cell>
        </row>
      </sheetData>
      <sheetData sheetId="3060">
        <row r="1">
          <cell r="C1" t="str">
            <v>F_CODE</v>
          </cell>
        </row>
      </sheetData>
      <sheetData sheetId="3061">
        <row r="1">
          <cell r="C1" t="str">
            <v>F_CODE</v>
          </cell>
        </row>
      </sheetData>
      <sheetData sheetId="3062">
        <row r="1">
          <cell r="C1" t="str">
            <v>F_CODE</v>
          </cell>
        </row>
      </sheetData>
      <sheetData sheetId="3063">
        <row r="1">
          <cell r="C1" t="str">
            <v>F_CODE</v>
          </cell>
        </row>
      </sheetData>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row r="1">
          <cell r="C1" t="str">
            <v>F_CODE</v>
          </cell>
        </row>
      </sheetData>
      <sheetData sheetId="3072">
        <row r="1">
          <cell r="C1" t="str">
            <v>F_CODE</v>
          </cell>
        </row>
      </sheetData>
      <sheetData sheetId="3073">
        <row r="1">
          <cell r="C1" t="str">
            <v>F_CODE</v>
          </cell>
        </row>
      </sheetData>
      <sheetData sheetId="3074">
        <row r="1">
          <cell r="C1" t="str">
            <v>F_CODE</v>
          </cell>
        </row>
      </sheetData>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efreshError="1"/>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efreshError="1"/>
      <sheetData sheetId="3089">
        <row r="1">
          <cell r="C1" t="str">
            <v>F_CODE</v>
          </cell>
        </row>
      </sheetData>
      <sheetData sheetId="3090">
        <row r="1">
          <cell r="C1" t="str">
            <v>F_CODE</v>
          </cell>
        </row>
      </sheetData>
      <sheetData sheetId="3091">
        <row r="1">
          <cell r="C1" t="str">
            <v>F_CODE</v>
          </cell>
        </row>
      </sheetData>
      <sheetData sheetId="3092">
        <row r="1">
          <cell r="C1" t="str">
            <v>F_CODE</v>
          </cell>
        </row>
      </sheetData>
      <sheetData sheetId="3093">
        <row r="1">
          <cell r="C1" t="str">
            <v>F_CODE</v>
          </cell>
        </row>
      </sheetData>
      <sheetData sheetId="3094">
        <row r="1">
          <cell r="C1" t="str">
            <v>F_CODE</v>
          </cell>
        </row>
      </sheetData>
      <sheetData sheetId="3095">
        <row r="1">
          <cell r="C1" t="str">
            <v>F_CODE</v>
          </cell>
        </row>
      </sheetData>
      <sheetData sheetId="3096">
        <row r="1">
          <cell r="C1" t="str">
            <v>F_CODE</v>
          </cell>
        </row>
      </sheetData>
      <sheetData sheetId="3097">
        <row r="1">
          <cell r="C1" t="str">
            <v>F_CODE</v>
          </cell>
        </row>
      </sheetData>
      <sheetData sheetId="3098">
        <row r="1">
          <cell r="C1" t="str">
            <v>F_CODE</v>
          </cell>
        </row>
      </sheetData>
      <sheetData sheetId="3099">
        <row r="1">
          <cell r="C1" t="str">
            <v>F_CODE</v>
          </cell>
        </row>
      </sheetData>
      <sheetData sheetId="3100">
        <row r="1">
          <cell r="C1" t="str">
            <v>F_CODE</v>
          </cell>
        </row>
      </sheetData>
      <sheetData sheetId="3101">
        <row r="1">
          <cell r="C1" t="str">
            <v>F_CODE</v>
          </cell>
        </row>
      </sheetData>
      <sheetData sheetId="3102">
        <row r="1">
          <cell r="C1" t="str">
            <v>F_CODE</v>
          </cell>
        </row>
      </sheetData>
      <sheetData sheetId="3103">
        <row r="1">
          <cell r="C1" t="str">
            <v>F_CODE</v>
          </cell>
        </row>
      </sheetData>
      <sheetData sheetId="3104">
        <row r="1">
          <cell r="C1" t="str">
            <v>F_CODE</v>
          </cell>
        </row>
      </sheetData>
      <sheetData sheetId="3105">
        <row r="1">
          <cell r="C1" t="str">
            <v>F_CODE</v>
          </cell>
        </row>
      </sheetData>
      <sheetData sheetId="3106">
        <row r="1">
          <cell r="C1" t="str">
            <v>F_CODE</v>
          </cell>
        </row>
      </sheetData>
      <sheetData sheetId="3107">
        <row r="1">
          <cell r="C1" t="str">
            <v>F_CODE</v>
          </cell>
        </row>
      </sheetData>
      <sheetData sheetId="3108" refreshError="1"/>
      <sheetData sheetId="3109" refreshError="1"/>
      <sheetData sheetId="3110" refreshError="1"/>
      <sheetData sheetId="3111" refreshError="1"/>
      <sheetData sheetId="3112" refreshError="1"/>
      <sheetData sheetId="3113" refreshError="1"/>
      <sheetData sheetId="3114">
        <row r="1">
          <cell r="C1" t="str">
            <v>F_CODE</v>
          </cell>
        </row>
      </sheetData>
      <sheetData sheetId="3115">
        <row r="1">
          <cell r="C1" t="str">
            <v>F_CODE</v>
          </cell>
        </row>
      </sheetData>
      <sheetData sheetId="3116">
        <row r="1">
          <cell r="C1" t="str">
            <v>F_CODE</v>
          </cell>
        </row>
      </sheetData>
      <sheetData sheetId="3117">
        <row r="1">
          <cell r="C1" t="str">
            <v>F_CODE</v>
          </cell>
        </row>
      </sheetData>
      <sheetData sheetId="3118">
        <row r="1">
          <cell r="C1" t="str">
            <v>F_CODE</v>
          </cell>
        </row>
      </sheetData>
      <sheetData sheetId="3119">
        <row r="1">
          <cell r="C1" t="str">
            <v>F_CODE</v>
          </cell>
        </row>
      </sheetData>
      <sheetData sheetId="3120">
        <row r="1">
          <cell r="C1" t="str">
            <v>F_CODE</v>
          </cell>
        </row>
      </sheetData>
      <sheetData sheetId="3121">
        <row r="1">
          <cell r="C1" t="str">
            <v>F_CODE</v>
          </cell>
        </row>
      </sheetData>
      <sheetData sheetId="3122">
        <row r="1">
          <cell r="C1" t="str">
            <v>F_CODE</v>
          </cell>
        </row>
      </sheetData>
      <sheetData sheetId="3123"/>
      <sheetData sheetId="3124">
        <row r="1">
          <cell r="C1" t="str">
            <v>F_CODE</v>
          </cell>
        </row>
      </sheetData>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row r="1">
          <cell r="C1" t="str">
            <v>F_CODE</v>
          </cell>
        </row>
      </sheetData>
      <sheetData sheetId="3187"/>
      <sheetData sheetId="3188"/>
      <sheetData sheetId="3189"/>
      <sheetData sheetId="3190"/>
      <sheetData sheetId="3191"/>
      <sheetData sheetId="3192"/>
      <sheetData sheetId="3193">
        <row r="1">
          <cell r="C1" t="str">
            <v>F_CODE</v>
          </cell>
        </row>
      </sheetData>
      <sheetData sheetId="3194"/>
      <sheetData sheetId="3195"/>
      <sheetData sheetId="3196"/>
      <sheetData sheetId="3197">
        <row r="1">
          <cell r="C1" t="str">
            <v>F_CODE</v>
          </cell>
        </row>
      </sheetData>
      <sheetData sheetId="3198">
        <row r="1">
          <cell r="C1" t="str">
            <v>F_CODE</v>
          </cell>
        </row>
      </sheetData>
      <sheetData sheetId="3199">
        <row r="1">
          <cell r="C1" t="str">
            <v>F_CODE</v>
          </cell>
        </row>
      </sheetData>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row r="1">
          <cell r="C1" t="str">
            <v>F_CODE</v>
          </cell>
        </row>
      </sheetData>
      <sheetData sheetId="3259">
        <row r="1">
          <cell r="C1" t="str">
            <v>F_CODE</v>
          </cell>
        </row>
      </sheetData>
      <sheetData sheetId="3260">
        <row r="1">
          <cell r="C1" t="str">
            <v>F_CODE</v>
          </cell>
        </row>
      </sheetData>
      <sheetData sheetId="3261">
        <row r="1">
          <cell r="C1" t="str">
            <v>F_CODE</v>
          </cell>
        </row>
      </sheetData>
      <sheetData sheetId="3262">
        <row r="1">
          <cell r="C1" t="str">
            <v>F_CODE</v>
          </cell>
        </row>
      </sheetData>
      <sheetData sheetId="3263">
        <row r="1">
          <cell r="C1" t="str">
            <v>F_CODE</v>
          </cell>
        </row>
      </sheetData>
      <sheetData sheetId="3264">
        <row r="1">
          <cell r="C1" t="str">
            <v>F_CODE</v>
          </cell>
        </row>
      </sheetData>
      <sheetData sheetId="3265">
        <row r="1">
          <cell r="C1" t="str">
            <v>F_CODE</v>
          </cell>
        </row>
      </sheetData>
      <sheetData sheetId="3266">
        <row r="1">
          <cell r="C1" t="str">
            <v>F_CODE</v>
          </cell>
        </row>
      </sheetData>
      <sheetData sheetId="3267"/>
      <sheetData sheetId="3268">
        <row r="1">
          <cell r="C1" t="str">
            <v>F_CODE</v>
          </cell>
        </row>
      </sheetData>
      <sheetData sheetId="3269">
        <row r="1">
          <cell r="C1" t="str">
            <v>F_CODE</v>
          </cell>
        </row>
      </sheetData>
      <sheetData sheetId="3270">
        <row r="1">
          <cell r="C1" t="str">
            <v>F_CODE</v>
          </cell>
        </row>
      </sheetData>
      <sheetData sheetId="3271">
        <row r="1">
          <cell r="C1" t="str">
            <v>F_CODE</v>
          </cell>
        </row>
      </sheetData>
      <sheetData sheetId="3272">
        <row r="1">
          <cell r="C1" t="str">
            <v>F_CODE</v>
          </cell>
        </row>
      </sheetData>
      <sheetData sheetId="3273">
        <row r="1">
          <cell r="C1" t="str">
            <v>F_CODE</v>
          </cell>
        </row>
      </sheetData>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row r="1">
          <cell r="C1" t="str">
            <v>F_CODE</v>
          </cell>
        </row>
      </sheetData>
      <sheetData sheetId="3307">
        <row r="1">
          <cell r="C1" t="str">
            <v>F_CODE</v>
          </cell>
        </row>
      </sheetData>
      <sheetData sheetId="3308">
        <row r="1">
          <cell r="C1" t="str">
            <v>F_CODE</v>
          </cell>
        </row>
      </sheetData>
      <sheetData sheetId="3309">
        <row r="1">
          <cell r="C1" t="str">
            <v>F_CODE</v>
          </cell>
        </row>
      </sheetData>
      <sheetData sheetId="3310">
        <row r="1">
          <cell r="C1" t="str">
            <v>F_CODE</v>
          </cell>
        </row>
      </sheetData>
      <sheetData sheetId="3311">
        <row r="1">
          <cell r="C1" t="str">
            <v>F_CODE</v>
          </cell>
        </row>
      </sheetData>
      <sheetData sheetId="3312">
        <row r="1">
          <cell r="C1" t="str">
            <v>F_CODE</v>
          </cell>
        </row>
      </sheetData>
      <sheetData sheetId="3313"/>
      <sheetData sheetId="3314"/>
      <sheetData sheetId="3315"/>
      <sheetData sheetId="3316"/>
      <sheetData sheetId="3317"/>
      <sheetData sheetId="3318"/>
      <sheetData sheetId="3319"/>
      <sheetData sheetId="3320"/>
      <sheetData sheetId="3321"/>
      <sheetData sheetId="3322">
        <row r="1">
          <cell r="C1" t="str">
            <v>F_CODE</v>
          </cell>
        </row>
      </sheetData>
      <sheetData sheetId="3323">
        <row r="1">
          <cell r="C1" t="str">
            <v>F_CODE</v>
          </cell>
        </row>
      </sheetData>
      <sheetData sheetId="3324"/>
      <sheetData sheetId="3325">
        <row r="1">
          <cell r="C1" t="str">
            <v>F_CODE</v>
          </cell>
        </row>
      </sheetData>
      <sheetData sheetId="3326">
        <row r="1">
          <cell r="C1" t="str">
            <v>F_CODE</v>
          </cell>
        </row>
      </sheetData>
      <sheetData sheetId="3327">
        <row r="1">
          <cell r="C1" t="str">
            <v>F_CODE</v>
          </cell>
        </row>
      </sheetData>
      <sheetData sheetId="3328">
        <row r="1">
          <cell r="C1" t="str">
            <v>F_CODE</v>
          </cell>
        </row>
      </sheetData>
      <sheetData sheetId="3329">
        <row r="1">
          <cell r="C1" t="str">
            <v>F_CODE</v>
          </cell>
        </row>
      </sheetData>
      <sheetData sheetId="3330">
        <row r="1">
          <cell r="C1" t="str">
            <v>F_CODE</v>
          </cell>
        </row>
      </sheetData>
      <sheetData sheetId="3331">
        <row r="1">
          <cell r="C1" t="str">
            <v>F_CODE</v>
          </cell>
        </row>
      </sheetData>
      <sheetData sheetId="3332">
        <row r="1">
          <cell r="C1" t="str">
            <v>F_CODE</v>
          </cell>
        </row>
      </sheetData>
      <sheetData sheetId="3333">
        <row r="1">
          <cell r="C1" t="str">
            <v>F_CODE</v>
          </cell>
        </row>
      </sheetData>
      <sheetData sheetId="3334">
        <row r="1">
          <cell r="C1" t="str">
            <v>F_CODE</v>
          </cell>
        </row>
      </sheetData>
      <sheetData sheetId="3335">
        <row r="1">
          <cell r="C1" t="str">
            <v>F_CODE</v>
          </cell>
        </row>
      </sheetData>
      <sheetData sheetId="3336">
        <row r="1">
          <cell r="C1" t="str">
            <v>F_CODE</v>
          </cell>
        </row>
      </sheetData>
      <sheetData sheetId="3337">
        <row r="1">
          <cell r="C1" t="str">
            <v>F_CODE</v>
          </cell>
        </row>
      </sheetData>
      <sheetData sheetId="3338">
        <row r="1">
          <cell r="C1" t="str">
            <v>F_CODE</v>
          </cell>
        </row>
      </sheetData>
      <sheetData sheetId="3339">
        <row r="1">
          <cell r="C1" t="str">
            <v>F_CODE</v>
          </cell>
        </row>
      </sheetData>
      <sheetData sheetId="3340">
        <row r="1">
          <cell r="C1" t="str">
            <v>F_CODE</v>
          </cell>
        </row>
      </sheetData>
      <sheetData sheetId="3341">
        <row r="1">
          <cell r="C1" t="str">
            <v>F_CODE</v>
          </cell>
        </row>
      </sheetData>
      <sheetData sheetId="3342">
        <row r="1">
          <cell r="C1" t="str">
            <v>F_CODE</v>
          </cell>
        </row>
      </sheetData>
      <sheetData sheetId="3343">
        <row r="1">
          <cell r="C1" t="str">
            <v>F_CODE</v>
          </cell>
        </row>
      </sheetData>
      <sheetData sheetId="3344">
        <row r="1">
          <cell r="C1" t="str">
            <v>F_CODE</v>
          </cell>
        </row>
      </sheetData>
      <sheetData sheetId="3345">
        <row r="1">
          <cell r="C1" t="str">
            <v>F_CODE</v>
          </cell>
        </row>
      </sheetData>
      <sheetData sheetId="3346">
        <row r="1">
          <cell r="C1" t="str">
            <v>F_CODE</v>
          </cell>
        </row>
      </sheetData>
      <sheetData sheetId="3347">
        <row r="1">
          <cell r="C1" t="str">
            <v>F_CODE</v>
          </cell>
        </row>
      </sheetData>
      <sheetData sheetId="3348">
        <row r="1">
          <cell r="C1" t="str">
            <v>F_CODE</v>
          </cell>
        </row>
      </sheetData>
      <sheetData sheetId="3349">
        <row r="1">
          <cell r="C1" t="str">
            <v>F_CODE</v>
          </cell>
        </row>
      </sheetData>
      <sheetData sheetId="3350">
        <row r="1">
          <cell r="C1" t="str">
            <v>F_CODE</v>
          </cell>
        </row>
      </sheetData>
      <sheetData sheetId="3351">
        <row r="1">
          <cell r="C1" t="str">
            <v>F_CODE</v>
          </cell>
        </row>
      </sheetData>
      <sheetData sheetId="3352">
        <row r="1">
          <cell r="C1" t="str">
            <v>F_CODE</v>
          </cell>
        </row>
      </sheetData>
      <sheetData sheetId="3353">
        <row r="1">
          <cell r="C1" t="str">
            <v>F_CODE</v>
          </cell>
        </row>
      </sheetData>
      <sheetData sheetId="3354">
        <row r="1">
          <cell r="C1" t="str">
            <v>F_CODE</v>
          </cell>
        </row>
      </sheetData>
      <sheetData sheetId="3355">
        <row r="1">
          <cell r="C1" t="str">
            <v>F_CODE</v>
          </cell>
        </row>
      </sheetData>
      <sheetData sheetId="3356">
        <row r="1">
          <cell r="C1" t="str">
            <v>F_CODE</v>
          </cell>
        </row>
      </sheetData>
      <sheetData sheetId="3357">
        <row r="1">
          <cell r="C1" t="str">
            <v>F_CODE</v>
          </cell>
        </row>
      </sheetData>
      <sheetData sheetId="3358">
        <row r="1">
          <cell r="C1" t="str">
            <v>F_CODE</v>
          </cell>
        </row>
      </sheetData>
      <sheetData sheetId="3359">
        <row r="1">
          <cell r="C1" t="str">
            <v>F_CODE</v>
          </cell>
        </row>
      </sheetData>
      <sheetData sheetId="3360">
        <row r="1">
          <cell r="C1" t="str">
            <v>F_CODE</v>
          </cell>
        </row>
      </sheetData>
      <sheetData sheetId="3361">
        <row r="1">
          <cell r="C1" t="str">
            <v>F_CODE</v>
          </cell>
        </row>
      </sheetData>
      <sheetData sheetId="3362">
        <row r="1">
          <cell r="C1" t="str">
            <v>F_CODE</v>
          </cell>
        </row>
      </sheetData>
      <sheetData sheetId="3363">
        <row r="1">
          <cell r="C1" t="str">
            <v>F_CODE</v>
          </cell>
        </row>
      </sheetData>
      <sheetData sheetId="3364">
        <row r="1">
          <cell r="C1" t="str">
            <v>F_CODE</v>
          </cell>
        </row>
      </sheetData>
      <sheetData sheetId="3365">
        <row r="1">
          <cell r="C1" t="str">
            <v>F_CODE</v>
          </cell>
        </row>
      </sheetData>
      <sheetData sheetId="3366">
        <row r="1">
          <cell r="C1" t="str">
            <v>F_CODE</v>
          </cell>
        </row>
      </sheetData>
      <sheetData sheetId="3367">
        <row r="1">
          <cell r="C1" t="str">
            <v>F_CODE</v>
          </cell>
        </row>
      </sheetData>
      <sheetData sheetId="3368">
        <row r="1">
          <cell r="C1" t="str">
            <v>F_CODE</v>
          </cell>
        </row>
      </sheetData>
      <sheetData sheetId="3369">
        <row r="1">
          <cell r="C1" t="str">
            <v>F_CODE</v>
          </cell>
        </row>
      </sheetData>
      <sheetData sheetId="3370">
        <row r="1">
          <cell r="C1" t="str">
            <v>F_CODE</v>
          </cell>
        </row>
      </sheetData>
      <sheetData sheetId="3371">
        <row r="1">
          <cell r="C1" t="str">
            <v>F_CODE</v>
          </cell>
        </row>
      </sheetData>
      <sheetData sheetId="3372">
        <row r="1">
          <cell r="C1" t="str">
            <v>F_CODE</v>
          </cell>
        </row>
      </sheetData>
      <sheetData sheetId="3373">
        <row r="1">
          <cell r="C1" t="str">
            <v>F_CODE</v>
          </cell>
        </row>
      </sheetData>
      <sheetData sheetId="3374">
        <row r="1">
          <cell r="C1" t="str">
            <v>F_CODE</v>
          </cell>
        </row>
      </sheetData>
      <sheetData sheetId="3375">
        <row r="1">
          <cell r="C1" t="str">
            <v>F_CODE</v>
          </cell>
        </row>
      </sheetData>
      <sheetData sheetId="3376">
        <row r="1">
          <cell r="C1" t="str">
            <v>F_CODE</v>
          </cell>
        </row>
      </sheetData>
      <sheetData sheetId="3377">
        <row r="1">
          <cell r="C1" t="str">
            <v>F_CODE</v>
          </cell>
        </row>
      </sheetData>
      <sheetData sheetId="3378">
        <row r="1">
          <cell r="C1" t="str">
            <v>F_CODE</v>
          </cell>
        </row>
      </sheetData>
      <sheetData sheetId="3379">
        <row r="1">
          <cell r="C1" t="str">
            <v>F_CODE</v>
          </cell>
        </row>
      </sheetData>
      <sheetData sheetId="3380">
        <row r="1">
          <cell r="C1" t="str">
            <v>F_CODE</v>
          </cell>
        </row>
      </sheetData>
      <sheetData sheetId="3381">
        <row r="1">
          <cell r="C1" t="str">
            <v>F_CODE</v>
          </cell>
        </row>
      </sheetData>
      <sheetData sheetId="3382">
        <row r="1">
          <cell r="C1" t="str">
            <v>F_CODE</v>
          </cell>
        </row>
      </sheetData>
      <sheetData sheetId="3383">
        <row r="1">
          <cell r="C1" t="str">
            <v>F_CODE</v>
          </cell>
        </row>
      </sheetData>
      <sheetData sheetId="3384">
        <row r="1">
          <cell r="C1" t="str">
            <v>F_CODE</v>
          </cell>
        </row>
      </sheetData>
      <sheetData sheetId="3385">
        <row r="1">
          <cell r="C1" t="str">
            <v>F_CODE</v>
          </cell>
        </row>
      </sheetData>
      <sheetData sheetId="3386">
        <row r="1">
          <cell r="C1" t="str">
            <v>F_CODE</v>
          </cell>
        </row>
      </sheetData>
      <sheetData sheetId="3387">
        <row r="1">
          <cell r="C1" t="str">
            <v>F_CODE</v>
          </cell>
        </row>
      </sheetData>
      <sheetData sheetId="3388">
        <row r="1">
          <cell r="C1" t="str">
            <v>F_CODE</v>
          </cell>
        </row>
      </sheetData>
      <sheetData sheetId="3389">
        <row r="1">
          <cell r="C1" t="str">
            <v>F_CODE</v>
          </cell>
        </row>
      </sheetData>
      <sheetData sheetId="3390">
        <row r="1">
          <cell r="C1" t="str">
            <v>F_CODE</v>
          </cell>
        </row>
      </sheetData>
      <sheetData sheetId="3391">
        <row r="1">
          <cell r="C1" t="str">
            <v>F_CODE</v>
          </cell>
        </row>
      </sheetData>
      <sheetData sheetId="3392">
        <row r="1">
          <cell r="C1" t="str">
            <v>F_CODE</v>
          </cell>
        </row>
      </sheetData>
      <sheetData sheetId="3393">
        <row r="1">
          <cell r="C1" t="str">
            <v>F_CODE</v>
          </cell>
        </row>
      </sheetData>
      <sheetData sheetId="3394">
        <row r="1">
          <cell r="C1" t="str">
            <v>F_CODE</v>
          </cell>
        </row>
      </sheetData>
      <sheetData sheetId="3395">
        <row r="1">
          <cell r="C1" t="str">
            <v>F_CODE</v>
          </cell>
        </row>
      </sheetData>
      <sheetData sheetId="3396">
        <row r="1">
          <cell r="C1" t="str">
            <v>F_CODE</v>
          </cell>
        </row>
      </sheetData>
      <sheetData sheetId="3397">
        <row r="1">
          <cell r="C1" t="str">
            <v>F_CODE</v>
          </cell>
        </row>
      </sheetData>
      <sheetData sheetId="3398">
        <row r="1">
          <cell r="C1" t="str">
            <v>F_CODE</v>
          </cell>
        </row>
      </sheetData>
      <sheetData sheetId="3399">
        <row r="1">
          <cell r="C1" t="str">
            <v>F_CODE</v>
          </cell>
        </row>
      </sheetData>
      <sheetData sheetId="3400">
        <row r="1">
          <cell r="C1" t="str">
            <v>F_CODE</v>
          </cell>
        </row>
      </sheetData>
      <sheetData sheetId="3401">
        <row r="1">
          <cell r="C1" t="str">
            <v>F_CODE</v>
          </cell>
        </row>
      </sheetData>
      <sheetData sheetId="3402">
        <row r="1">
          <cell r="C1" t="str">
            <v>F_CODE</v>
          </cell>
        </row>
      </sheetData>
      <sheetData sheetId="3403">
        <row r="1">
          <cell r="C1" t="str">
            <v>F_CODE</v>
          </cell>
        </row>
      </sheetData>
      <sheetData sheetId="3404">
        <row r="1">
          <cell r="C1" t="str">
            <v>F_CODE</v>
          </cell>
        </row>
      </sheetData>
      <sheetData sheetId="3405">
        <row r="1">
          <cell r="C1" t="str">
            <v>F_CODE</v>
          </cell>
        </row>
      </sheetData>
      <sheetData sheetId="3406">
        <row r="1">
          <cell r="C1" t="str">
            <v>F_CODE</v>
          </cell>
        </row>
      </sheetData>
      <sheetData sheetId="3407">
        <row r="1">
          <cell r="C1" t="str">
            <v>F_CODE</v>
          </cell>
        </row>
      </sheetData>
      <sheetData sheetId="3408">
        <row r="1">
          <cell r="C1" t="str">
            <v>F_CODE</v>
          </cell>
        </row>
      </sheetData>
      <sheetData sheetId="3409">
        <row r="1">
          <cell r="C1" t="str">
            <v>F_CODE</v>
          </cell>
        </row>
      </sheetData>
      <sheetData sheetId="3410">
        <row r="1">
          <cell r="C1" t="str">
            <v>F_CODE</v>
          </cell>
        </row>
      </sheetData>
      <sheetData sheetId="3411">
        <row r="1">
          <cell r="C1" t="str">
            <v>F_CODE</v>
          </cell>
        </row>
      </sheetData>
      <sheetData sheetId="3412">
        <row r="1">
          <cell r="C1" t="str">
            <v>F_CODE</v>
          </cell>
        </row>
      </sheetData>
      <sheetData sheetId="3413">
        <row r="1">
          <cell r="C1" t="str">
            <v>F_CODE</v>
          </cell>
        </row>
      </sheetData>
      <sheetData sheetId="3414">
        <row r="1">
          <cell r="C1" t="str">
            <v>F_CODE</v>
          </cell>
        </row>
      </sheetData>
      <sheetData sheetId="3415">
        <row r="1">
          <cell r="C1" t="str">
            <v>F_CODE</v>
          </cell>
        </row>
      </sheetData>
      <sheetData sheetId="3416">
        <row r="1">
          <cell r="C1" t="str">
            <v>F_CODE</v>
          </cell>
        </row>
      </sheetData>
      <sheetData sheetId="3417">
        <row r="1">
          <cell r="C1" t="str">
            <v>F_CODE</v>
          </cell>
        </row>
      </sheetData>
      <sheetData sheetId="3418">
        <row r="1">
          <cell r="C1" t="str">
            <v>F_CODE</v>
          </cell>
        </row>
      </sheetData>
      <sheetData sheetId="3419">
        <row r="1">
          <cell r="C1" t="str">
            <v>F_CODE</v>
          </cell>
        </row>
      </sheetData>
      <sheetData sheetId="3420">
        <row r="1">
          <cell r="C1" t="str">
            <v>F_CODE</v>
          </cell>
        </row>
      </sheetData>
      <sheetData sheetId="3421">
        <row r="1">
          <cell r="C1" t="str">
            <v>F_CODE</v>
          </cell>
        </row>
      </sheetData>
      <sheetData sheetId="3422">
        <row r="1">
          <cell r="C1" t="str">
            <v>F_CODE</v>
          </cell>
        </row>
      </sheetData>
      <sheetData sheetId="3423">
        <row r="1">
          <cell r="C1" t="str">
            <v>F_CODE</v>
          </cell>
        </row>
      </sheetData>
      <sheetData sheetId="3424">
        <row r="1">
          <cell r="C1" t="str">
            <v>F_CODE</v>
          </cell>
        </row>
      </sheetData>
      <sheetData sheetId="3425">
        <row r="1">
          <cell r="C1" t="str">
            <v>F_CODE</v>
          </cell>
        </row>
      </sheetData>
      <sheetData sheetId="3426">
        <row r="1">
          <cell r="C1" t="str">
            <v>F_CODE</v>
          </cell>
        </row>
      </sheetData>
      <sheetData sheetId="3427">
        <row r="1">
          <cell r="C1" t="str">
            <v>F_CODE</v>
          </cell>
        </row>
      </sheetData>
      <sheetData sheetId="3428">
        <row r="1">
          <cell r="C1" t="str">
            <v>F_CODE</v>
          </cell>
        </row>
      </sheetData>
      <sheetData sheetId="3429">
        <row r="1">
          <cell r="C1" t="str">
            <v>F_CODE</v>
          </cell>
        </row>
      </sheetData>
      <sheetData sheetId="3430">
        <row r="1">
          <cell r="C1" t="str">
            <v>F_CODE</v>
          </cell>
        </row>
      </sheetData>
      <sheetData sheetId="3431">
        <row r="1">
          <cell r="C1" t="str">
            <v>F_CODE</v>
          </cell>
        </row>
      </sheetData>
      <sheetData sheetId="3432">
        <row r="1">
          <cell r="C1" t="str">
            <v>F_CODE</v>
          </cell>
        </row>
      </sheetData>
      <sheetData sheetId="3433">
        <row r="1">
          <cell r="C1" t="str">
            <v>F_CODE</v>
          </cell>
        </row>
      </sheetData>
      <sheetData sheetId="3434">
        <row r="1">
          <cell r="C1" t="str">
            <v>F_CODE</v>
          </cell>
        </row>
      </sheetData>
      <sheetData sheetId="3435">
        <row r="1">
          <cell r="C1" t="str">
            <v>F_CODE</v>
          </cell>
        </row>
      </sheetData>
      <sheetData sheetId="3436">
        <row r="1">
          <cell r="C1" t="str">
            <v>F_CODE</v>
          </cell>
        </row>
      </sheetData>
      <sheetData sheetId="3437">
        <row r="1">
          <cell r="C1" t="str">
            <v>F_CODE</v>
          </cell>
        </row>
      </sheetData>
      <sheetData sheetId="3438">
        <row r="1">
          <cell r="C1" t="str">
            <v>F_CODE</v>
          </cell>
        </row>
      </sheetData>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efreshError="1"/>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refreshError="1"/>
      <sheetData sheetId="4435" refreshError="1"/>
      <sheetData sheetId="4436" refreshError="1"/>
      <sheetData sheetId="4437" refreshError="1"/>
      <sheetData sheetId="4438" refreshError="1"/>
      <sheetData sheetId="4439" refreshError="1"/>
      <sheetData sheetId="4440"/>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P.M 별"/>
      <sheetName val="내역서(기존내역-수정금지)"/>
      <sheetName val="VXXXXXXX"/>
      <sheetName val="대전(세창동)"/>
      <sheetName val="주요공사"/>
      <sheetName val="단가표"/>
      <sheetName val="소일위대가코드표"/>
      <sheetName val="유림골조"/>
      <sheetName val="집계표"/>
      <sheetName val="총요약서"/>
      <sheetName val="Sheet2"/>
      <sheetName val="주관사업"/>
      <sheetName val="상반기손익차2총괄"/>
      <sheetName val="영업소실적"/>
      <sheetName val="7. 현장관리비 "/>
      <sheetName val="6. 안전관리비"/>
      <sheetName val="변경내역"/>
      <sheetName val="내   역"/>
      <sheetName val="설직재-1"/>
      <sheetName val="마감사양"/>
      <sheetName val="공통비(전체)"/>
      <sheetName val="노무비"/>
      <sheetName val="N賃率-職"/>
      <sheetName val="내역서"/>
      <sheetName val="공통비총괄표"/>
      <sheetName val="마찰손실"/>
      <sheetName val="전체내역서"/>
      <sheetName val="수주실적0709"/>
      <sheetName val="Sheet1 (2)"/>
      <sheetName val="기계공사"/>
      <sheetName val="단면 (2)"/>
      <sheetName val="cp1"/>
      <sheetName val="마산월령동골조물량변경"/>
      <sheetName val="일반부표"/>
      <sheetName val="코드"/>
      <sheetName val="부대공Ⅱ"/>
      <sheetName val="단가기준"/>
      <sheetName val="국내총괄"/>
      <sheetName val="15100"/>
      <sheetName val="시중노임단가"/>
      <sheetName val="Sheet1"/>
      <sheetName val="반포2차"/>
      <sheetName val="금액결정"/>
      <sheetName val="공급&amp;미분양"/>
      <sheetName val="청산공사"/>
      <sheetName val="일위대가"/>
      <sheetName val="금액내역서"/>
      <sheetName val="날개벽수량표"/>
      <sheetName val="개요"/>
      <sheetName val="내역"/>
      <sheetName val="부속동"/>
      <sheetName val="소요자재"/>
      <sheetName val="정보"/>
      <sheetName val="갑지(추정)"/>
      <sheetName val="ITEM"/>
      <sheetName val="기계"/>
      <sheetName val="수정시산표"/>
      <sheetName val="계수원본(99.2.28)"/>
      <sheetName val="산출내역서집계표"/>
      <sheetName val="국내조달(통합-1)"/>
      <sheetName val="Total"/>
      <sheetName val="계수시트"/>
      <sheetName val="관리,공감"/>
      <sheetName val="POL6차-PIPING"/>
      <sheetName val="물량"/>
      <sheetName val="WEIGHT LIST"/>
      <sheetName val="산#2-1 (2)"/>
      <sheetName val="산#3-1"/>
      <sheetName val="견적대비표"/>
      <sheetName val="삼보지질"/>
      <sheetName val="실행내역"/>
      <sheetName val="직노"/>
      <sheetName val="예가표"/>
      <sheetName val="실행철강하도"/>
      <sheetName val="공사비산출내역"/>
      <sheetName val="노임"/>
      <sheetName val="관급자재"/>
      <sheetName val="구의33고"/>
      <sheetName val="대여현황"/>
      <sheetName val="수지표"/>
      <sheetName val="020114"/>
      <sheetName val="0111월"/>
      <sheetName val="공동"/>
      <sheetName val="MAIN"/>
      <sheetName val="냉천부속동"/>
      <sheetName val="견적서"/>
      <sheetName val="보고"/>
      <sheetName val="npv"/>
      <sheetName val="2.냉난방설비공사"/>
      <sheetName val="7.자동제어공사"/>
      <sheetName val="CTEMCOST"/>
      <sheetName val="COST"/>
      <sheetName val="수입"/>
      <sheetName val="7수지"/>
      <sheetName val="04.01"/>
      <sheetName val="기초목"/>
      <sheetName val="2.대외공문"/>
      <sheetName val="분당임차변경"/>
      <sheetName val="10월실적마감"/>
      <sheetName val="7월실적마감"/>
      <sheetName val="8월실적마감"/>
      <sheetName val="9월실적마감"/>
      <sheetName val="TOWER 12TON"/>
      <sheetName val="TOWER 10TON"/>
      <sheetName val="부산제일극장"/>
      <sheetName val="원가계산 (2)"/>
      <sheetName val="Sheet3"/>
      <sheetName val="정부노임단가"/>
      <sheetName val="매각(6)"/>
      <sheetName val="수목표준대가"/>
      <sheetName val="공통부대비"/>
      <sheetName val="공사비"/>
      <sheetName val="예산명세서"/>
      <sheetName val="설계명세서"/>
      <sheetName val="자료입력"/>
      <sheetName val="사업부배부A"/>
      <sheetName val="매입가격"/>
      <sheetName val="경산"/>
      <sheetName val="설비2차"/>
      <sheetName val="간접비총괄"/>
      <sheetName val="Sheet2 (2)"/>
      <sheetName val="일위대가표"/>
      <sheetName val="노임이"/>
      <sheetName val="시설물기초"/>
      <sheetName val="JUCKEYK"/>
      <sheetName val="2공구산출내역"/>
      <sheetName val="배수내역"/>
      <sheetName val="2000년1차"/>
      <sheetName val="6호기"/>
      <sheetName val="일위대가목차"/>
      <sheetName val="노임단가"/>
      <sheetName val="수목단가"/>
      <sheetName val="시설수량표"/>
      <sheetName val="식재수량표"/>
      <sheetName val="일위목록"/>
      <sheetName val="자재단가"/>
      <sheetName val="FRP PIPING 일위대가"/>
      <sheetName val="내역서2안"/>
      <sheetName val="2.1  노무비 평균단가산출"/>
      <sheetName val="데이타"/>
      <sheetName val="참조자료"/>
      <sheetName val="패널"/>
      <sheetName val="3단계"/>
      <sheetName val="2단계"/>
      <sheetName val="교통대책내역"/>
      <sheetName val="원가계산서(남측)"/>
      <sheetName val="공사손익"/>
      <sheetName val="고자현황"/>
      <sheetName val="단가조사"/>
      <sheetName val="대비"/>
      <sheetName val="9509"/>
      <sheetName val="입찰안"/>
      <sheetName val="미수금현황"/>
      <sheetName val="유림총괄"/>
      <sheetName val="도급견적가"/>
      <sheetName val="COVER"/>
      <sheetName val="건물"/>
      <sheetName val="0_갑지"/>
      <sheetName val="8_현장관리비"/>
      <sheetName val="7_안전관리비"/>
      <sheetName val="건축내역"/>
      <sheetName val="돈암사업"/>
      <sheetName val="공사비예산서_토목분_"/>
      <sheetName val="01"/>
      <sheetName val="1,2,3,4,5단위수량"/>
      <sheetName val="내역서-수정본"/>
      <sheetName val="형틀공사"/>
      <sheetName val="15 문제점"/>
      <sheetName val="적상기초자료"/>
      <sheetName val="시중노임"/>
      <sheetName val="96까지"/>
      <sheetName val="97년"/>
      <sheetName val="98이후"/>
      <sheetName val="대비표(토공1안)"/>
      <sheetName val="예산서"/>
      <sheetName val="물량내역서"/>
      <sheetName val="Sens&amp;Anal"/>
      <sheetName val="결과조달"/>
      <sheetName val="부표총괄"/>
      <sheetName val="국산화"/>
      <sheetName val="경비"/>
      <sheetName val="00노임기준"/>
      <sheetName val="교각별철근수량집계표"/>
      <sheetName val="구조물공"/>
      <sheetName val="부대공"/>
      <sheetName val="배수공"/>
      <sheetName val="토공"/>
      <sheetName val="포장공"/>
      <sheetName val="연결임시"/>
      <sheetName val="토공(우물통,기타) "/>
      <sheetName val="교량하부공"/>
      <sheetName val="내역서01"/>
      <sheetName val="단가 (2)"/>
      <sheetName val="골조시행"/>
      <sheetName val="급여관련자료"/>
      <sheetName val="평가데이터"/>
      <sheetName val="하수급견적대비"/>
      <sheetName val="청천내"/>
      <sheetName val="협력업체"/>
      <sheetName val="설계내역서"/>
      <sheetName val="진주방향"/>
      <sheetName val="98지급계획"/>
      <sheetName val="6PILE  (돌출)"/>
      <sheetName val="변압기 및 발전기 용량"/>
      <sheetName val="작업년월"/>
      <sheetName val="세부내역"/>
      <sheetName val="시중노임(공사)"/>
      <sheetName val="납부내역"/>
      <sheetName val="빈"/>
      <sheetName val="현장현황"/>
      <sheetName val="투찰"/>
      <sheetName val="수량집계"/>
      <sheetName val="터파기및재료"/>
      <sheetName val="B1(반포1차)"/>
      <sheetName val="견적"/>
      <sheetName val="6맨홀H"/>
      <sheetName val="금융비용"/>
      <sheetName val="간접비"/>
      <sheetName val="시행대비_(2)"/>
      <sheetName val="7__현장관리비_"/>
      <sheetName val="6__안전관리비"/>
      <sheetName val="내___역"/>
      <sheetName val="P_M_별"/>
      <sheetName val="Sheet1_(2)"/>
      <sheetName val="단면_(2)"/>
      <sheetName val="WEIGHT_LIST"/>
      <sheetName val="산#2-1_(2)"/>
      <sheetName val="2_대외공문"/>
      <sheetName val="TOWER_12TON"/>
      <sheetName val="TOWER_10TON"/>
      <sheetName val="원가계산_(2)"/>
      <sheetName val="Sheet2_(2)"/>
      <sheetName val="2_냉난방설비공사"/>
      <sheetName val="FRP_PIPING_일위대가"/>
      <sheetName val="2_1__노무비_평균단가산출"/>
      <sheetName val="계수원본(99_2_28)"/>
      <sheetName val="7_자동제어공사"/>
      <sheetName val="04_01"/>
      <sheetName val="15_문제점"/>
      <sheetName val="설계"/>
      <sheetName val="변경서식"/>
      <sheetName val="은행"/>
      <sheetName val="을-ATYPE"/>
      <sheetName val="부안일위"/>
      <sheetName val="파일의이용"/>
      <sheetName val="봉천제출"/>
      <sheetName val="조명시설"/>
      <sheetName val="중기 부표"/>
      <sheetName val="집계"/>
      <sheetName val="gyun"/>
      <sheetName val="본공사"/>
      <sheetName val="토목"/>
      <sheetName val="9GNG운반"/>
      <sheetName val="7.수지"/>
      <sheetName val="비교1"/>
      <sheetName val="업무분장"/>
      <sheetName val="갑지"/>
      <sheetName val="전기"/>
      <sheetName val="EUPDAT2"/>
      <sheetName val="공사내역"/>
      <sheetName val="단가"/>
      <sheetName val="시설물일위"/>
      <sheetName val="입찰"/>
      <sheetName val="현경"/>
      <sheetName val="금액,품셈"/>
      <sheetName val="설계명세"/>
      <sheetName val="단독"/>
      <sheetName val="명세서"/>
      <sheetName val="목록"/>
      <sheetName val="익산"/>
      <sheetName val="DATA1"/>
      <sheetName val="단가산출"/>
      <sheetName val="산출근거"/>
      <sheetName val="소화실적"/>
      <sheetName val="내역서(당초변경)"/>
      <sheetName val="공량산출서"/>
      <sheetName val="수리결과"/>
      <sheetName val="평형공사비"/>
      <sheetName val="수수료율표"/>
      <sheetName val="호실data"/>
      <sheetName val="대비표"/>
      <sheetName val="pier(각형)"/>
      <sheetName val="견적내역"/>
      <sheetName val="DATA"/>
      <sheetName val="공사비집계"/>
      <sheetName val="운영비산정가정"/>
      <sheetName val="추가예산"/>
      <sheetName val="물량내역"/>
      <sheetName val="ABUT수량-A1"/>
      <sheetName val="소방기계"/>
      <sheetName val="차액보증"/>
      <sheetName val="개산공사비"/>
      <sheetName val="을지"/>
      <sheetName val="스케즐"/>
      <sheetName val="가설개략"/>
      <sheetName val="인사자료총집계"/>
      <sheetName val="건축2"/>
      <sheetName val="국내"/>
      <sheetName val="금융"/>
      <sheetName val="misc"/>
      <sheetName val="총물량"/>
      <sheetName val="1월"/>
      <sheetName val="UG COM-8"/>
      <sheetName val="UG COM-11"/>
      <sheetName val="UG COM-7"/>
      <sheetName val="UG COM-6"/>
      <sheetName val="UG COM-5"/>
      <sheetName val="UG COM-4"/>
      <sheetName val="UG COM-3"/>
      <sheetName val="UG COM-2"/>
      <sheetName val="UG COM-1"/>
      <sheetName val="UG COM-12"/>
      <sheetName val="기초일위"/>
      <sheetName val="판가반영"/>
      <sheetName val="횡배수관집현황(2공구)"/>
      <sheetName val="세금자료"/>
      <sheetName val="요율"/>
      <sheetName val="식재가격"/>
      <sheetName val="식재총괄"/>
      <sheetName val="AJ005"/>
      <sheetName val="손익차9월2"/>
      <sheetName val="DATE"/>
      <sheetName val="목차"/>
      <sheetName val="형틀물량집계"/>
      <sheetName val="포설물량(8회분)"/>
      <sheetName val="집수정(600-700)"/>
      <sheetName val="TRE TABLE"/>
      <sheetName val="결재판(삭제하지말아주세요)"/>
      <sheetName val="O＆P"/>
      <sheetName val="자  재"/>
      <sheetName val="건축외주"/>
      <sheetName val="인상효1"/>
      <sheetName val="설계명세서(전송장비분)"/>
      <sheetName val="EQT-ESTN"/>
      <sheetName val="AL공사(원)"/>
      <sheetName val="단"/>
      <sheetName val="1차 내역서"/>
      <sheetName val="3.건축(현장안)"/>
      <sheetName val="일위_파일"/>
      <sheetName val="현장관리비"/>
      <sheetName val="현장경비"/>
      <sheetName val="공문"/>
      <sheetName val="10ADIT05"/>
      <sheetName val="하치장수불부"/>
      <sheetName val="외주"/>
      <sheetName val="코드표"/>
      <sheetName val="STAND98"/>
      <sheetName val="STAND20"/>
      <sheetName val="BEND LOSS"/>
      <sheetName val="cal"/>
      <sheetName val="인천제철"/>
      <sheetName val="자료"/>
      <sheetName val="6공구(당초)"/>
      <sheetName val="증감대비"/>
      <sheetName val="토목주소"/>
      <sheetName val="프랜트면허"/>
      <sheetName val="가시설"/>
      <sheetName val="도기류"/>
      <sheetName val="0000"/>
      <sheetName val="연돌일위집계"/>
      <sheetName val="공통가설공사"/>
      <sheetName val="토사(PE)"/>
      <sheetName val="품셈"/>
      <sheetName val="부대"/>
      <sheetName val="품셈TABLE"/>
      <sheetName val="상제품매출(원가)1~10월"/>
      <sheetName val="예약현황"/>
      <sheetName val="소개"/>
      <sheetName val="투자비"/>
      <sheetName val="각사별공사비분개 "/>
      <sheetName val="식재인부"/>
      <sheetName val="항목(1)"/>
      <sheetName val="BOOK4"/>
      <sheetName val="전문품의"/>
      <sheetName val="을"/>
      <sheetName val="wall"/>
      <sheetName val="ⴭⴭⴭⴭⴭ"/>
      <sheetName val="이토변실(A3-LINE)"/>
      <sheetName val="안전장치"/>
      <sheetName val="BLOCK(1)"/>
      <sheetName val="수량산출서"/>
      <sheetName val="자재(원원+원대)"/>
      <sheetName val="건축공사실행"/>
      <sheetName val="건축원가"/>
      <sheetName val="일위대가(가설)"/>
      <sheetName val="1차설계변경내역"/>
      <sheetName val="단위수량"/>
      <sheetName val="갑지1"/>
      <sheetName val="실행"/>
      <sheetName val="구조부재산출서"/>
      <sheetName val="회사정보"/>
      <sheetName val="가격조사서"/>
      <sheetName val="금광1터널"/>
      <sheetName val="장기미처리(업체)"/>
      <sheetName val="장기미처리(센터)"/>
      <sheetName val="마스터원본"/>
      <sheetName val="사통"/>
      <sheetName val="기본사항"/>
      <sheetName val="공사진행"/>
      <sheetName val="부하계산"/>
      <sheetName val="MACRO(전선관)"/>
      <sheetName val="사업비총괄표"/>
      <sheetName val="총내역"/>
      <sheetName val="분류표"/>
      <sheetName val="MEED"/>
      <sheetName val="입력부분"/>
      <sheetName val="색인구역"/>
      <sheetName val="실행간접비"/>
      <sheetName val="피벗테이블데이터분석"/>
      <sheetName val="평균높이산출근거"/>
      <sheetName val="횡배수관위치조서"/>
      <sheetName val="공비대비"/>
      <sheetName val="납부서"/>
      <sheetName val="잡비산출"/>
      <sheetName val="70%"/>
      <sheetName val="인건비"/>
      <sheetName val="물가시세표"/>
      <sheetName val="A조"/>
      <sheetName val="A갑지"/>
      <sheetName val="개인DATA"/>
      <sheetName val="기준단가"/>
      <sheetName val="공사비 내역 (가)"/>
      <sheetName val="계약동호배치도"/>
      <sheetName val="입찰내역서"/>
      <sheetName val="현장관리비데이타"/>
      <sheetName val="데리네이타현황"/>
      <sheetName val="시장성초안camera"/>
      <sheetName val="안양1공구_건축"/>
      <sheetName val="4-1. 매출원가 손익계획 집계표"/>
      <sheetName val="4.2유효폭의 계산"/>
      <sheetName val="1.기성청구공문양식"/>
      <sheetName val="2.기성청구갑지"/>
      <sheetName val="경비원 "/>
      <sheetName val="원가계산서"/>
      <sheetName val="A-1"/>
      <sheetName val="XXXXXXXX"/>
      <sheetName val="수공기"/>
      <sheetName val="중기"/>
      <sheetName val="건설노임"/>
      <sheetName val="환산"/>
      <sheetName val="토공(우물통,기타)_"/>
      <sheetName val="단가_(2)"/>
      <sheetName val="6PILE__(돌출)"/>
      <sheetName val="변압기_및_발전기_용량"/>
      <sheetName val="단위단가"/>
      <sheetName val="인원자료"/>
      <sheetName val="시행대비_(2)1"/>
      <sheetName val="7__현장관리비_1"/>
      <sheetName val="6__안전관리비1"/>
      <sheetName val="내___역1"/>
      <sheetName val="P_M_별1"/>
      <sheetName val="Sheet1_(2)1"/>
      <sheetName val="단면_(2)1"/>
      <sheetName val="WEIGHT_LIST1"/>
      <sheetName val="산#2-1_(2)1"/>
      <sheetName val="계수원본(99_2_28)1"/>
      <sheetName val="2_냉난방설비공사1"/>
      <sheetName val="7_자동제어공사1"/>
      <sheetName val="04_011"/>
      <sheetName val="2_대외공문1"/>
      <sheetName val="TOWER_12TON1"/>
      <sheetName val="TOWER_10TON1"/>
      <sheetName val="원가계산_(2)1"/>
      <sheetName val="Sheet2_(2)1"/>
      <sheetName val="FRP_PIPING_일위대가1"/>
      <sheetName val="2_1__노무비_평균단가산출1"/>
      <sheetName val="15_문제점1"/>
      <sheetName val="중기_부표"/>
      <sheetName val="7_수지"/>
      <sheetName val="UG_COM-8"/>
      <sheetName val="UG_COM-11"/>
      <sheetName val="UG_COM-7"/>
      <sheetName val="UG_COM-6"/>
      <sheetName val="UG_COM-5"/>
      <sheetName val="UG_COM-4"/>
      <sheetName val="UG_COM-3"/>
      <sheetName val="UG_COM-2"/>
      <sheetName val="UG_COM-1"/>
      <sheetName val="UG_COM-12"/>
      <sheetName val="TRE_TABLE"/>
      <sheetName val="자__재"/>
      <sheetName val="1차_내역서"/>
      <sheetName val="3_건축(현장안)"/>
      <sheetName val="BEND_LOSS"/>
      <sheetName val="각사별공사비분개_"/>
      <sheetName val="1062-X방향 "/>
      <sheetName val="EE-PROP"/>
      <sheetName val="#2_일위대가목록"/>
      <sheetName val="간접비계산"/>
      <sheetName val="전체"/>
      <sheetName val="환경관리"/>
      <sheetName val="정산내역"/>
      <sheetName val="부관수량집계"/>
      <sheetName val="입적표"/>
      <sheetName val="수량산출서 갑지"/>
      <sheetName val="공사비_내역_(가)"/>
      <sheetName val="배수내역 (2)"/>
      <sheetName val="1.설계조건"/>
      <sheetName val="MOTOR"/>
      <sheetName val="대운산출"/>
      <sheetName val="부대내역"/>
      <sheetName val="첨부#2.Cash Flow(현장작성)"/>
      <sheetName val="백호우계수"/>
      <sheetName val="적심사표"/>
      <sheetName val="SG"/>
      <sheetName val="총괄"/>
      <sheetName val="유림콘도"/>
      <sheetName val="총괄갑 "/>
      <sheetName val="시설일위"/>
      <sheetName val="조명일위"/>
      <sheetName val="XL4Poppy"/>
      <sheetName val="PAD TR보호대기초"/>
      <sheetName val="가로등기초"/>
      <sheetName val="HANDHOLE(2)"/>
      <sheetName val="C.배수관공"/>
      <sheetName val="유효폭의 계산"/>
      <sheetName val="표지 (2)"/>
      <sheetName val="I一般比"/>
      <sheetName val="첨"/>
      <sheetName val="화전내"/>
      <sheetName val="96정변2"/>
      <sheetName val="실행원가내역"/>
      <sheetName val="TIE-IN"/>
      <sheetName val="시멘트"/>
      <sheetName val="건축-물가변동"/>
      <sheetName val="공통가설"/>
      <sheetName val="오산갈곳"/>
      <sheetName val="GAEYO"/>
      <sheetName val="#검토내역(상세)"/>
      <sheetName val="FAB별"/>
      <sheetName val="입력시트"/>
      <sheetName val="전기설계변경"/>
      <sheetName val="98NS-N"/>
      <sheetName val="수량산출"/>
      <sheetName val="계정과목 등"/>
      <sheetName val="NP-총정리"/>
      <sheetName val="5사남"/>
      <sheetName val="수정계획3"/>
      <sheetName val="수로단위수량"/>
      <sheetName val="IW-LIST"/>
      <sheetName val="교대시점"/>
      <sheetName val="도근좌표"/>
      <sheetName val="시점교대"/>
      <sheetName val="새공통(96임금인상기준)"/>
      <sheetName val="CONCRETE"/>
      <sheetName val="일용노임단가"/>
      <sheetName val="0"/>
      <sheetName val="음료실행"/>
      <sheetName val="설비단가표"/>
      <sheetName val="기본일위"/>
      <sheetName val="NOTE"/>
      <sheetName val="B"/>
      <sheetName val="Z"/>
      <sheetName val="Cash2"/>
      <sheetName val="tggwan(mac)"/>
      <sheetName val="J直材4"/>
      <sheetName val="원형1호맨홀토공수량"/>
      <sheetName val="ENE-CAL"/>
      <sheetName val="가설공사비"/>
      <sheetName val="장비명"/>
      <sheetName val="F4-F7"/>
      <sheetName val="삭제금지단가"/>
      <sheetName val="신청서"/>
      <sheetName val="수량산_x0000_"/>
      <sheetName val="1-11조직표"/>
      <sheetName val="1N"/>
      <sheetName val="시행대비_(2)2"/>
      <sheetName val="7__현장관리비_2"/>
      <sheetName val="6__안전관리비2"/>
      <sheetName val="내___역2"/>
      <sheetName val="P_M_별2"/>
      <sheetName val="Sheet1_(2)2"/>
      <sheetName val="단면_(2)2"/>
      <sheetName val="WEIGHT_LIST2"/>
      <sheetName val="산#2-1_(2)2"/>
      <sheetName val="계수원본(99_2_28)2"/>
      <sheetName val="2_냉난방설비공사2"/>
      <sheetName val="7_자동제어공사2"/>
      <sheetName val="04_012"/>
      <sheetName val="2_대외공문2"/>
      <sheetName val="TOWER_12TON2"/>
      <sheetName val="TOWER_10TON2"/>
      <sheetName val="원가계산_(2)2"/>
      <sheetName val="Sheet2_(2)2"/>
      <sheetName val="단위중량"/>
      <sheetName val="도급원가"/>
      <sheetName val="BOJUNGGM"/>
      <sheetName val="실수량산출"/>
      <sheetName val="FRP_PIPING_일위대가2"/>
      <sheetName val="2_1__노무비_평균단가산출2"/>
      <sheetName val="15_문제점2"/>
      <sheetName val="6PILE__(돌출)1"/>
      <sheetName val="토공(우물통,기타)_1"/>
      <sheetName val="단가_(2)1"/>
      <sheetName val="변압기_및_발전기_용량1"/>
      <sheetName val="중기_부표1"/>
      <sheetName val="7_수지1"/>
      <sheetName val="UG_COM-81"/>
      <sheetName val="UG_COM-111"/>
      <sheetName val="UG_COM-71"/>
      <sheetName val="UG_COM-61"/>
      <sheetName val="UG_COM-51"/>
      <sheetName val="UG_COM-41"/>
      <sheetName val="UG_COM-31"/>
      <sheetName val="UG_COM-21"/>
      <sheetName val="UG_COM-13"/>
      <sheetName val="UG_COM-121"/>
      <sheetName val="TRE_TABLE1"/>
      <sheetName val="자__재1"/>
      <sheetName val="1차_내역서1"/>
      <sheetName val="3_건축(현장안)1"/>
      <sheetName val="BEND_LOSS1"/>
      <sheetName val="각사별공사비분개_1"/>
      <sheetName val="공사비_내역_(가)1"/>
      <sheetName val="1_기성청구공문양식"/>
      <sheetName val="2_기성청구갑지"/>
      <sheetName val="경비원_"/>
      <sheetName val="수량산출서_갑지"/>
      <sheetName val="4-1__매출원가_손익계획_집계표"/>
      <sheetName val="4_2유효폭의_계산"/>
      <sheetName val="첨부#2_Cash_Flow(현장작성)"/>
      <sheetName val="표지_(2)"/>
      <sheetName val="총괄갑_"/>
      <sheetName val="1_설계조건"/>
      <sheetName val="유효폭의_계산"/>
      <sheetName val="PAD_TR보호대기초"/>
      <sheetName val="C_배수관공"/>
      <sheetName val="배수내역_(2)"/>
      <sheetName val="1062-X방향_"/>
      <sheetName val="datasheet"/>
      <sheetName val="CALCULATION"/>
      <sheetName val="Com. - 첨부 #4 현장관리비"/>
      <sheetName val="L_RPTB10_01"/>
      <sheetName val="분전함신설"/>
      <sheetName val="접지1종"/>
      <sheetName val="서식지정"/>
      <sheetName val="99입장목표"/>
      <sheetName val="표지"/>
      <sheetName val="배수통관(좌)"/>
      <sheetName val="유첨3.적용기준"/>
      <sheetName val="95TOTREV"/>
      <sheetName val="배명(단가)"/>
      <sheetName val="이자율"/>
      <sheetName val="Rate"/>
      <sheetName val="CAL1"/>
      <sheetName val="지급자재"/>
      <sheetName val="STEEL BOX 단면설계(SEC.8)"/>
      <sheetName val="간접"/>
      <sheetName val="가로등내역서"/>
      <sheetName val="공정"/>
      <sheetName val="현장"/>
      <sheetName val="캔개발배경"/>
      <sheetName val="시장"/>
      <sheetName val="일정표"/>
      <sheetName val="물량표"/>
      <sheetName val="웅진교-S2"/>
      <sheetName val="환경기계공정표 (3)"/>
      <sheetName val="형틀"/>
      <sheetName val="망미동"/>
      <sheetName val="하부철근수량"/>
      <sheetName val="Mc1"/>
      <sheetName val="골조공사"/>
      <sheetName val="인건비 "/>
      <sheetName val="철콘공사"/>
      <sheetName val="파이프류"/>
      <sheetName val="목표세부명세"/>
      <sheetName val="Data Sheet"/>
      <sheetName val="schedule"/>
      <sheetName val="공사투입계획(변경결의)19.9"/>
      <sheetName val="노무비 월별지급현황19.9"/>
      <sheetName val="갑지(외주기성)19.9"/>
      <sheetName val="산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 val="별표 "/>
      <sheetName val="마산월령동골조물량변경"/>
      <sheetName val="일위대가표"/>
      <sheetName val="현장현황"/>
      <sheetName val="공통부대비"/>
      <sheetName val="일용노임단가"/>
      <sheetName val="갑지"/>
      <sheetName val="#REF"/>
      <sheetName val="TOWER 10TON"/>
      <sheetName val="TOWER 12TON"/>
      <sheetName val="공통비총괄표"/>
      <sheetName val="경산"/>
      <sheetName val="상반기손익차2총괄"/>
      <sheetName val="내역"/>
      <sheetName val="노임단가"/>
      <sheetName val="구의33고"/>
      <sheetName val="P.M 별"/>
      <sheetName val="배수내역"/>
      <sheetName val="금융비용"/>
      <sheetName val="총괄표"/>
      <sheetName val="수입"/>
      <sheetName val="기초코드"/>
      <sheetName val="주요공사"/>
      <sheetName val="DHEQSUPT"/>
      <sheetName val="70%"/>
      <sheetName val="결과조달"/>
      <sheetName val="공무공A"/>
      <sheetName val="금액내역서"/>
      <sheetName val="3단계"/>
      <sheetName val="2단계"/>
      <sheetName val="2.대외공문"/>
      <sheetName val="공문"/>
      <sheetName val="대비"/>
      <sheetName val="Eq. Mobilization"/>
      <sheetName val="9811"/>
      <sheetName val="적상기초자료"/>
      <sheetName val="임대계획"/>
      <sheetName val="코드"/>
      <sheetName val="내역(중앙)"/>
      <sheetName val="기계"/>
      <sheetName val="정화조"/>
      <sheetName val="조경"/>
      <sheetName val="토목"/>
      <sheetName val="9509"/>
      <sheetName val="현장"/>
      <sheetName val="D-623D"/>
      <sheetName val="자재(원원+원대)"/>
      <sheetName val="M-EQPT-Z"/>
      <sheetName val="관람석제출"/>
      <sheetName val="집계표"/>
      <sheetName val="CB"/>
      <sheetName val="MixBed"/>
      <sheetName val="CondPol"/>
      <sheetName val="노임이"/>
      <sheetName val="기초일위"/>
      <sheetName val="시설일위"/>
      <sheetName val="조명일위"/>
      <sheetName val="청산공사"/>
      <sheetName val="입찰보고"/>
      <sheetName val="공통비총퐛"/>
      <sheetName val="납부서"/>
      <sheetName val="공사비집계"/>
      <sheetName val="매립"/>
      <sheetName val="W-현원가"/>
      <sheetName val="날개벽"/>
      <sheetName val="단가비교표"/>
      <sheetName val="TRE TABLE"/>
      <sheetName val="내역_FILE"/>
      <sheetName val="Total"/>
      <sheetName val="SCHEDULE"/>
      <sheetName val="ELECTRIC"/>
      <sheetName val="CTEMCOST"/>
      <sheetName val="Sheet2 (2)"/>
      <sheetName val="대여현황"/>
      <sheetName val="냉천부속동"/>
      <sheetName val="회사99"/>
      <sheetName val="하수급견적대비"/>
      <sheetName val="현장관리비"/>
      <sheetName val="골조시행"/>
      <sheetName val="와동25-3(변경)"/>
      <sheetName val="일위대가(가설)"/>
      <sheetName val="공사비예산서(토목분)"/>
      <sheetName val="가격조사서"/>
      <sheetName val="터파기및재료"/>
      <sheetName val="01"/>
      <sheetName val="Sheet15"/>
      <sheetName val="입찰"/>
      <sheetName val="현경"/>
      <sheetName val="식재인부"/>
      <sheetName val="연돌일위집계"/>
      <sheetName val="본사공가현황"/>
      <sheetName val="실행"/>
      <sheetName val="유림총괄"/>
      <sheetName val="연결임시"/>
      <sheetName val="입력"/>
      <sheetName val="원가계산서"/>
      <sheetName val="방수"/>
      <sheetName val="직재"/>
      <sheetName val="물량내역"/>
      <sheetName val="도근좌표"/>
      <sheetName val="연습"/>
      <sheetName val="소방기계"/>
      <sheetName val="데이타"/>
      <sheetName val="내역서"/>
      <sheetName val="예가표"/>
      <sheetName val="단면 (2)"/>
      <sheetName val="10월실적마감"/>
      <sheetName val="7월실적마감"/>
      <sheetName val="8월실적마감"/>
      <sheetName val="9월실적마감"/>
      <sheetName val="14 장비소요계획"/>
      <sheetName val="설계내역서"/>
      <sheetName val="문10"/>
      <sheetName val="총괄내역서"/>
      <sheetName val="재집"/>
      <sheetName val="투입비분석표"/>
      <sheetName val="면접시간확인"/>
      <sheetName val="노무비"/>
      <sheetName val="월별수입"/>
      <sheetName val="3.설계예산내역서(예산서)"/>
      <sheetName val="2.예정공정표"/>
      <sheetName val="예총"/>
      <sheetName val="신대방33(적용)"/>
      <sheetName val="차액보증"/>
      <sheetName val="갑지(추정)"/>
      <sheetName val="구조물공"/>
      <sheetName val="부대공"/>
      <sheetName val="배수공"/>
      <sheetName val="토공"/>
      <sheetName val="포장공"/>
      <sheetName val="6PILE  (돌출)"/>
      <sheetName val="에너지동"/>
      <sheetName val="토목주소"/>
      <sheetName val="프랜트면허"/>
      <sheetName val="정보"/>
      <sheetName val="BOJUNGGM"/>
      <sheetName val="원가계산서(남측)"/>
      <sheetName val="경영상태"/>
      <sheetName val="형틀공사"/>
      <sheetName val="매각(6)"/>
      <sheetName val="2.형틀공사집계"/>
      <sheetName val="설직재-1"/>
      <sheetName val="백분율"/>
      <sheetName val="관급"/>
      <sheetName val="3.공통공사대비"/>
      <sheetName val="잡비"/>
      <sheetName val="JIB CRANE,HOIST"/>
      <sheetName val="실행대비"/>
      <sheetName val="J直材4"/>
      <sheetName val="집계표(육상)"/>
      <sheetName val="지급자재"/>
      <sheetName val="간접비"/>
      <sheetName val="교통대책내역"/>
      <sheetName val="몰탈콘크리트"/>
      <sheetName val="철근집계"/>
      <sheetName val="현금흐름"/>
      <sheetName val="수주현황2월"/>
      <sheetName val="BID"/>
      <sheetName val="1.취수장"/>
      <sheetName val="4차원가계산서"/>
      <sheetName val="3.바닥판  "/>
      <sheetName val="입찰안"/>
      <sheetName val="일위대가(계측기설치)"/>
      <sheetName val="산거각호표"/>
      <sheetName val="손익차9월2"/>
      <sheetName val="업무분장"/>
      <sheetName val="Sheet17"/>
      <sheetName val="cp1"/>
      <sheetName val="2000년1차"/>
      <sheetName val="도급,하도급 예정금액"/>
      <sheetName val="실행간접비용"/>
      <sheetName val="수량산출"/>
      <sheetName val="마감사양"/>
      <sheetName val="다곡2교"/>
      <sheetName val="집계"/>
      <sheetName val="일위대가"/>
      <sheetName val="DATE"/>
      <sheetName val="방배동내역(리라)"/>
      <sheetName val="부대공사총괄"/>
      <sheetName val="현장경비"/>
      <sheetName val="건축공사집계표"/>
      <sheetName val="교각1"/>
      <sheetName val="N賃率-職"/>
      <sheetName val="현금흐름(SPC)"/>
      <sheetName val="단가"/>
      <sheetName val="1차 내역서"/>
      <sheetName val="SG"/>
      <sheetName val="공량산출서"/>
      <sheetName val="변경내역"/>
      <sheetName val="단가산출2"/>
      <sheetName val="대치판정"/>
      <sheetName val="전장품(관리용)"/>
      <sheetName val="건축내역"/>
      <sheetName val="BASIC (2)"/>
      <sheetName val="부서현황"/>
      <sheetName val="적점"/>
      <sheetName val="돈암사업"/>
      <sheetName val="2.ㄱ)교량"/>
      <sheetName val="9GNG운반"/>
      <sheetName val="배수내역 (2)"/>
      <sheetName val="수목데이타 "/>
      <sheetName val="목표세부명세"/>
      <sheetName val="실행(ALT1)"/>
      <sheetName val="관로토공"/>
      <sheetName val="마포토정"/>
      <sheetName val="부대tu"/>
      <sheetName val="CON'C"/>
      <sheetName val="직노"/>
      <sheetName val="친환경주택"/>
      <sheetName val="설비(제출)"/>
      <sheetName val="소비자가"/>
      <sheetName val="공통비(전체)"/>
      <sheetName val="1.우편집중내역서"/>
      <sheetName val="1ST"/>
      <sheetName val="청구"/>
      <sheetName val="자동제어"/>
      <sheetName val="2차공사"/>
      <sheetName val="대비표"/>
      <sheetName val="대림경상68억"/>
      <sheetName val="해외(원화)"/>
      <sheetName val="실행내역"/>
      <sheetName val="기초목"/>
      <sheetName val="부산제일극장"/>
      <sheetName val="우,오수"/>
      <sheetName val="기초1"/>
      <sheetName val="일위목록"/>
      <sheetName val="세금자료"/>
      <sheetName val="금액순"/>
      <sheetName val="공정"/>
      <sheetName val="배수관공"/>
      <sheetName val="토공(우물통,기타) "/>
      <sheetName val="집수정_600_700_"/>
      <sheetName val="입찰내역 발주처 양식"/>
      <sheetName val="첨부1"/>
      <sheetName val="__"/>
      <sheetName val="직접인건비"/>
      <sheetName val="직접경비"/>
      <sheetName val="간접"/>
      <sheetName val="사통"/>
      <sheetName val="수지표"/>
      <sheetName val="소일위대가코드표"/>
      <sheetName val="견적초기자료"/>
      <sheetName val="전통건설"/>
      <sheetName val="Ctrl"/>
      <sheetName val="이자"/>
      <sheetName val="변제"/>
      <sheetName val="상환대상"/>
      <sheetName val="7월11일"/>
      <sheetName val="attchament-Work Trade"/>
      <sheetName val="attchament-Type of Facilities"/>
      <sheetName val="기계경비(시간당)"/>
      <sheetName val="AS복구"/>
      <sheetName val="중기터파기"/>
      <sheetName val="변수값"/>
      <sheetName val="중기상차"/>
      <sheetName val="토사(PE)"/>
      <sheetName val="교사기준면적(초등)"/>
      <sheetName val="CONCRETE"/>
      <sheetName val="ADmin"/>
      <sheetName val="총괄"/>
      <sheetName val="견적서(갑지)"/>
      <sheetName val="TC#1"/>
      <sheetName val="TC#2"/>
      <sheetName val="TC#3"/>
      <sheetName val="TC#4"/>
      <sheetName val="TC#5"/>
      <sheetName val="TC#6"/>
      <sheetName val="해체용 크레인1"/>
      <sheetName val="해체용 크레인2"/>
      <sheetName val="9512BS-1"/>
      <sheetName val="96노임기준"/>
      <sheetName val="95년12월말"/>
      <sheetName val="pier(각형)"/>
      <sheetName val="관접합및부설"/>
      <sheetName val="대구역사"/>
      <sheetName val="작성가이드"/>
      <sheetName val="1062-X방향 "/>
      <sheetName val="기준및분포(OT)"/>
      <sheetName val="Ref."/>
      <sheetName val="Z"/>
      <sheetName val="Cash2"/>
      <sheetName val="설계명세"/>
      <sheetName val="5사남"/>
      <sheetName val="도급원가"/>
      <sheetName val="산근"/>
      <sheetName val="Currency"/>
      <sheetName val="Phan tich ca may"/>
      <sheetName val="Chenh lech ca may"/>
      <sheetName val="TLg CN&amp;Laixe"/>
      <sheetName val="TLg CN&amp;Laixe (2)"/>
      <sheetName val="TLg Laitau"/>
      <sheetName val="TLg Laitau (2)"/>
      <sheetName val="escon"/>
      <sheetName val="tifico"/>
      <sheetName val="민감도"/>
      <sheetName val="제출계산서"/>
      <sheetName val="침하계"/>
      <sheetName val="자료"/>
      <sheetName val="국영"/>
      <sheetName val="Control Sheet"/>
      <sheetName val="별제권_정리담보권1"/>
      <sheetName val="mat status (elec)"/>
      <sheetName val="견적서-골조공사"/>
      <sheetName val="화전내"/>
      <sheetName val="7월"/>
      <sheetName val="POL6차-PIPING"/>
      <sheetName val="2-3.V.D일위"/>
      <sheetName val="견적"/>
      <sheetName val="STAND20"/>
      <sheetName val="시화점실행"/>
      <sheetName val="12_27"/>
      <sheetName val="12_23"/>
      <sheetName val="12_16"/>
      <sheetName val="12_9"/>
      <sheetName val="12_1"/>
      <sheetName val="11_25"/>
      <sheetName val="11_18"/>
      <sheetName val="10월_4"/>
      <sheetName val="10월_3"/>
      <sheetName val="TOWER_10TON"/>
      <sheetName val="TOWER_12TON"/>
      <sheetName val="P_M_별"/>
      <sheetName val="2_대외공문"/>
      <sheetName val="Eq__Mobilization"/>
      <sheetName val="TRE_TABLE"/>
      <sheetName val="Sheet2_(2)"/>
      <sheetName val="단면_(2)"/>
      <sheetName val="14_장비소요계획"/>
      <sheetName val="6PILE__(돌출)"/>
      <sheetName val="3_설계예산내역서(예산서)"/>
      <sheetName val="2_예정공정표"/>
      <sheetName val="2_형틀공사집계"/>
      <sheetName val="JIB_CRANE,HOIST"/>
      <sheetName val="3_공통공사대비"/>
      <sheetName val="1_취수장"/>
      <sheetName val="3_바닥판__"/>
      <sheetName val="도급,하도급_예정금액"/>
      <sheetName val="1차_내역서"/>
      <sheetName val="BASIC_(2)"/>
      <sheetName val="2_ㄱ)교량"/>
      <sheetName val="배수내역_(2)"/>
      <sheetName val="수목데이타_"/>
      <sheetName val="1_우편집중내역서"/>
      <sheetName val="입찰내역_발주처_양식"/>
      <sheetName val="토공(우물통,기타)_"/>
      <sheetName val="★자금집행관리"/>
      <sheetName val="0226"/>
      <sheetName val="일반공사"/>
      <sheetName val="경비"/>
      <sheetName val="금융"/>
      <sheetName val="2000전체분"/>
      <sheetName val="비교1"/>
      <sheetName val="표지"/>
      <sheetName val="CONDITION"/>
      <sheetName val="내부마감"/>
      <sheetName val="갑지 (2)"/>
      <sheetName val="도급변경내용)"/>
      <sheetName val="갑지수정"/>
      <sheetName val="총괄산출표"/>
      <sheetName val="공통가설"/>
      <sheetName val="토공(을)"/>
      <sheetName val="건축집계표"/>
      <sheetName val="부대시설"/>
      <sheetName val="2골조 "/>
      <sheetName val="마감내역"/>
      <sheetName val="설비집계표"/>
      <sheetName val="설비내역서"/>
      <sheetName val="전기집계표"/>
      <sheetName val="전기내역서"/>
      <sheetName val="표지 (2)"/>
      <sheetName val="지질"/>
      <sheetName val="수량"/>
      <sheetName val="골조물량"/>
      <sheetName val="마감산출"/>
      <sheetName val="PILE (300×200)"/>
      <sheetName val="PILE (300×300)"/>
      <sheetName val="PILE (300×150)"/>
      <sheetName val="을지"/>
      <sheetName val="갑지1"/>
      <sheetName val="GAEYO"/>
      <sheetName val="도급제출3(5.20)"/>
      <sheetName val="을"/>
      <sheetName val="APT"/>
      <sheetName val="BSD (2)"/>
      <sheetName val="건축집계"/>
      <sheetName val="TEST1"/>
      <sheetName val="구조물"/>
      <sheetName val="계수시트"/>
      <sheetName val="Work-Condition"/>
      <sheetName val="정공공사"/>
      <sheetName val="6호기"/>
      <sheetName val="기본일위"/>
      <sheetName val="조달청적격심사"/>
      <sheetName val="Y-WORK"/>
      <sheetName val="해평견적"/>
      <sheetName val="전기공사"/>
      <sheetName val="설명서 "/>
      <sheetName val="설계명세서"/>
      <sheetName val="램머"/>
      <sheetName val="자재단가비교표"/>
      <sheetName val="교육종류"/>
      <sheetName val="내역서-수정본"/>
      <sheetName val="견적대비표"/>
      <sheetName val="G.R300경비"/>
      <sheetName val="일반부표"/>
      <sheetName val="FURNITURE-01"/>
      <sheetName val="1호구조물"/>
      <sheetName val="약품설비"/>
      <sheetName val="코드표"/>
      <sheetName val="45,46"/>
      <sheetName val="2.토목공사"/>
      <sheetName val="산출3-동력"/>
      <sheetName val="산출4-전등"/>
      <sheetName val="적용"/>
      <sheetName val="구역화물"/>
      <sheetName val="단가일람"/>
      <sheetName val="역T형"/>
      <sheetName val="BEND LOSS"/>
      <sheetName val="9902"/>
      <sheetName val="3월"/>
      <sheetName val="4월"/>
      <sheetName val="5월"/>
      <sheetName val="자재 집계표"/>
      <sheetName val="인사자료총집계"/>
      <sheetName val="FB25JN"/>
      <sheetName val="21301동"/>
      <sheetName val="CATV"/>
      <sheetName val="참조"/>
      <sheetName val="갑"/>
      <sheetName val="기존단가 (2)"/>
      <sheetName val="갑지_(2)"/>
      <sheetName val="2골조_"/>
      <sheetName val="표지_(2)"/>
      <sheetName val="PILE_(300×200)"/>
      <sheetName val="PILE_(300×300)"/>
      <sheetName val="PILE_(300×150)"/>
      <sheetName val="BSD_(2)"/>
      <sheetName val="기존단가_(2)"/>
      <sheetName val="도급제출3(5_20)"/>
      <sheetName val="설명서_"/>
      <sheetName val="단가(자재)"/>
      <sheetName val="단가(노임)"/>
      <sheetName val="기초목록"/>
      <sheetName val="전차선로 물량표"/>
      <sheetName val="청천내"/>
      <sheetName val="출자한도"/>
      <sheetName val="9-1차이내역"/>
      <sheetName val="경량천정"/>
      <sheetName val="ㄱ"/>
      <sheetName val="교량하부공"/>
      <sheetName val="환율"/>
      <sheetName val="정부노임단가"/>
      <sheetName val="ETC"/>
      <sheetName val="내역서 (2)"/>
      <sheetName val="수량산출(음암)"/>
      <sheetName val="2. 공원조도"/>
      <sheetName val="b_balju"/>
      <sheetName val="에너지요금"/>
      <sheetName val="부하계산서"/>
      <sheetName val="기안"/>
      <sheetName val="개산공사비"/>
      <sheetName val="자재단가"/>
      <sheetName val="기기리스트"/>
      <sheetName val="교각별철근수량집계표"/>
      <sheetName val="적용률"/>
      <sheetName val="세부내역"/>
      <sheetName val="INPUT"/>
      <sheetName val="I一般比"/>
      <sheetName val="97 사업추정(WEKI)"/>
      <sheetName val="ACT_Dol"/>
      <sheetName val="ACT_Jhr"/>
      <sheetName val="FCST_Dol"/>
      <sheetName val="FCST_Jhr"/>
      <sheetName val="시행예산"/>
      <sheetName val="설계기준"/>
      <sheetName val="내역1"/>
      <sheetName val="내역서(교량)전체"/>
      <sheetName val="database"/>
      <sheetName val="실행(1)"/>
      <sheetName val="SUMMARY"/>
      <sheetName val="PAINT"/>
      <sheetName val="선원비계산"/>
      <sheetName val="여비교통비지출품의서"/>
      <sheetName val="개요"/>
      <sheetName val="도급"/>
      <sheetName val="원효펌프교체020812"/>
      <sheetName val="부하(성남)"/>
      <sheetName val="연부97-1"/>
      <sheetName val="송장갑지(6월)"/>
      <sheetName val="건축2"/>
      <sheetName val="입력시트"/>
      <sheetName val="chiet tinh"/>
      <sheetName val="新规"/>
      <sheetName val="手动计画"/>
      <sheetName val="조명시설"/>
      <sheetName val="FRP PIPING 일위대가"/>
      <sheetName val="000000"/>
      <sheetName val="FA_SUMMARY"/>
      <sheetName val="Raw Data"/>
      <sheetName val="15 문제점"/>
      <sheetName val="Sheet13"/>
      <sheetName val="조도"/>
      <sheetName val="Sheet14"/>
      <sheetName val="P-J"/>
      <sheetName val="6MONTHS"/>
      <sheetName val="F4-F7"/>
      <sheetName val="CAPVC"/>
      <sheetName val="시장성초안camera"/>
      <sheetName val="은행"/>
      <sheetName val="3지구단위"/>
      <sheetName val="Finansal tamamlanma Eğrisi"/>
      <sheetName val="내역표지"/>
      <sheetName val="배관내역"/>
      <sheetName val="IGCC査定"/>
      <sheetName val="수량산출서"/>
      <sheetName val="안산기계장치"/>
      <sheetName val="gyun"/>
      <sheetName val="전계가"/>
      <sheetName val="CAUDIT"/>
      <sheetName val="9.1"/>
      <sheetName val="회사정보"/>
      <sheetName val="EQT-ESTN"/>
      <sheetName val="공사투입계획(변경결의)19.9"/>
      <sheetName val="노무비 월별지급현황19.9"/>
      <sheetName val="갑지(외주기성)19.9"/>
      <sheetName val="명부(일부)"/>
      <sheetName val=" 견적서"/>
      <sheetName val="mm10"/>
      <sheetName val="負荷集計（断熱不燃）"/>
      <sheetName val="264"/>
      <sheetName val="집계표(OPTION)"/>
      <sheetName val="Instructions"/>
      <sheetName val="DAF-2"/>
      <sheetName val="의뢰서"/>
      <sheetName val="변경내역대비표(2)"/>
      <sheetName val="Total(현장)"/>
      <sheetName val="Month"/>
      <sheetName val="전도금 지출"/>
      <sheetName val="Pivot(월)"/>
      <sheetName val="Pivot(합계)"/>
      <sheetName val="카메라"/>
      <sheetName val="실행철강하도"/>
      <sheetName val="동해title"/>
      <sheetName val="방배동내역 (총괄)"/>
      <sheetName val="김해식"/>
      <sheetName val="DATA"/>
      <sheetName val="합벽,옹벽"/>
      <sheetName val="중기가격"/>
      <sheetName val="DQE-MEN-EXT"/>
      <sheetName val="견적서"/>
      <sheetName val="2.2 STAFF Scedule"/>
      <sheetName val="단가표"/>
      <sheetName val="0201"/>
      <sheetName val="2.야탑"/>
      <sheetName val="기준및분포_OT_"/>
      <sheetName val="HANDHOLE(2)"/>
      <sheetName val="PAD TR보호대기초"/>
      <sheetName val="가로등기초"/>
      <sheetName val="일위대가(여기까지)"/>
      <sheetName val="수리결과"/>
      <sheetName val="시산표"/>
      <sheetName val="ENE-CAL"/>
      <sheetName val="날개벽수량표"/>
      <sheetName val="단위세대물량"/>
      <sheetName val="물량산출근거"/>
      <sheetName val="별첨1_수량산출체크리스트"/>
      <sheetName val="철근단가검토"/>
      <sheetName val="골조수량대비표"/>
      <sheetName val="MEXICO-C"/>
      <sheetName val="FAB별"/>
      <sheetName val="견적의뢰"/>
      <sheetName val="Koordinat"/>
      <sheetName val="ENG-101"/>
      <sheetName val="급수급탕"/>
      <sheetName val="보고"/>
      <sheetName val="Cash Flow bulanan"/>
      <sheetName val="TTL"/>
      <sheetName val="수문보고"/>
      <sheetName val="실행내역서"/>
      <sheetName val="라"/>
      <sheetName val="할증 "/>
      <sheetName val="attchament-Work_Trade"/>
      <sheetName val="attchament-Type_of_Facilities"/>
      <sheetName val="기본1"/>
      <sheetName val="수정일위대가"/>
      <sheetName val="archi(본사)"/>
      <sheetName val="cctv"/>
      <sheetName val="B"/>
      <sheetName val="방배동내역 _x0000__x0000__x0005__x0000_"/>
      <sheetName val="22.사인물(건)"/>
      <sheetName val="개시대사 (2)"/>
      <sheetName val="40총괄"/>
      <sheetName val="40집계"/>
      <sheetName val="Perm. Test"/>
      <sheetName val="DB@Acess"/>
      <sheetName val="Civil"/>
      <sheetName val="NozzleData"/>
      <sheetName val="조명율표"/>
      <sheetName val="집계표(OPTION_x0000_"/>
      <sheetName val="LTR-2"/>
      <sheetName val="Balance"/>
      <sheetName val="Medagama"/>
      <sheetName val="Sandunpura"/>
      <sheetName val="Veheragala"/>
      <sheetName val="Collection"/>
      <sheetName val="Rainfall Data"/>
      <sheetName val="Mahawanawela"/>
      <sheetName val="Nuwaragala"/>
      <sheetName val="Siripura"/>
      <sheetName val="Background"/>
      <sheetName val="노임"/>
      <sheetName val="선수금"/>
      <sheetName val="노무비 월별지급현황_x0000__x0000__x0005__x0000_"/>
      <sheetName val=" PE-F-42 MR 9 Manpower"/>
      <sheetName val="DATA2000"/>
      <sheetName val="본지사합"/>
      <sheetName val="Main Summary"/>
      <sheetName val="분석"/>
      <sheetName val="DETAIL"/>
      <sheetName val="schedule nos"/>
      <sheetName val="부안일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수문일1"/>
      <sheetName val="VXXXXX"/>
      <sheetName val="제진기"/>
      <sheetName val="밸브설치"/>
      <sheetName val="2공구산출내역"/>
      <sheetName val="금액내역서"/>
      <sheetName val="설계개요"/>
      <sheetName val="산수배수"/>
      <sheetName val="가설공사비"/>
      <sheetName val="도로구조공사비"/>
      <sheetName val="도로토공공사비"/>
      <sheetName val="여수토공사비"/>
      <sheetName val="96보완계획7.12"/>
      <sheetName val="일위대가표"/>
      <sheetName val="VXXXXXXX"/>
      <sheetName val="교각계산"/>
      <sheetName val="계화총괄"/>
      <sheetName val="계화배수(3대)"/>
      <sheetName val="DATA"/>
      <sheetName val="부안일위"/>
      <sheetName val="지급자재"/>
      <sheetName val="집계표(육상)"/>
      <sheetName val="9GNG운반"/>
      <sheetName val="해전배수"/>
      <sheetName val="노임"/>
      <sheetName val="단가산출서"/>
      <sheetName val="단가일람"/>
      <sheetName val="조경일람"/>
      <sheetName val="단가"/>
      <sheetName val="가공비"/>
      <sheetName val="1SGATE97"/>
      <sheetName val="입상내역"/>
      <sheetName val="쇠스랑보계산"/>
      <sheetName val="(옹벽계산1.1m)"/>
      <sheetName val="물푸기계산"/>
      <sheetName val="구조물헐기"/>
      <sheetName val="가채절"/>
      <sheetName val="수지"/>
      <sheetName val="년도별"/>
      <sheetName val="자재집계"/>
      <sheetName val="자재대"/>
      <sheetName val="공사비산출내역"/>
      <sheetName val="3.하중산정4.지지력"/>
      <sheetName val="DATE"/>
      <sheetName val="설계명세서"/>
      <sheetName val="예산명세서"/>
      <sheetName val="자료입력"/>
      <sheetName val="국공유지및사유지"/>
      <sheetName val="유림골조"/>
      <sheetName val="단면 (2)"/>
      <sheetName val="교각1"/>
      <sheetName val="내역"/>
      <sheetName val="스톱로그내역"/>
      <sheetName val="30신설일위대가"/>
      <sheetName val="30집계표"/>
      <sheetName val="98수문일위"/>
      <sheetName val="6PILE  (돌출)"/>
      <sheetName val="Sheet1 (2)"/>
      <sheetName val="토적계산"/>
      <sheetName val="EP0618"/>
      <sheetName val="92 황산양수장"/>
      <sheetName val="배수내역"/>
      <sheetName val="수량이동"/>
      <sheetName val="EQT-ESTN"/>
      <sheetName val="CTEMCOST"/>
      <sheetName val="예가표"/>
      <sheetName val="Sheet4"/>
      <sheetName val="간접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s>
    <sheetDataSet>
      <sheetData sheetId="0" refreshError="1">
        <row r="4">
          <cell r="D4" t="str">
            <v>대</v>
          </cell>
        </row>
        <row r="5">
          <cell r="D5" t="str">
            <v>대</v>
          </cell>
        </row>
        <row r="7">
          <cell r="D7" t="str">
            <v>대</v>
          </cell>
        </row>
        <row r="8">
          <cell r="D8" t="str">
            <v>대</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단가"/>
      <sheetName val="공통단위당"/>
      <sheetName val="공토공단가"/>
      <sheetName val="공토공단위당"/>
      <sheetName val="공토공산출"/>
      <sheetName val="수토공단가표"/>
      <sheetName val="수토공단위당"/>
      <sheetName val="수토공산출"/>
      <sheetName val="노임단가"/>
    </sheetNames>
    <sheetDataSet>
      <sheetData sheetId="0"/>
      <sheetData sheetId="1" refreshError="1"/>
      <sheetData sheetId="2"/>
      <sheetData sheetId="3"/>
      <sheetData sheetId="4" refreshError="1"/>
      <sheetData sheetId="5"/>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총괄표"/>
      <sheetName val="조명일위"/>
      <sheetName val="내역서"/>
      <sheetName val="일위대가(계측기설치)"/>
      <sheetName val="9811"/>
      <sheetName val="단가"/>
      <sheetName val="제수"/>
      <sheetName val="공기"/>
      <sheetName val="간선계산"/>
      <sheetName val="플랜트 설치"/>
      <sheetName val="전차선로 물량표"/>
      <sheetName val="여과지동"/>
      <sheetName val="기초자료"/>
      <sheetName val="내역"/>
      <sheetName val="참조"/>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량명세서"/>
      <sheetName val="수량명세서 2"/>
    </sheetNames>
    <sheetDataSet>
      <sheetData sheetId="0" refreshError="1"/>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기기품셈내역"/>
      <sheetName val="갑"/>
      <sheetName val="노무비산출내역"/>
      <sheetName val="내역서"/>
      <sheetName val="건축내역"/>
      <sheetName val="1,2,3,4,5단위수량"/>
      <sheetName val="FOB발"/>
      <sheetName val="주식"/>
      <sheetName val="설계조건"/>
      <sheetName val="중동공구"/>
      <sheetName val="기초코드"/>
      <sheetName val="일위대가(가설)"/>
      <sheetName val="중기일위대가"/>
      <sheetName val="주재료비"/>
      <sheetName val="#REF"/>
      <sheetName val="Sheet1"/>
      <sheetName val="대부예산서"/>
      <sheetName val="CODE"/>
      <sheetName val="노임단가"/>
      <sheetName val="대로근거"/>
      <sheetName val="단면가정"/>
      <sheetName val="중기사용료"/>
      <sheetName val="조명시설"/>
      <sheetName val="갑지"/>
      <sheetName val="CABLE SIZE-3"/>
      <sheetName val="Sheet1 (2)"/>
      <sheetName val="AC포장수량"/>
      <sheetName val="수량이동"/>
      <sheetName val="기둥(원형)"/>
      <sheetName val="중로근거"/>
      <sheetName val="국공유지및사유지"/>
      <sheetName val="입상내역"/>
      <sheetName val="DATE"/>
      <sheetName val="혜송학교 경제원 제출"/>
      <sheetName val="플랜트 설치"/>
      <sheetName val="ABUT수량-A1"/>
      <sheetName val="포장복구집계"/>
      <sheetName val="0"/>
      <sheetName val="3.1.1 마루높이결정"/>
      <sheetName val="설계개요"/>
      <sheetName val="입력값"/>
      <sheetName val="좌측"/>
      <sheetName val="장문교(대전)"/>
      <sheetName val="입출재고현황 (2)"/>
      <sheetName val="사업비현황"/>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REF"/>
      <sheetName val="설계내역서"/>
      <sheetName val="현장경비"/>
      <sheetName val="단가"/>
      <sheetName val="공사개요"/>
      <sheetName val="Dae_Jiju"/>
      <sheetName val="Sikje_ingun"/>
      <sheetName val="TREE_D"/>
      <sheetName val="교대(A1-A2)"/>
      <sheetName val="내역서"/>
      <sheetName val="대비"/>
      <sheetName val="건축내역"/>
      <sheetName val="실행철강하도"/>
      <sheetName val="BID"/>
      <sheetName val="일위대가"/>
      <sheetName val="실행내역"/>
      <sheetName val="교대(A1)"/>
      <sheetName val="견적의뢰서"/>
      <sheetName val="배수공"/>
      <sheetName val="집계표"/>
      <sheetName val="제잡비"/>
      <sheetName val="총괄내역서"/>
      <sheetName val="별표총괄"/>
      <sheetName val="EUL"/>
      <sheetName val="7.1유효폭"/>
      <sheetName val="Sheet1 (2)"/>
      <sheetName val="일H35Y4"/>
      <sheetName val="사용성검토"/>
      <sheetName val="노임"/>
      <sheetName val="가격조사서"/>
      <sheetName val="해평견적"/>
      <sheetName val="청천내"/>
      <sheetName val="재료비"/>
      <sheetName val="시공여유율"/>
      <sheetName val="공종별"/>
      <sheetName val="대림경상68억"/>
      <sheetName val="제수"/>
      <sheetName val="공기"/>
      <sheetName val="부하(성남)"/>
      <sheetName val="공통가설"/>
      <sheetName val="공사비총괄표"/>
      <sheetName val="인건비"/>
      <sheetName val="조명시설"/>
      <sheetName val="토목주소"/>
      <sheetName val="프랜트면허"/>
      <sheetName val="취수탑"/>
      <sheetName val="Sheet17"/>
      <sheetName val="도시가스현황"/>
      <sheetName val="부속동"/>
      <sheetName val="기초1"/>
      <sheetName val="맨홀수량"/>
      <sheetName val="설계조건"/>
      <sheetName val="Sheet1"/>
      <sheetName val="장비집계"/>
      <sheetName val="허용전류-IEC"/>
      <sheetName val="허용전류-IEC DATA"/>
      <sheetName val="양수장(기계)"/>
      <sheetName val="MIJIBI"/>
      <sheetName val="노임단가"/>
      <sheetName val="금액내역서"/>
      <sheetName val="현장관리비"/>
      <sheetName val="정부노임단가"/>
      <sheetName val="36+45-113-18+19+20I"/>
      <sheetName val="데이타"/>
      <sheetName val="부하계산서"/>
      <sheetName val="내역"/>
      <sheetName val="간접"/>
      <sheetName val="단위단가"/>
      <sheetName val="중기사용료"/>
      <sheetName val="물가변동 총괄서"/>
      <sheetName val="수량조서(신)"/>
      <sheetName val="방배동내역(리라)"/>
      <sheetName val="건축공사집계표"/>
      <sheetName val="방배동내역 (총괄)"/>
      <sheetName val="부대공사총괄"/>
      <sheetName val="낙찰표"/>
      <sheetName val="ASALTOTA"/>
      <sheetName val="방배동내역(한영)"/>
      <sheetName val="증감내역서"/>
      <sheetName val="저"/>
      <sheetName val="노무비계"/>
      <sheetName val="새공통"/>
      <sheetName val="대전-교대(A1-A2)"/>
      <sheetName val="현황산출서"/>
      <sheetName val="동력부하계산"/>
      <sheetName val="Sheet3"/>
      <sheetName val="변경내역대비표(2)"/>
      <sheetName val="단면 (2)"/>
      <sheetName val="경비"/>
      <sheetName val="도급"/>
      <sheetName val="갑지1"/>
      <sheetName val="토사(PE)"/>
      <sheetName val="EQUIP LIST"/>
      <sheetName val="수량집계"/>
      <sheetName val="구조물견적"/>
      <sheetName val="기계경비일람"/>
      <sheetName val="TEST1"/>
      <sheetName val="인사자료총집계"/>
      <sheetName val="평가데이터"/>
      <sheetName val="본선 토공 분배표"/>
      <sheetName val="기본단가"/>
      <sheetName val="DATE"/>
      <sheetName val="1,2,3,4,5단위수량"/>
      <sheetName val="현장관리비 산출내역"/>
      <sheetName val="노무비단가"/>
      <sheetName val="단면치수"/>
      <sheetName val="장비"/>
      <sheetName val="산근1"/>
      <sheetName val="노무"/>
      <sheetName val="자재"/>
      <sheetName val="지급자재"/>
      <sheetName val="총공사내역서"/>
      <sheetName val="건축공사실행"/>
      <sheetName val="뚝토공"/>
      <sheetName val="일위대가표"/>
      <sheetName val="000000"/>
      <sheetName val="출자한도"/>
      <sheetName val="침하계"/>
      <sheetName val="3.공통공사대비"/>
      <sheetName val="대로근거"/>
      <sheetName val="중로근거"/>
      <sheetName val="갑지(추정)"/>
      <sheetName val="경비2내역"/>
      <sheetName val="을 2"/>
      <sheetName val="을 1"/>
      <sheetName val="토공 갑지"/>
      <sheetName val="기초"/>
      <sheetName val="단가비교표"/>
      <sheetName val="공사비예산서(토목분)"/>
      <sheetName val="특수선일위대가"/>
      <sheetName val="수량3"/>
      <sheetName val="Y-WORK"/>
      <sheetName val="물가시세"/>
      <sheetName val="자료"/>
      <sheetName val="INPUT"/>
      <sheetName val="물량"/>
      <sheetName val="BOX 본체"/>
      <sheetName val="원형1호맨홀토공수량"/>
      <sheetName val="장비내역서"/>
      <sheetName val="D01"/>
      <sheetName val="D02"/>
      <sheetName val="공문"/>
      <sheetName val="CIVIL"/>
      <sheetName val="단가조사표"/>
      <sheetName val="구조물철거타공정이월"/>
      <sheetName val="수량집계표"/>
      <sheetName val="공종별수량집계"/>
      <sheetName val="1-1"/>
      <sheetName val="내역1"/>
      <sheetName val="CTEMCOST"/>
      <sheetName val="각사별공사비분개 "/>
      <sheetName val="터널전기"/>
      <sheetName val="입찰안"/>
      <sheetName val="자재단가"/>
      <sheetName val="총괄표"/>
      <sheetName val="JUCKEYK"/>
      <sheetName val="바닥판"/>
      <sheetName val="MAT"/>
      <sheetName val="주식"/>
      <sheetName val="설계개요"/>
      <sheetName val="예가표"/>
      <sheetName val="기계경비(시간당)"/>
      <sheetName val="램머"/>
      <sheetName val="SG"/>
      <sheetName val="변수데이타"/>
      <sheetName val="자재수량"/>
      <sheetName val="차액보증"/>
      <sheetName val="영동(D)"/>
      <sheetName val="해외법인"/>
      <sheetName val="6호기"/>
      <sheetName val="발생토"/>
      <sheetName val="전기"/>
      <sheetName val="9811"/>
      <sheetName val="Sheet5"/>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정SW_원_"/>
      <sheetName val=" "/>
      <sheetName val="WORK"/>
      <sheetName val="표지"/>
      <sheetName val="9GNG운반"/>
      <sheetName val="찍기"/>
      <sheetName val="별표"/>
      <sheetName val="자재조사표"/>
      <sheetName val="견적대비표"/>
      <sheetName val="70%"/>
      <sheetName val="식재인부"/>
      <sheetName val="적용률"/>
      <sheetName val="공내역서"/>
      <sheetName val="계수시트"/>
      <sheetName val="일년TOTAL"/>
      <sheetName val="간접비"/>
      <sheetName val="유기공정"/>
      <sheetName val="Sheet2"/>
      <sheetName val="설계흐름도"/>
      <sheetName val="L-type"/>
      <sheetName val="수량산출"/>
      <sheetName val="JUCK"/>
      <sheetName val="현장지지물물량"/>
      <sheetName val="제경비"/>
      <sheetName val="실적"/>
      <sheetName val="입력(K0)"/>
      <sheetName val="노무비"/>
      <sheetName val="6PILE  (돌출)"/>
      <sheetName val="TB-내역서"/>
      <sheetName val="Pier 3"/>
      <sheetName val="결과조달"/>
      <sheetName val="용수간선"/>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옹벽(수량)"/>
      <sheetName val="광산내역"/>
      <sheetName val="국공유지및사유지"/>
      <sheetName val="D-3109"/>
      <sheetName val="ABUT수량-A1"/>
      <sheetName val="1.취수장"/>
      <sheetName val="날개벽수량표"/>
      <sheetName val="단위중기"/>
      <sheetName val="COVER-P"/>
      <sheetName val="마감사양"/>
      <sheetName val="터널조도"/>
      <sheetName val="관로토공"/>
      <sheetName val="중기일위대가"/>
      <sheetName val="공문(신)"/>
      <sheetName val="2006납품"/>
      <sheetName val="연돌일위집계"/>
      <sheetName val="노임이"/>
      <sheetName val="기성집계"/>
      <sheetName val="결재갑지"/>
      <sheetName val="일위대가(건축)"/>
      <sheetName val="표준건축비"/>
      <sheetName val="S1"/>
      <sheetName val="3련 BOX"/>
      <sheetName val="와동25-3(변경)"/>
      <sheetName val="간선계산"/>
      <sheetName val="조건표"/>
      <sheetName val="기성금내역서"/>
      <sheetName val="자바라1"/>
      <sheetName val="해외 연수비용 계산-삭제"/>
      <sheetName val="해외 기술훈련비 (합계)"/>
      <sheetName val="1호맨홀토공"/>
      <sheetName val="수목단가"/>
      <sheetName val="시설수량표"/>
      <sheetName val="2000년1차"/>
      <sheetName val="골조시행"/>
      <sheetName val="정렬"/>
      <sheetName val="신천교(음성)"/>
      <sheetName val="암거날개벽"/>
      <sheetName val="적용단가"/>
      <sheetName val="외자배분"/>
      <sheetName val="외자내역"/>
      <sheetName val="시설일위"/>
      <sheetName val="식재수량표"/>
      <sheetName val="식재일위"/>
      <sheetName val="소요자재"/>
      <sheetName val="노무산출서"/>
      <sheetName val="기기리스트"/>
      <sheetName val="금융비용"/>
      <sheetName val="Sheet4"/>
      <sheetName val="K55수출"/>
      <sheetName val="c_balju"/>
      <sheetName val="U-TYPE(1)"/>
      <sheetName val="방송(체육관)"/>
      <sheetName val="Sheet6"/>
      <sheetName val="변경원가서갑"/>
      <sheetName val="기경집계"/>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2"/>
      <sheetName val="TYPE A"/>
      <sheetName val="기둥(원형)"/>
      <sheetName val="을"/>
      <sheetName val="구성비"/>
      <sheetName val="전체"/>
      <sheetName val="BOX(1.5X1.5)"/>
      <sheetName val="기초단가"/>
      <sheetName val="포장물량집계"/>
      <sheetName val="배명(단가)"/>
      <sheetName val="WEON"/>
      <sheetName val="수정2"/>
      <sheetName val="1공구 건정토건 토공"/>
      <sheetName val="철거산출근거"/>
      <sheetName val="수문보고"/>
      <sheetName val="2000년 공정표"/>
      <sheetName val="12호기내역서(건축분)"/>
      <sheetName val="7-3단면_상시"/>
      <sheetName val="매립"/>
      <sheetName val="T기성9605"/>
      <sheetName val="1ST"/>
      <sheetName val="맨홀토공산출"/>
      <sheetName val="부도어음"/>
      <sheetName val="Baby일위대가"/>
      <sheetName val="품셈TABLE"/>
      <sheetName val="옹벽수량집계"/>
      <sheetName val="1SPAN"/>
      <sheetName val="FORM-0"/>
      <sheetName val="산출근거"/>
      <sheetName val="NM2"/>
      <sheetName val="NW1"/>
      <sheetName val="NW2"/>
      <sheetName val="PW3"/>
      <sheetName val="PW4"/>
      <sheetName val="SC1"/>
      <sheetName val="DNW"/>
      <sheetName val="N+"/>
      <sheetName val="NE"/>
      <sheetName val="P+"/>
      <sheetName val="PE"/>
      <sheetName val="PM"/>
      <sheetName val="TR"/>
      <sheetName val="단가산출1"/>
      <sheetName val="단가산출2"/>
      <sheetName val="건축"/>
      <sheetName val="부대공사"/>
      <sheetName val="단기차입금"/>
      <sheetName val="5사남"/>
      <sheetName val="산출내역서집계표"/>
      <sheetName val="시설물일위"/>
      <sheetName val="Total"/>
      <sheetName val="식재"/>
      <sheetName val="시설물"/>
      <sheetName val="식재출력용"/>
      <sheetName val="유지관리"/>
      <sheetName val="1안98Billing"/>
      <sheetName val="유림골조"/>
      <sheetName val="L형옹벽단위수량(35)"/>
      <sheetName val="L형옹벽단위수량(25)"/>
      <sheetName val="9"/>
      <sheetName val="장비투입 (2)"/>
      <sheetName val="#10거푸집유로폼(0~7m)"/>
      <sheetName val="상부하중"/>
      <sheetName val="풍하중1"/>
      <sheetName val="경영상태"/>
      <sheetName val="96까지"/>
      <sheetName val="97년"/>
      <sheetName val="98이후"/>
      <sheetName val="1.설계조건"/>
      <sheetName val="수량명세서"/>
      <sheetName val="기지국"/>
      <sheetName val="부대내역"/>
      <sheetName val="공사내역"/>
      <sheetName val="토공산출(주차장)"/>
      <sheetName val="장문교(대전)"/>
      <sheetName val="메서,변+증"/>
      <sheetName val="C &amp; G RHS"/>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영업2"/>
      <sheetName val="조내역"/>
      <sheetName val="날개벽(시점좌측)"/>
      <sheetName val="참조"/>
      <sheetName val="CC16-내역서"/>
      <sheetName val="수질정화시설"/>
      <sheetName val="원가1(기계)"/>
      <sheetName val="목표세부명세"/>
      <sheetName val="설비원가"/>
      <sheetName val="신우"/>
      <sheetName val="과천MAIN"/>
      <sheetName val="간지"/>
      <sheetName val="DANGA"/>
      <sheetName val="전기일위대가"/>
      <sheetName val="신림자금"/>
      <sheetName val="예산총괄표"/>
      <sheetName val="물량표"/>
      <sheetName val="간접1"/>
      <sheetName val="일위대가목차"/>
      <sheetName val="실시공"/>
      <sheetName val="°©Áö"/>
      <sheetName val="일위대가(가설)"/>
      <sheetName val="Man Hole"/>
      <sheetName val="설계기준"/>
      <sheetName val="총괄"/>
      <sheetName val="jobhist"/>
      <sheetName val="L_type"/>
      <sheetName val="건축공사요약표"/>
      <sheetName val="집계내역서(가압장)"/>
      <sheetName val="흐름도"/>
      <sheetName val="5.3 단면가정"/>
      <sheetName val="기성내역"/>
      <sheetName val="투자효율분석"/>
      <sheetName val="설계명세서"/>
      <sheetName val="설계서"/>
      <sheetName val="TYPE-A"/>
      <sheetName val="중동공구"/>
      <sheetName val="AC포장수량"/>
      <sheetName val="1.토공"/>
      <sheetName val="개산공사비"/>
      <sheetName val="증가분"/>
      <sheetName val="증가수정"/>
      <sheetName val="문의사항"/>
      <sheetName val="수수료율표"/>
      <sheetName val="선로정수계산"/>
      <sheetName val="F4-F7"/>
      <sheetName val="입찰내역"/>
      <sheetName val="교대시점"/>
      <sheetName val="비탈면보호공수량산출"/>
      <sheetName val="변경내역"/>
      <sheetName val="증감대비"/>
      <sheetName val="CON포장수량"/>
      <sheetName val="ACUNIT"/>
      <sheetName val="CONUNIT"/>
      <sheetName val="포장공"/>
      <sheetName val="수량이동"/>
      <sheetName val="__"/>
      <sheetName val="펌프장수량산출(토)"/>
      <sheetName val="관로토공집계표"/>
      <sheetName val="WEIGHT LIST"/>
      <sheetName val="POL6차-PIPING"/>
      <sheetName val="산#2-1 (2)"/>
      <sheetName val="산#3-1"/>
      <sheetName val="설산1.나"/>
      <sheetName val="본사S"/>
      <sheetName val="상행-교대(A1-A2)"/>
      <sheetName val="FAB별"/>
      <sheetName val="COVER"/>
      <sheetName val="수리결과"/>
      <sheetName val="단위수량"/>
      <sheetName val="설비"/>
      <sheetName val="목록"/>
      <sheetName val="은행"/>
      <sheetName val="품셈기준"/>
      <sheetName val="Process Piping"/>
      <sheetName val="BQ(실행)"/>
      <sheetName val="교각계산"/>
      <sheetName val="차도조도계산"/>
      <sheetName val="조명율표"/>
      <sheetName val="공통비(전체)"/>
      <sheetName val="토목-물가"/>
      <sheetName val="재료"/>
      <sheetName val="예정(3)"/>
      <sheetName val="동원(3)"/>
      <sheetName val="견적"/>
      <sheetName val="성곽내역서"/>
      <sheetName val="SPEC"/>
      <sheetName val="DC-2303"/>
      <sheetName val="O＆P"/>
      <sheetName val="결재판(삭제하지말아주세요)"/>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산출3-유도등"/>
      <sheetName val="산출2-동력"/>
      <sheetName val="산출2-피뢰침"/>
      <sheetName val="덤프"/>
      <sheetName val="252K444"/>
      <sheetName val="견적990322"/>
      <sheetName val="원형맨홀수량"/>
      <sheetName val="woo(mac)"/>
      <sheetName val="archi(본사)"/>
      <sheetName val="교통신호등"/>
      <sheetName val="터파기및재료"/>
      <sheetName val="CAL"/>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tggwan(mac)"/>
      <sheetName val="우각부보강"/>
      <sheetName val="주형"/>
      <sheetName val="전라자금"/>
      <sheetName val="9509"/>
      <sheetName val="철근단면적"/>
      <sheetName val="예가대비"/>
      <sheetName val="원가계산"/>
      <sheetName val="원가계산서(남측)"/>
      <sheetName val="일반공사"/>
      <sheetName val="깨기"/>
      <sheetName val="화전내"/>
      <sheetName val="2000용수잠관-수량집계"/>
      <sheetName val="업무처리전"/>
      <sheetName val="예산서"/>
      <sheetName val="3BL공동구 수량"/>
      <sheetName val="충돌 내용"/>
      <sheetName val="작성방법"/>
      <sheetName val="기성신청"/>
      <sheetName val="FOOTING단면력"/>
      <sheetName val="STRA2"/>
      <sheetName val="S12"/>
      <sheetName val="S9"/>
      <sheetName val="S14"/>
      <sheetName val="G.R300경비"/>
      <sheetName val="관급"/>
      <sheetName val="TYPE-1"/>
      <sheetName val="집1"/>
      <sheetName val="철근총괄집계표"/>
      <sheetName val="개화1교"/>
      <sheetName val="수량산출서-2"/>
      <sheetName val="2연BOX"/>
      <sheetName val="내역서(기성청구)"/>
      <sheetName val="Calculation"/>
      <sheetName val="토공사"/>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철골공사"/>
      <sheetName val="충주"/>
      <sheetName val="Koreasea"/>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자재 집계표"/>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TYPE1"/>
      <sheetName val="철근량"/>
      <sheetName val="수량산출서 갑지"/>
      <sheetName val="A-100전제"/>
      <sheetName val="40단가산출서"/>
      <sheetName val="도장수량(하1)"/>
      <sheetName val="조도계산서 (도서)"/>
      <sheetName val="MOTOR"/>
      <sheetName val="역T형"/>
      <sheetName val="PILE"/>
      <sheetName val="960318-1"/>
      <sheetName val="0"/>
      <sheetName val="골재"/>
      <sheetName val="원가계산서"/>
      <sheetName val="소방사항"/>
      <sheetName val="방수"/>
      <sheetName val="중기"/>
      <sheetName val="심의위원명단"/>
      <sheetName val="실행간접비"/>
      <sheetName val="소화실적"/>
      <sheetName val="1TL종점(1)"/>
      <sheetName val="FB25JN"/>
      <sheetName val="산1~6"/>
      <sheetName val="토목"/>
      <sheetName val="인천성심병원"/>
      <sheetName val="산출서양식01"/>
      <sheetName val="공사비증감"/>
      <sheetName val="법면단"/>
      <sheetName val="맨홀수량산출"/>
      <sheetName val="안정계산"/>
      <sheetName val="단면검토"/>
      <sheetName val="1호인버트수량"/>
      <sheetName val="석축설면"/>
      <sheetName val="산근터빈"/>
      <sheetName val="기초공"/>
      <sheetName val="소비자가"/>
      <sheetName val="20관리비율"/>
      <sheetName val="49일위"/>
      <sheetName val="경비_원본"/>
      <sheetName val="공종별집계표"/>
      <sheetName val="품의서"/>
      <sheetName val="Raw Data"/>
      <sheetName val="할증 "/>
      <sheetName val="SBT NO Proj. Controlling Report"/>
      <sheetName val="PHC파일 천공 및 항타"/>
      <sheetName val="주공 갑지"/>
      <sheetName val="배관내역"/>
      <sheetName val="방음벽연장집계-여기까지만 출력"/>
      <sheetName val="FLA"/>
      <sheetName val="공문갑지"/>
      <sheetName val="기안"/>
      <sheetName val="내역표지"/>
      <sheetName val="허용전류_IEC"/>
      <sheetName val="허용전류_IEC DATA"/>
      <sheetName val="구역화물"/>
      <sheetName val="R.C RAHMEN 해석"/>
      <sheetName val="11"/>
      <sheetName val="주간기성"/>
      <sheetName val="직종인원"/>
      <sheetName val="일일총괄"/>
      <sheetName val="검사현황"/>
      <sheetName val="10"/>
      <sheetName val="부하"/>
      <sheetName val="Book2"/>
      <sheetName val="8"/>
      <sheetName val="기둥"/>
      <sheetName val="음료실행"/>
      <sheetName val="중기비"/>
      <sheetName val="xxxxxx"/>
      <sheetName val="품의"/>
      <sheetName val="공종별집계표(건축)"/>
      <sheetName val="견적서세부내용"/>
      <sheetName val="견적내용입력"/>
      <sheetName val="PI"/>
      <sheetName val="토적표"/>
      <sheetName val="잡비계산"/>
      <sheetName val="사통"/>
      <sheetName val="금융구조검토"/>
      <sheetName val="삼성전기"/>
      <sheetName val="을지"/>
      <sheetName val="G2설비도급"/>
      <sheetName val="시멘트"/>
      <sheetName val="구체"/>
      <sheetName val=""/>
      <sheetName val="공사원가"/>
      <sheetName val="부재력정리"/>
      <sheetName val="INPUT(덕도방향-시점)"/>
      <sheetName val="석축단"/>
      <sheetName val="법면수집"/>
      <sheetName val="가도공"/>
      <sheetName val="APT"/>
      <sheetName val="21301동"/>
      <sheetName val="참고"/>
      <sheetName val="COA-17"/>
      <sheetName val="C-18"/>
      <sheetName val="견적서"/>
      <sheetName val="산출내역서"/>
      <sheetName val="원가"/>
      <sheetName val="교통대책내역"/>
      <sheetName val="하도내역 (철콘)"/>
      <sheetName val="부안일위"/>
      <sheetName val="공사유형"/>
      <sheetName val="맨홀수량집계"/>
      <sheetName val="h-013211-2"/>
      <sheetName val="5.모델링"/>
      <sheetName val="Quantity"/>
      <sheetName val="??"/>
      <sheetName val="PKG"/>
      <sheetName val="입적표"/>
      <sheetName val="CONCRETE"/>
      <sheetName val="가설건물"/>
      <sheetName val="배수내역"/>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9609Aß"/>
      <sheetName val="업무계획1"/>
      <sheetName val="TRE TABLE"/>
      <sheetName val="경비산출"/>
      <sheetName val="퇴직공제"/>
      <sheetName val="건강보험료"/>
      <sheetName val="노인장기요양보험료"/>
      <sheetName val="공통부대비"/>
      <sheetName val="자"/>
      <sheetName val="노"/>
      <sheetName val="세부내역서"/>
      <sheetName val="소일위대가코드표"/>
      <sheetName val="UB2"/>
      <sheetName val="2월가격표-ESG-1월"/>
      <sheetName val="장비 (2)"/>
      <sheetName val="지수적용공사비내역서"/>
      <sheetName val="SANBAISU"/>
      <sheetName val="공사종류(참고)"/>
      <sheetName val="동원인원산출"/>
      <sheetName val="2차선환산길이"/>
      <sheetName val="DHEQSUPT"/>
      <sheetName val="아산추가1220"/>
      <sheetName val="포장절단"/>
      <sheetName val="_x0000__x0008__x0000__x0004__x0000_"/>
      <sheetName val="ࠀ฀ࠀ؀ԀЀԀ̀"/>
      <sheetName val="Du toan"/>
      <sheetName val="Keothep"/>
      <sheetName val="Re-bar"/>
      <sheetName val="WEIGHT_LIST"/>
      <sheetName val="산#2-1_(2)"/>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우수"/>
      <sheetName val="10.단면설계"/>
      <sheetName val="2~5.단면가정&amp;안정검토"/>
      <sheetName val="10.1.단면검토"/>
      <sheetName val="건축원가계산서"/>
      <sheetName val="냉매배관"/>
      <sheetName val="드레인"/>
      <sheetName val="기타"/>
      <sheetName val="96보완계획7_12"/>
      <sheetName val="96보완계획7.12"/>
      <sheetName val="전계가"/>
      <sheetName val="SRC-B3U2"/>
      <sheetName val="변수값"/>
      <sheetName val="중기상차"/>
      <sheetName val="AS복구"/>
      <sheetName val="중기터파기"/>
      <sheetName val="L형옹벽(key)"/>
      <sheetName val="순환펌프"/>
      <sheetName val="저수조"/>
      <sheetName val="급,배기팬"/>
      <sheetName val="급탕순환펌프"/>
      <sheetName val="0217상가미분양자산"/>
      <sheetName val="B"/>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공정data"/>
      <sheetName val="AH-1 "/>
      <sheetName val="OHU"/>
      <sheetName val="경제성분석"/>
      <sheetName val="비교1"/>
      <sheetName val="일위목록"/>
      <sheetName val="관급자재㧈_x0014_冈"/>
      <sheetName val="플랜트 설치"/>
      <sheetName val="명세서"/>
      <sheetName val="1.1서버도입"/>
      <sheetName val="부표총괄"/>
      <sheetName val="list price"/>
      <sheetName val="태화42 "/>
      <sheetName val="토목공사"/>
      <sheetName val="유림총괄"/>
      <sheetName val="단가표"/>
      <sheetName val="동원(3-"/>
      <sheetName val="3.바닥판설계"/>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UB Beam Box-up"/>
      <sheetName val="Rate"/>
      <sheetName val="DOOR&amp;WINDOW"/>
      <sheetName val="급여명세서"/>
      <sheetName val="급여등록"/>
      <sheetName val="TOWER 12TON"/>
      <sheetName val="TOWER 10TON"/>
      <sheetName val="A-TYPE 단위수량"/>
      <sheetName val="우수공총괄수량집계"/>
      <sheetName val="계산결과(출력하지말것)"/>
      <sheetName val="터널길이별 m당 단가"/>
      <sheetName val="유림콘도"/>
      <sheetName val="공사비산출내역"/>
      <sheetName val="현장명령서"/>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확인서"/>
      <sheetName val="수원공공사비"/>
      <sheetName val="VXXXXX"/>
      <sheetName val="공사비"/>
      <sheetName val="산근"/>
      <sheetName val="신표지1"/>
      <sheetName val="상행-교대(_x0000__x0000__x0005__x0000_틀Ȝ"/>
      <sheetName val="도장수량砟⼵᠁_xdb1f_"/>
      <sheetName val="도장수량砞⼵_xd801_᎒"/>
      <sheetName val="도장수량ࠌ侇ꀀꂒ"/>
      <sheetName val="도장수량㠗㚅_xd801_ᝲ"/>
      <sheetName val="도장수량㠓྇쀁뭟"/>
      <sheetName val="도장수량픶退"/>
      <sheetName val="도장수량ꠑ锳저㕭"/>
      <sheetName val="도장수량ꠒ㌷ꁎ"/>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철콘"/>
      <sheetName val="영업3"/>
      <sheetName val="48전력선로일위"/>
      <sheetName val="데이터유효성"/>
      <sheetName val="J형측구단위수량"/>
      <sheetName val="대운산출"/>
      <sheetName val="우수공사"/>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옥룡잡비"/>
      <sheetName val="주공_갑지"/>
      <sheetName val="충돌_내용"/>
      <sheetName val="3BL공동구_수량"/>
      <sheetName val="PHC파일_천공_및_항타"/>
      <sheetName val="R_C_RAHMEN_해석"/>
      <sheetName val="허용전류_IEC_DATA"/>
      <sheetName val="하도내역_(철콘)"/>
      <sheetName val="5_모델링"/>
      <sheetName val="방음벽연장집계-여기까지만_출력"/>
      <sheetName val="노무산출"/>
      <sheetName val="정산내역서"/>
      <sheetName val="95D"/>
      <sheetName val="94D"/>
      <sheetName val="sort"/>
      <sheetName val="현장관리비_瓈¼甌¼헾"/>
      <sheetName val="단가비교"/>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95삼성급(본사)"/>
      <sheetName val="연도별cash"/>
      <sheetName val="Basisdatei"/>
      <sheetName val="광계통도 기입양식(기입후 Sheet숨기기)"/>
      <sheetName val="식재수량집계"/>
      <sheetName val="자재집계"/>
      <sheetName val="산출근거(지주목)"/>
      <sheetName val="터파기"/>
      <sheetName val="수량산출Ü_x0000_䰀_xde75_"/>
      <sheetName val="수량산출ԯ_x0000_缀_x0000_"/>
      <sheetName val="백호우계수"/>
      <sheetName val="N賃率-職"/>
      <sheetName val="납부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토목변경"/>
      <sheetName val="계약전체U_x0000_Ԁ"/>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은_x0000_"/>
      <sheetName val="발주내역"/>
      <sheetName val="04.설변내역서"/>
      <sheetName val="8공구 강재 수량"/>
      <sheetName val="내역전기"/>
      <sheetName val="2공구수량"/>
      <sheetName val="투찰가"/>
      <sheetName val="대갑기성내역"/>
      <sheetName val="1공구_건정토건__x0000__x0000_"/>
      <sheetName val="단가산출서"/>
      <sheetName val="EQUIP_LIST룕"/>
      <sheetName val="EQUIP_LISTⷕ"/>
      <sheetName val="EQUIP_LIST䣕"/>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동원·_x0000__x0000_"/>
      <sheetName val="동원×"/>
      <sheetName val="노무비(전지2기)"/>
      <sheetName val="수목데이타 "/>
      <sheetName val="실행갑지"/>
      <sheetName val="중곡동"/>
      <sheetName val="결제방"/>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က"/>
      <sheetName val="도장수량㢇"/>
      <sheetName val="연결분개(거래.Ʉ"/>
      <sheetName val="ʉ"/>
      <sheetName val="시멘트 및 골재량산출"/>
      <sheetName val="허용전류_′近丂"/>
      <sheetName val="2연_x0000_́"/>
      <sheetName val="[EUL.XLS]전체수ḱ텭/"/>
      <sheetName val="[EUL.XLS]전체수ḱ푭/"/>
      <sheetName val="[EUL.XLS]전체수량/_x0000_"/>
      <sheetName val="[EUL.XLS]도장수량猀ﱭ/_x0000_"/>
      <sheetName val="[EUL.XLS]도장수猱ﱭ/_x0000_倀"/>
      <sheetName val="1,2공구원가계산"/>
      <sheetName val="1,2공구원가계산쿱"/>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주거래인적사항"/>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수입"/>
      <sheetName val="20_x0000_"/>
      <sheetName val="상행-교대("/>
      <sheetName val="도장수량砗伳"/>
      <sheetName val="도장수량접켴"/>
      <sheetName val="계약전체U"/>
      <sheetName val="[EUL.XLS][EUL.XLS]도장수猱ﱭ/"/>
      <sheetName val="_x0000__x0008__x0000__x0004__x0"/>
      <sheetName val="EACT10"/>
      <sheetName val="MEXICO-C"/>
      <sheetName val="wall"/>
      <sheetName val="Front"/>
      <sheetName val="M2. FIRE FIGHTING SYSTEM V1"/>
      <sheetName val="M3. FIRE ALARM SYSTEM V1"/>
      <sheetName val="M1-XL-1b.KLthep"/>
      <sheetName val="PS-Labour_M"/>
      <sheetName val="KLDT DIEN"/>
      <sheetName val="Dinh muc CP KTCB khac"/>
      <sheetName val="NhapSL"/>
      <sheetName val="Thep-MatCat"/>
      <sheetName val="Kiem-Toan"/>
      <sheetName val="MTP"/>
      <sheetName val="MTP1"/>
      <sheetName val="Prelims"/>
      <sheetName val="外気負荷"/>
      <sheetName val="Bìa"/>
      <sheetName val="Bảng KLHT"/>
      <sheetName val="RC WORK"/>
      <sheetName val="VL"/>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eq_data"/>
      <sheetName val="SEX"/>
      <sheetName val="TONGKE-HT"/>
      <sheetName val="H=4.0M"/>
      <sheetName val="1공구_x0005__x0000__x0000__x0000_"/>
      <sheetName val="허용전류_ê_x0000_Ԁ"/>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POL6차-PIP怀꿟세"/>
      <sheetName val="0⒬ɾㇸ"/>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Tien do TV"/>
      <sheetName val="Config"/>
      <sheetName val="CP Du phong"/>
      <sheetName val="THCP xay dung"/>
      <sheetName val="Tong hop kinh phi"/>
      <sheetName val="HRG BHN"/>
      <sheetName val="Electrical Works"/>
      <sheetName val="H_T_ INCOMING SYSTEM"/>
      <sheetName val="CTG"/>
      <sheetName val="TinhGiaNC"/>
      <sheetName val="VCBo"/>
      <sheetName val="DMCP"/>
      <sheetName val="BocXep"/>
      <sheetName val="TinhGiaMTC"/>
      <sheetName val="VCThuy"/>
      <sheetName val="escon"/>
      <sheetName val="6MONTHS"/>
      <sheetName val="매뉴얼"/>
      <sheetName val="2연괂警砀"/>
      <sheetName val="1공구산출내_x0000__x0000_"/>
      <sheetName val="총괄간_x0000_"/>
      <sheetName val="2차전체변경쌂瘅"/>
      <sheetName val="배수유공블䣾"/>
      <sheetName val="손익집계(공장별)"/>
      <sheetName val="tggwan(_x0000__x0000_Ԁ_x0000_"/>
      <sheetName val="UEC영화관본공사내역"/>
      <sheetName val="음료赐㭯"/>
      <sheetName val="일위산출"/>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입력값"/>
      <sheetName val="설계기준 및 하중계산"/>
      <sheetName val="정산서"/>
      <sheetName val="우각부보_x001f_"/>
      <sheetName val="106C03曐ɀ"/>
      <sheetName val="집계내역서(가압 ㍚"/>
      <sheetName val="SCOPE OF WORK"/>
      <sheetName val="Sàn T1"/>
      <sheetName val="Lỗ thông gió"/>
      <sheetName val="NOTE"/>
      <sheetName val="131COMP"/>
      <sheetName val="Dulieu"/>
      <sheetName val="M1-XL-1b_KLthep"/>
      <sheetName val="LEGEND"/>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DI-ESTI"/>
      <sheetName val="takeoff2"/>
      <sheetName val="NET ALL (M)"/>
      <sheetName val="Dầm -4.7m"/>
      <sheetName val="Scheme B Estimate "/>
      <sheetName val="Bang TH"/>
      <sheetName val="Shelves"/>
      <sheetName val="TINH GIA - SAN XUAT Vertico"/>
      <sheetName val="C.A02 - Confirmations"/>
      <sheetName val="3-PTDGT8 "/>
      <sheetName val="4-PTDG (T2)"/>
      <sheetName val="4-PTDG (T1)"/>
      <sheetName val="Notes"/>
      <sheetName val="현장별"/>
      <sheetName val="CONSOIDATE 4"/>
      <sheetName val="CONSOIDATE 2"/>
      <sheetName val="1CT-CAUTHANG-TT-T13(TRIU)&lt;16&gt;16"/>
      <sheetName val="3,CT-CAUTHANG-T23-24&gt;50"/>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40洂书"/>
      <sheetName val="[EUL.XLS]도장수猱ﱭ/"/>
      <sheetName val="2연"/>
      <sheetName val="허용전류_ê"/>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도장수량ꌂ멭/_x0000_"/>
      <sheetName val="도장수량⠓_xd800_ꭢ"/>
      <sheetName val="도장수량ꌂ/_x0000_"/>
      <sheetName val="도장수량堐༺_xd801_"/>
      <sheetName val="동원(桬"/>
      <sheetName val="전체수꠯G_x0000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총Ć??"/>
      <sheetName val="총Ć_x0000__x0000_"/>
      <sheetName val="인원투입계획"/>
      <sheetName val="경상비내역"/>
      <sheetName val="부대비내역"/>
      <sheetName val="배수문"/>
      <sheetName val="설曘"/>
      <sheetName val="대부예산서"/>
      <sheetName val="현장관리비__x0000__x0000_Ā_x0000__x0005_"/>
      <sheetName val="개화1°"/>
      <sheetName val="가공비"/>
      <sheetName val="단위가격"/>
      <sheetName val="지구단위계획"/>
      <sheetName val="인원계획-미화"/>
      <sheetName val="요약&amp;결과"/>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PAINT (2)"/>
      <sheetName val="허용전류_裪选"/>
      <sheetName val="허용전류_䃪氼᠝"/>
      <sheetName val="제출내_x0000__x0000_Ā_x0000__x0005_"/>
      <sheetName val="해운대V-B"/>
      <sheetName val="woo_x0000__x0000__x0005__x0000_뇀"/>
      <sheetName val="woo_x0000__x0000__x0005__x0000_몀"/>
      <sheetName val="woo_x0000__x0000__x0005__x0000_낀"/>
      <sheetName val="woo_x0000__x0000__x0005__x0000_ᐰ"/>
      <sheetName val="woo_x0000__x0000__x0005__x0000_៰"/>
      <sheetName val="PROCURE"/>
      <sheetName val="형틀공사"/>
      <sheetName val="실행(표지,갑,을)"/>
      <sheetName val="일반부표"/>
      <sheetName val="정보"/>
      <sheetName val="평3"/>
      <sheetName val="전기실-1"/>
      <sheetName val="효율표"/>
      <sheetName val="1_x0002__x0000__x000c__x0000__x0000_"/>
      <sheetName val="20o销_x0000_"/>
      <sheetName val="20Y_x0000__x0000__x0000_"/>
      <sheetName val="20剙_x0010__x0000__x0000_"/>
      <sheetName val="일반공ఀ"/>
      <sheetName val="6공구(당초_x0000_"/>
      <sheetName val="도장수량怀㿞ힽ_x0000_"/>
      <sheetName val="주요가정"/>
      <sheetName val="방음벽기초"/>
      <sheetName val="가로등수량수량"/>
      <sheetName val="철거현황"/>
      <sheetName val="발주서"/>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ổng kê"/>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노상장99.3"/>
      <sheetName val="구분표"/>
      <sheetName val="수량산출Ü"/>
      <sheetName val="1공구_x0005_"/>
      <sheetName val="1_x0002_"/>
      <sheetName val="중기사용료목록"/>
      <sheetName val="덕전리"/>
      <sheetName val="2F 회의실견적(5_1賨࠭׃⾭_x0000_"/>
      <sheetName val="2F 회의실견적(5_1_x0000__x0000__x0005__x0000_鍐"/>
      <sheetName val="품ꢀ᠞_x0000_"/>
      <sheetName val="품_x0002__x0000_莨"/>
      <sheetName val="품밽 ဠ"/>
      <sheetName val="품밽V⇠"/>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공종"/>
      <sheetName val="9Ԁ_x0000_缀"/>
      <sheetName val="Tenants"/>
      <sheetName val="POL6차¤_x0000_Ԁ_x0000_耀顔ḯ"/>
      <sheetName val="도장수량ꀍ㑰0_x0000_"/>
      <sheetName val="동원(堓ᬳ"/>
      <sheetName val="도장수량ꀂ坰0_x0000_"/>
      <sheetName val="도장수량ꀂ텰/_x0000_"/>
      <sheetName val="도장수량ꀀ濡쏴_x0000_"/>
      <sheetName val="도장수량؀_x0001__x0000__x0000_"/>
      <sheetName val="동원(؀_x0001_"/>
      <sheetName val="도장수량ꀏᡰ0_x0000_"/>
      <sheetName val="동원(ꀍ왰"/>
      <sheetName val="동원(ꀉ왰"/>
      <sheetName val="도장수량젓༴윱"/>
      <sheetName val="도장수량ꀀ㍰0_x0000_"/>
      <sheetName val="동원(렗_xd838_"/>
      <sheetName val="동원(研伶"/>
      <sheetName val="도장수량砖伶_x0000_曧"/>
      <sheetName val="동원(ꀔ퍰"/>
      <sheetName val="동원(ꀈ䩰"/>
      <sheetName val="동원(ꀈ"/>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Personnel"/>
      <sheetName val="예산대비"/>
      <sheetName val="04변경-상하朌"/>
      <sheetName val="상행-교대(A1-A_x0010__x0000_"/>
      <sheetName val="상행-교대(A1-A׃⿫"/>
      <sheetName val="도장수량ꀍ葰0_x0000_"/>
      <sheetName val="동원(ꀂ葰"/>
      <sheetName val="도장수량⠲來倀⁏"/>
      <sheetName val="동원(ꀐ⹰"/>
      <sheetName val="도장수량ꀃ灰0_x0000_"/>
      <sheetName val="도장수량䠏霳䠀댊"/>
      <sheetName val="동원(젬漶"/>
      <sheetName val="도장수량　辌䒓_x0000_"/>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䠌輶栀＂"/>
      <sheetName val="도장수량⠐辈ך"/>
      <sheetName val="도장수량䠒輶瀀㬎"/>
      <sheetName val="도장수량켴瀀膧"/>
      <sheetName val="동원(᠘碌"/>
      <sheetName val="동원(ꀉ镰"/>
      <sheetName val="동원(ꀢ镰"/>
      <sheetName val="도장수량ꀊ豰/_x0000_"/>
      <sheetName val="동원(뎆"/>
      <sheetName val="1차분계약내역"/>
      <sheetName val="1차분계약내역ɡ"/>
      <sheetName val="1차분계약내역"/>
      <sheetName val="4배"/>
      <sheetName val="3배"/>
      <sheetName val="6배"/>
      <sheetName val="5배"/>
      <sheetName val="1배"/>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Du_toan4"/>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수량산출Ü䰀"/>
      <sheetName val="Div26_-_Elect3"/>
      <sheetName val="BANG_TONG_HOP_(2)3"/>
      <sheetName val="THCP_Lap_dat3"/>
      <sheetName val="Nhan_cong3"/>
      <sheetName val="Thiet_bi3"/>
      <sheetName val="Vat_tu3"/>
      <sheetName val="DM_ChiPhi3"/>
      <sheetName val="May_TC3"/>
      <sheetName val="TH_Kinh_phi3"/>
      <sheetName val="A1_CN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1공구"/>
      <sheetName val="F_L(1)"/>
      <sheetName val="내역서_표지_"/>
      <sheetName val="분야별_집계표"/>
      <sheetName val="_공사설정_"/>
      <sheetName val="[EUL_XLS]도장수猱ﱭ/"/>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상행-교대(A1-A횸ʉ"/>
      <sheetName val="woo_x0000__x0000__x0005__x0000_"/>
      <sheetName val="woo_x0000__x0000__x0005__x0000_푰"/>
      <sheetName val="woo_x0000__x0000__x0005__x0000_"/>
      <sheetName val="woo_x0000__x0000__x0000__x0000_Ⳁ"/>
      <sheetName val="tggwan(_x0000__x0000__x0005__x0000_"/>
      <sheetName val="tggwan(ၒ_x0000__x0000__x0000_"/>
      <sheetName val="일ꗝ1푘"/>
      <sheetName val="일Ȍ_x0000_釈"/>
      <sheetName val="외천교"/>
      <sheetName val="방배동내역_ၒ_x0000__x0000__x0000__x0000_"/>
      <sheetName val="문의೶콃"/>
      <sheetName val="도장수량堑鬸ꠀ鷗"/>
      <sheetName val="도장수량ꀎ祰0_x0000_"/>
      <sheetName val="도장수량ꀂⅰ0_x0000_"/>
      <sheetName val="도장수량堐圹俐"/>
      <sheetName val="도장수량ꠖྋ적漭"/>
      <sheetName val="동원(ࠕྊ"/>
      <sheetName val="도장수량ꀇ띰/_x0000_"/>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시행후면적"/>
      <sheetName val="동원(_x0000_脀"/>
      <sheetName val="허용지지력"/>
      <sheetName val="산출2-기_x0000_ጚȿ"/>
      <sheetName val="수문일위1"/>
      <sheetName val="허용전류_IEC DM鐀"/>
      <sheetName val="L형옹벽"/>
      <sheetName val="산#3-"/>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FANDBS"/>
      <sheetName val="GRDATA"/>
      <sheetName val="SHAFTDBSE"/>
      <sheetName val="대비표"/>
      <sheetName val="BM_LIST(2)"/>
      <sheetName val="공통토목건축"/>
      <sheetName val="G2건축도급"/>
      <sheetName val="검토갑"/>
      <sheetName val="내역집계 "/>
      <sheetName val="woo"/>
      <sheetName val="현장관리비_"/>
      <sheetName val="tggwan("/>
      <sheetName val="동원(堐娵"/>
      <sheetName val="동원(ꀈ牰"/>
      <sheetName val="도장수량ꀈ酰/_x0000_"/>
      <sheetName val="동원(ꀂ酰"/>
      <sheetName val="구ԯ_x0000_缀"/>
      <sheetName val="설비집계"/>
      <sheetName val="2F 회의실견적(5_1"/>
      <sheetName val="P.M 별"/>
      <sheetName val="1,2공구원가계산"/>
      <sheetName val="1,2공구원가계산"/>
      <sheetName val="허용전류-IEC_DA读ꀎ"/>
      <sheetName val="골재산출"/>
      <sheetName val="예정(l쐀"/>
      <sheetName val="예정(l᠀"/>
      <sheetName val="1공구산출내역낳"/>
      <sheetName val="기존단가 (2)"/>
      <sheetName val="제출내"/>
      <sheetName val="pier(각형)"/>
      <sheetName val="기초입력 DATA"/>
      <sheetName val="총사업비검토 총괄"/>
      <sheetName val="도장수량᠑ᔴခ"/>
      <sheetName val="도장수량䠕㌺蠁㨿"/>
      <sheetName val="동원(뤳"/>
      <sheetName val="EP0618"/>
      <sheetName val="1차분증̅"/>
      <sheetName val="당_x0000_"/>
      <sheetName val="전체내역서"/>
      <sheetName val="1.설계기준"/>
      <sheetName val="산출_xd80d_佋_xd800_斂"/>
      <sheetName val="SAKUB"/>
      <sheetName val="20䢬"/>
      <sheetName val="도급,하도급 예정금액"/>
      <sheetName val="원가계산서(1공구)"/>
      <sheetName val="부대"/>
      <sheetName val="동원ე玐刬"/>
      <sheetName val="충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sheetData sheetId="1403"/>
      <sheetData sheetId="1404"/>
      <sheetData sheetId="1405"/>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refreshError="1"/>
      <sheetData sheetId="1525" refreshError="1"/>
      <sheetData sheetId="1526" refreshError="1"/>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efreshError="1"/>
      <sheetData sheetId="1568" refreshError="1"/>
      <sheetData sheetId="1569" refreshError="1"/>
      <sheetData sheetId="1570" refreshError="1"/>
      <sheetData sheetId="1571"/>
      <sheetData sheetId="1572"/>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sheetData sheetId="1605"/>
      <sheetData sheetId="1606"/>
      <sheetData sheetId="1607"/>
      <sheetData sheetId="1608"/>
      <sheetData sheetId="1609"/>
      <sheetData sheetId="1610"/>
      <sheetData sheetId="1611"/>
      <sheetData sheetId="1612"/>
      <sheetData sheetId="1613"/>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refreshError="1"/>
      <sheetData sheetId="2221" refreshError="1"/>
      <sheetData sheetId="2222" refreshError="1"/>
      <sheetData sheetId="2223"/>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sheetData sheetId="3471"/>
      <sheetData sheetId="3472"/>
      <sheetData sheetId="3473"/>
      <sheetData sheetId="3474"/>
      <sheetData sheetId="3475"/>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sheetData sheetId="3485"/>
      <sheetData sheetId="3486"/>
      <sheetData sheetId="3487"/>
      <sheetData sheetId="3488"/>
      <sheetData sheetId="3489"/>
      <sheetData sheetId="3490"/>
      <sheetData sheetId="349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sheetData sheetId="3510"/>
      <sheetData sheetId="3511"/>
      <sheetData sheetId="3512"/>
      <sheetData sheetId="3513"/>
      <sheetData sheetId="3514"/>
      <sheetData sheetId="3515"/>
      <sheetData sheetId="3516"/>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sheetData sheetId="3992" refreshError="1"/>
      <sheetData sheetId="3993"/>
      <sheetData sheetId="3994"/>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refreshError="1"/>
      <sheetData sheetId="4028" refreshError="1"/>
      <sheetData sheetId="4029" refreshError="1"/>
      <sheetData sheetId="4030" refreshError="1"/>
      <sheetData sheetId="4031" refreshError="1"/>
      <sheetData sheetId="4032" refreshError="1"/>
      <sheetData sheetId="40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락화장을지 (설계변경)"/>
      <sheetName val="공사원가계산서 "/>
      <sheetName val="갑지"/>
      <sheetName val="가락화장을지"/>
      <sheetName val="위생기구(공임)"/>
      <sheetName val="화장실급배수(공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전체공사"/>
      <sheetName val="인천4(총괄표)"/>
      <sheetName val="기계갑"/>
      <sheetName val="기계집계"/>
      <sheetName val="기계내역"/>
      <sheetName val="소방계갑 "/>
      <sheetName val="소방집계1"/>
      <sheetName val="소방내역"/>
      <sheetName val="원가계산서"/>
      <sheetName val="내역서 (2)"/>
      <sheetName val="일위대가  (2)"/>
      <sheetName val="원가계산서(최초) (2)"/>
      <sheetName val="집계표 (2)"/>
      <sheetName val="일위대가목록표 (2)"/>
      <sheetName val="Sheet1"/>
      <sheetName val="Sheet2"/>
      <sheetName val="Sheet3"/>
      <sheetName val="EMST10"/>
      <sheetName val="1월"/>
      <sheetName val="3월"/>
      <sheetName val="맨홀토공산출"/>
      <sheetName val="직공비"/>
      <sheetName val="2000년1차"/>
      <sheetName val="CODE"/>
      <sheetName val="SLAB&quot;1&quot;"/>
      <sheetName val="input"/>
      <sheetName val="단가"/>
      <sheetName val="200"/>
      <sheetName val="1-1"/>
      <sheetName val="Hw-CV"/>
      <sheetName val="전기"/>
      <sheetName val="guard(mac)"/>
      <sheetName val="부안일위"/>
      <sheetName val="부대내역"/>
      <sheetName val="건축-물가변동"/>
      <sheetName val="품셈표"/>
      <sheetName val="COPING"/>
      <sheetName val="내역표지"/>
      <sheetName val="건축미장"/>
      <sheetName val="건축미장내역"/>
      <sheetName val="1-4일위대가목차"/>
      <sheetName val="입찰안"/>
      <sheetName val="1호인버트수량"/>
      <sheetName val="중기가격"/>
      <sheetName val="공통가설"/>
      <sheetName val="설계"/>
      <sheetName val="오억미만"/>
      <sheetName val="Macro(전선)"/>
      <sheetName val="노임"/>
      <sheetName val="일위목록"/>
      <sheetName val="토목"/>
      <sheetName val="원가입력"/>
      <sheetName val="별표집계"/>
      <sheetName val="점수계산1-2"/>
      <sheetName val="삼성전기"/>
      <sheetName val="Sheet1 (2)"/>
      <sheetName val="을"/>
      <sheetName val="남양시작동자105노65기1.3화1.2"/>
      <sheetName val="토공사"/>
      <sheetName val="기자재비"/>
      <sheetName val="을지"/>
      <sheetName val="gyun"/>
      <sheetName val="간선계산"/>
      <sheetName val="목록"/>
      <sheetName val="결재판"/>
      <sheetName val="Total"/>
      <sheetName val="물가자료"/>
      <sheetName val="Sheet5"/>
      <sheetName val="관기성공.내"/>
      <sheetName val="토목내역서"/>
      <sheetName val="#REF"/>
      <sheetName val="건축내역"/>
      <sheetName val="코드표"/>
      <sheetName val="내역서"/>
      <sheetName val="M1"/>
      <sheetName val="b_balju"/>
      <sheetName val="공사내역"/>
      <sheetName val="자재co"/>
      <sheetName val="집계표"/>
      <sheetName val="우수받이"/>
      <sheetName val="횡배수관토공수량"/>
      <sheetName val="산출내역서집계표"/>
      <sheetName val="공사비예산서(토목분)"/>
      <sheetName val="교각1"/>
      <sheetName val="제품"/>
      <sheetName val="간접비내역-1"/>
      <sheetName val="COA-17"/>
      <sheetName val="C-18"/>
      <sheetName val="재료집계"/>
      <sheetName val="6동"/>
      <sheetName val="CAT_5"/>
      <sheetName val="철콘공사"/>
      <sheetName val="가스"/>
      <sheetName val="Macro(ST)"/>
      <sheetName val="Macro(AT)"/>
      <sheetName val="일위대가(가설)"/>
      <sheetName val="총 원가계산"/>
      <sheetName val="표지"/>
      <sheetName val="UPRI"/>
      <sheetName val="Mc1"/>
      <sheetName val="일위대가내역"/>
      <sheetName val="사급자재"/>
      <sheetName val="CPM챠트 "/>
      <sheetName val="일위대가"/>
      <sheetName val="일반부표"/>
      <sheetName val="PBS"/>
      <sheetName val="기성내역서표지"/>
      <sheetName val="시추주상도"/>
      <sheetName val="전신환매도율"/>
      <sheetName val="SILICATE"/>
      <sheetName val="정부노임단가"/>
      <sheetName val="주방환기"/>
      <sheetName val="배수장공사비명세서"/>
      <sheetName val="Project Brief"/>
      <sheetName val="내역서(총괄)"/>
      <sheetName val="내역분기"/>
      <sheetName val="산출내역"/>
      <sheetName val="기본DATA"/>
      <sheetName val="ETC"/>
      <sheetName val="CPM챠트"/>
      <sheetName val="가설공사내역"/>
      <sheetName val="견적조건"/>
      <sheetName val="1공구 건정토건 토공"/>
      <sheetName val="개요입력"/>
      <sheetName val="수량기준"/>
      <sheetName val="단가기준"/>
      <sheetName val="기둥"/>
      <sheetName val="저판(버림100)"/>
      <sheetName val="부속동"/>
      <sheetName val="토목주소"/>
      <sheetName val="프랜트면허"/>
      <sheetName val="투찰가"/>
      <sheetName val="조건표"/>
      <sheetName val="BSD (2)"/>
      <sheetName val="LABTOTAL"/>
      <sheetName val="11.자재단가"/>
      <sheetName val="증감대비"/>
      <sheetName val="자재단가비교표"/>
      <sheetName val="서울산업대(토)"/>
      <sheetName val="S058FL01"/>
      <sheetName val="DATA"/>
      <sheetName val="전장품(관리용)"/>
      <sheetName val="인건비"/>
      <sheetName val="giathanh1"/>
      <sheetName val="와동25-3(변경)"/>
      <sheetName val="내역서적용수량"/>
      <sheetName val="식재총괄"/>
      <sheetName val="부대공Ⅱ"/>
      <sheetName val="비용"/>
      <sheetName val="입출재고현황 (2)"/>
      <sheetName val="준검 내역서"/>
      <sheetName val="제경비"/>
      <sheetName val="단가표"/>
      <sheetName val="UNIT"/>
      <sheetName val="FAX"/>
      <sheetName val="대전-교대(A1-A2)"/>
      <sheetName val="수량산출내역1115"/>
      <sheetName val="지급자재"/>
      <sheetName val="타공종이기"/>
      <sheetName val="총괄내역서"/>
      <sheetName val="안정검토"/>
      <sheetName val="단면설계"/>
      <sheetName val="I一般比"/>
      <sheetName val="금액"/>
      <sheetName val="기계 도급내역서"/>
      <sheetName val="계화배수"/>
      <sheetName val="실행철강하도"/>
      <sheetName val="TUAS"/>
      <sheetName val="관음목장(제출용)자105인97.5"/>
      <sheetName val="세부내역"/>
      <sheetName val="PROJECT BRIEF(EX.NEW)"/>
      <sheetName val="SUMMARY"/>
      <sheetName val="PAINT"/>
      <sheetName val="B1(반포1차)"/>
      <sheetName val="EACT10"/>
      <sheetName val="CIVIL4"/>
      <sheetName val="1.설계조건"/>
      <sheetName val="적현로"/>
      <sheetName val="단중표"/>
      <sheetName val="예산M11A"/>
      <sheetName val="일위목록-기"/>
      <sheetName val="단가조사"/>
      <sheetName val="수로교총재료집계"/>
      <sheetName val="약품설비"/>
      <sheetName val="포장복구집계"/>
      <sheetName val="노임단가"/>
      <sheetName val="단가조사서"/>
      <sheetName val="공사비총괄표"/>
      <sheetName val="eq_data"/>
      <sheetName val="ABUT수량-A1"/>
      <sheetName val="세부내역서"/>
      <sheetName val="품셈TABLE"/>
      <sheetName val="TOTAL_BOQ"/>
      <sheetName val="성남여성복지내역"/>
      <sheetName val="현황"/>
      <sheetName val="단위수량"/>
      <sheetName val="방송일위대가"/>
      <sheetName val="품목"/>
      <sheetName val="A-4"/>
      <sheetName val="뜃맟뭁돽띿맟?-BLDG"/>
      <sheetName val="적용단가"/>
      <sheetName val="노무비"/>
      <sheetName val="공량산출서"/>
      <sheetName val="연부97-1"/>
      <sheetName val="갑지1"/>
      <sheetName val="기성2"/>
      <sheetName val="외상매"/>
      <sheetName val="단면 (2)"/>
      <sheetName val="말뚝물량"/>
      <sheetName val="건축"/>
      <sheetName val="상수도토공집계표"/>
      <sheetName val="별표 "/>
      <sheetName val="기본"/>
      <sheetName val="내역(중앙)"/>
      <sheetName val="내역(창신)"/>
      <sheetName val="계양가시설"/>
      <sheetName val="일위대가(계측기설치)"/>
      <sheetName val="간접비"/>
      <sheetName val="문학간접"/>
      <sheetName val="간접"/>
      <sheetName val="하조서"/>
      <sheetName val="일위대가-2"/>
      <sheetName val="CODE(2)"/>
      <sheetName val="슬래브(유곡)"/>
      <sheetName val="견적대비표"/>
      <sheetName val="단가보완"/>
      <sheetName val="단위가격"/>
      <sheetName val="중기조종사 단위단가"/>
      <sheetName val="c_balju"/>
      <sheetName val="양산물금"/>
      <sheetName val="Sheet4"/>
      <sheetName val="갑지(추정)"/>
      <sheetName val="골조시행"/>
      <sheetName val="conv전장품"/>
      <sheetName val="2000전체분"/>
      <sheetName val="배수장공사비"/>
      <sheetName val="바.한일양산"/>
      <sheetName val="제수"/>
      <sheetName val="공기"/>
      <sheetName val="공사비집계"/>
      <sheetName val="EQUIP-H"/>
      <sheetName val="BID"/>
      <sheetName val="현대물량"/>
      <sheetName val="중동상가"/>
      <sheetName val="부산4"/>
      <sheetName val="일위대가-1"/>
      <sheetName val="목창호"/>
      <sheetName val="결재판(삭제하지말아주세요)"/>
      <sheetName val="송라터널총괄"/>
      <sheetName val="에너지동"/>
      <sheetName val="WEON"/>
      <sheetName val="Summary Sheets"/>
      <sheetName val="부하계산서"/>
      <sheetName val="견적내용입력"/>
      <sheetName val="교각계산"/>
      <sheetName val="수량산출근거"/>
      <sheetName val="단위집계표"/>
      <sheetName val="공사수행방안"/>
      <sheetName val="품셈총괄표"/>
      <sheetName val="3.공통공사대비"/>
      <sheetName val="2.유지보수비"/>
      <sheetName val="금액내역서"/>
      <sheetName val="토적계산"/>
      <sheetName val="목차"/>
      <sheetName val="설 계"/>
      <sheetName val="사통공사비"/>
      <sheetName val="인건-측정"/>
      <sheetName val="전산소모"/>
      <sheetName val="평가데이터"/>
      <sheetName val="교통대책내역"/>
      <sheetName val="자판실행"/>
      <sheetName val="INS-SHEET"/>
      <sheetName val="설계내역"/>
      <sheetName val="MAT"/>
      <sheetName val="시산표"/>
      <sheetName val="coll#"/>
      <sheetName val="LIST"/>
      <sheetName val="MCC제원"/>
      <sheetName val="TEST1"/>
      <sheetName val="IMPEADENCE MAP 취수장"/>
      <sheetName val="가스내역"/>
      <sheetName val="DANGA"/>
      <sheetName val="월별수입"/>
      <sheetName val="산정표"/>
      <sheetName val="노무비 경비"/>
      <sheetName val="산재 안전"/>
      <sheetName val="손익분석"/>
      <sheetName val="진주방향"/>
      <sheetName val="적용률"/>
      <sheetName val="SG"/>
      <sheetName val="tggwan(mac)"/>
      <sheetName val="매입세"/>
      <sheetName val="포장공"/>
      <sheetName val="소요자재"/>
      <sheetName val="노무산출서"/>
      <sheetName val="내  역  서"/>
      <sheetName val="VXXXXXXX"/>
      <sheetName val="Macro1"/>
      <sheetName val="역T형"/>
      <sheetName val="단가및재료비"/>
      <sheetName val="중기사용료"/>
      <sheetName val="퇴직금(울산천상)"/>
      <sheetName val="버스운행안내"/>
      <sheetName val="예방접종계획"/>
      <sheetName val="근태계획서"/>
      <sheetName val="약품공급2"/>
      <sheetName val="노임이"/>
      <sheetName val="대전월평내역"/>
      <sheetName val="9GNG운반"/>
      <sheetName val="장비명"/>
      <sheetName val="일위대가(건축)"/>
      <sheetName val="MANUFACTORY"/>
      <sheetName val="기기점검"/>
      <sheetName val="철근콘크리트"/>
      <sheetName val="파일항타"/>
      <sheetName val="파일항타 (2)"/>
      <sheetName val="법면"/>
      <sheetName val="부대공"/>
      <sheetName val="구조물공"/>
      <sheetName val="중기일위대가"/>
      <sheetName val="토공"/>
      <sheetName val="배수공1"/>
      <sheetName val="ELECTRIC"/>
      <sheetName val="O＆P"/>
      <sheetName val="신우"/>
      <sheetName val="일위_파일"/>
      <sheetName val="토목내역"/>
      <sheetName val="백암비스타내역"/>
      <sheetName val="일위"/>
      <sheetName val="조도계산서 (도서)"/>
      <sheetName val="통합"/>
      <sheetName val="시노"/>
      <sheetName val="계산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설계개요"/>
      <sheetName val="A-4"/>
      <sheetName val="ABUT수량-A1"/>
      <sheetName val="DATE"/>
      <sheetName val="산수배수"/>
      <sheetName val="하수실행"/>
      <sheetName val="여수토공사비"/>
      <sheetName val="가공비"/>
      <sheetName val="INPUT"/>
      <sheetName val="노임단가"/>
      <sheetName val="도장수량(하1)"/>
      <sheetName val="교각1"/>
      <sheetName val="주형"/>
      <sheetName val="부안일위"/>
      <sheetName val="반중력식옹벽3.5"/>
      <sheetName val="건축내역"/>
      <sheetName val="1.설계조건"/>
      <sheetName val="배수통관(좌)"/>
      <sheetName val="금액내역서"/>
      <sheetName val="정부노임"/>
      <sheetName val="조명시설"/>
      <sheetName val="공사비99-10"/>
      <sheetName val="포장복구집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구룡간선입력"/>
      <sheetName val="부안일위"/>
      <sheetName val="ABUT수량-A1"/>
      <sheetName val="도장수량(하1)"/>
      <sheetName val="주형"/>
      <sheetName val="여수토공사비"/>
      <sheetName val="직접인건비"/>
      <sheetName val="직접경비"/>
      <sheetName val="업무량"/>
      <sheetName val="공사비99-10"/>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danga"/>
      <sheetName val="ilch"/>
      <sheetName val="계화배수"/>
      <sheetName val="자료"/>
      <sheetName val="VXXXXX"/>
      <sheetName val="설계조건"/>
      <sheetName val="1.설계조건"/>
      <sheetName val="내역"/>
      <sheetName val="토공계산서(부체도로)"/>
      <sheetName val="조명시설"/>
      <sheetName val="건축내역"/>
      <sheetName val="기둥(원형)"/>
      <sheetName val="I.설계조건"/>
      <sheetName val="3련 BOX"/>
      <sheetName val="I一般比"/>
      <sheetName val="N賃率-職"/>
      <sheetName val="ABUT수량-A1"/>
      <sheetName val="98수문일위"/>
      <sheetName val="-몰탈콘크리트"/>
      <sheetName val="-배수구조물공토공"/>
      <sheetName val="횡배수관재료-"/>
      <sheetName val="계산서(직선부)"/>
      <sheetName val="포장재료집계표"/>
      <sheetName val="콘크리트측구연장"/>
      <sheetName val="포장공"/>
      <sheetName val="TOTAL_BOQ"/>
      <sheetName val="회사기초자료"/>
      <sheetName val="자재단가"/>
      <sheetName val="20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일위대가목차"/>
      <sheetName val="노임단가"/>
      <sheetName val="ABUT수량-A1"/>
      <sheetName val="저판(버림100)"/>
      <sheetName val="설계개요"/>
      <sheetName val="말뚝물량"/>
      <sheetName val="FRT_O"/>
      <sheetName val="FAB_I"/>
      <sheetName val="재료집계"/>
      <sheetName val="진주방향"/>
      <sheetName val="1단계"/>
      <sheetName val="3련 BOX"/>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토공계산서(부체도로)"/>
      <sheetName val="BID"/>
      <sheetName val="기초공"/>
      <sheetName val="기둥(원형)"/>
      <sheetName val="TEL"/>
      <sheetName val="type-F"/>
      <sheetName val="조명시설"/>
      <sheetName val="내역서"/>
      <sheetName val="설 계"/>
      <sheetName val="DATA"/>
      <sheetName val="입출재고현황 (2)"/>
      <sheetName val="공사개요"/>
      <sheetName val="공사내역"/>
      <sheetName val="일위대가목차"/>
      <sheetName val="RAHMEN"/>
      <sheetName val="Sheet2"/>
      <sheetName val="FRT_O"/>
      <sheetName val="FAB_I"/>
      <sheetName val="설계명세서"/>
      <sheetName val="1단계"/>
      <sheetName val="터파기및재료"/>
      <sheetName val="공사비집계"/>
      <sheetName val="실행철강하도"/>
      <sheetName val="부대내역"/>
      <sheetName val="공사비예산서(토목분)"/>
      <sheetName val="단가조건"/>
      <sheetName val="1.우편집중내역서"/>
      <sheetName val=" 견적서"/>
      <sheetName val="hvac내역서(제어동)"/>
      <sheetName val="경비2내역"/>
      <sheetName val="대비"/>
      <sheetName val="견적서"/>
      <sheetName val="DATE"/>
      <sheetName val="1.설계조건"/>
      <sheetName val="6.OUTPUT"/>
      <sheetName val="전기일위대가"/>
      <sheetName val="말뚝지지력산정"/>
      <sheetName val="계약내역서"/>
      <sheetName val="코드표"/>
      <sheetName val="출력표"/>
      <sheetName val="단면가정"/>
      <sheetName val="설계조건"/>
      <sheetName val="설계예산"/>
      <sheetName val="Macro1"/>
      <sheetName val="연결임시"/>
      <sheetName val="CTEMCOST"/>
      <sheetName val="총괄"/>
      <sheetName val="EKOG10건축"/>
      <sheetName val="일위대가"/>
      <sheetName val="8공구투찰내역서"/>
      <sheetName val="98지급계획"/>
      <sheetName val="Customer Databas"/>
      <sheetName val="전체"/>
      <sheetName val="데이타"/>
      <sheetName val="#REF"/>
      <sheetName val="내역"/>
      <sheetName val="수량산출"/>
      <sheetName val="말뚝물량"/>
      <sheetName val="수량산출서"/>
      <sheetName val="danga"/>
      <sheetName val="ilch"/>
      <sheetName val="Y-WORK"/>
      <sheetName val="을"/>
      <sheetName val="내역(입찰)"/>
      <sheetName val="날개벽(좌,우=45도,75도)"/>
      <sheetName val="노임단가"/>
      <sheetName val="정부노임단가"/>
      <sheetName val="예산M12A"/>
      <sheetName val="Total"/>
      <sheetName val="ABUT수량-A1"/>
      <sheetName val="I.설계조건"/>
      <sheetName val="구미4단2"/>
      <sheetName val="부대대비"/>
      <sheetName val="냉연집계"/>
      <sheetName val="CODE"/>
      <sheetName val="1. 설계조건 2.단면가정 3. 하중계산"/>
      <sheetName val="DATA 입력란"/>
      <sheetName val="Sheet1"/>
      <sheetName val="표지"/>
      <sheetName val="보도경계블럭"/>
      <sheetName val="design criteria"/>
      <sheetName val="working load at the btm ft."/>
      <sheetName val="plan&amp;section of foundation"/>
      <sheetName val="member design"/>
      <sheetName val="영업.일"/>
      <sheetName val="공통(20-91)"/>
      <sheetName val="포장공"/>
      <sheetName val="토공"/>
      <sheetName val="단위중기"/>
      <sheetName val="기계"/>
      <sheetName val="토공(완충)"/>
      <sheetName val="토목주소"/>
      <sheetName val="프랜트면허"/>
      <sheetName val="물가"/>
      <sheetName val="EACT10"/>
      <sheetName val="협조전"/>
      <sheetName val="BSD (2)"/>
      <sheetName val="정보매체A동"/>
      <sheetName val="UNIT"/>
      <sheetName val="ITB COST"/>
      <sheetName val="인사자료총집계"/>
      <sheetName val="예산변경사항"/>
      <sheetName val="산출기준(파견전산실)"/>
      <sheetName val="본부소개"/>
      <sheetName val="지급자재"/>
      <sheetName val="청천내"/>
      <sheetName val="2000.05"/>
      <sheetName val="2.대외공문"/>
      <sheetName val="BSD _2_"/>
      <sheetName val="M1"/>
      <sheetName val="BOQ건축"/>
      <sheetName val="Sheet3"/>
      <sheetName val="품종별-이름"/>
      <sheetName val="공틀공사"/>
      <sheetName val="6PILE  (돌출)"/>
      <sheetName val="Proposal"/>
      <sheetName val="관리비"/>
      <sheetName val="날개벽"/>
      <sheetName val="단면검토"/>
      <sheetName val="토목내역"/>
      <sheetName val="안정검토"/>
      <sheetName val="포장복구집계"/>
      <sheetName val="일집"/>
      <sheetName val="일위"/>
      <sheetName val="첨부파일"/>
      <sheetName val="가격조사서"/>
      <sheetName val="2002상반기노임기준"/>
      <sheetName val="결과조달"/>
      <sheetName val="직노"/>
      <sheetName val="가정급수관"/>
      <sheetName val="11"/>
      <sheetName val="음료실행"/>
      <sheetName val="환률"/>
      <sheetName val="안정계산"/>
      <sheetName val="FOB발"/>
      <sheetName val="품종코드"/>
      <sheetName val="기초자료"/>
      <sheetName val="견적집계표"/>
      <sheetName val="손익(10월)"/>
      <sheetName val="항목"/>
      <sheetName val="반중력식옹벽3.5"/>
      <sheetName val="소업1교"/>
      <sheetName val="일위대가표(DEEP)"/>
      <sheetName val="내역서(총)"/>
      <sheetName val="soil bearing check"/>
      <sheetName val="기계내역"/>
      <sheetName val="Budget 2004(DW)"/>
      <sheetName val="첨"/>
      <sheetName val="9-1차이내역"/>
      <sheetName val="노원열병합  건축공사기성내역서"/>
      <sheetName val="1호맨홀토공"/>
      <sheetName val="시멘트"/>
      <sheetName val="조명율표"/>
      <sheetName val="TB-내역서"/>
      <sheetName val="교각1"/>
      <sheetName val="PUMP"/>
      <sheetName val="집계표"/>
      <sheetName val="MOTOR"/>
      <sheetName val="일위목록"/>
      <sheetName val="공통가설"/>
      <sheetName val="산출근거"/>
      <sheetName val="sheets"/>
      <sheetName val="CAPVC"/>
      <sheetName val="단면 (2)"/>
      <sheetName val="재1"/>
      <sheetName val="인건비"/>
      <sheetName val="현장"/>
      <sheetName val="일위대가표"/>
      <sheetName val="F4-F7"/>
      <sheetName val="세부내역"/>
      <sheetName val="TEST1"/>
      <sheetName val="통합"/>
      <sheetName val="4)유동표"/>
      <sheetName val="45,46"/>
      <sheetName val="123"/>
      <sheetName val="CAL"/>
      <sheetName val="대대터널 설계서"/>
      <sheetName val="내역표지"/>
      <sheetName val="Discount Group"/>
      <sheetName val="부표총괄"/>
      <sheetName val="건축내역"/>
      <sheetName val="노임이"/>
      <sheetName val="소비자가"/>
      <sheetName val="기성내역서표지"/>
      <sheetName val="전기"/>
      <sheetName val="깨기"/>
      <sheetName val="골조시행"/>
      <sheetName val="COVER"/>
      <sheetName val="설비내역서"/>
      <sheetName val="건축내역서"/>
      <sheetName val="전기내역서"/>
      <sheetName val="본장"/>
      <sheetName val="교량전기"/>
      <sheetName val="WORK"/>
      <sheetName val="바닥판"/>
      <sheetName val="입력DATA"/>
      <sheetName val="옹벽"/>
      <sheetName val="진주방향"/>
      <sheetName val="담장산출"/>
      <sheetName val="2000년1차"/>
      <sheetName val="토목"/>
      <sheetName val="건축공사"/>
      <sheetName val="사용성검토"/>
      <sheetName val="적용환율"/>
      <sheetName val="Main"/>
      <sheetName val="접속 SLAB,BRACKET 설계"/>
      <sheetName val="J直材4"/>
      <sheetName val="2000전체분"/>
      <sheetName val="20관리비율"/>
      <sheetName val="내역서 "/>
      <sheetName val="통계연보"/>
      <sheetName val="중기사용료"/>
      <sheetName val="공사개요설명서"/>
      <sheetName val="1련박스"/>
      <sheetName val="요율"/>
      <sheetName val="소방"/>
      <sheetName val="산출"/>
      <sheetName val="정렬"/>
      <sheetName val="산출내역서집계표"/>
      <sheetName val="소운반"/>
      <sheetName val="98수문일위"/>
      <sheetName val="자재단가비교표"/>
      <sheetName val="보온자재단가표"/>
      <sheetName val="조경"/>
      <sheetName val="Front"/>
      <sheetName val="wall"/>
      <sheetName val="DESCRIPTION"/>
      <sheetName val="6호기"/>
      <sheetName val="견적조건"/>
      <sheetName val="예산M5A"/>
      <sheetName val="VENDOR LIST"/>
      <sheetName val="공통비"/>
      <sheetName val="Piping(Methanol)"/>
      <sheetName val="견적가 검토"/>
      <sheetName val="FUND"/>
      <sheetName val="J"/>
      <sheetName val="진행 DATA (2)"/>
      <sheetName val="MAT_N048"/>
      <sheetName val="건축원가계산서"/>
      <sheetName val="대로근거"/>
      <sheetName val="중로근거"/>
      <sheetName val="현금"/>
      <sheetName val="단가조사"/>
      <sheetName val="6-2차"/>
      <sheetName val="첨부1"/>
      <sheetName val="도"/>
      <sheetName val="재집"/>
      <sheetName val="직재"/>
      <sheetName val="퇴비산출근거"/>
      <sheetName val="99노임기준"/>
      <sheetName val="분석"/>
      <sheetName val="BREAKDOWN(철거설치)"/>
      <sheetName val="분류작업"/>
      <sheetName val="1.설계기준"/>
      <sheetName val="설계"/>
      <sheetName val="재무가정"/>
      <sheetName val="PROJECT BRIEF(EX.NEW)"/>
      <sheetName val="Sheet4"/>
      <sheetName val="hvac(제어동)"/>
      <sheetName val="보일러"/>
      <sheetName val="FB25JN"/>
      <sheetName val="한강운반비"/>
      <sheetName val="eq_data"/>
      <sheetName val="5사남"/>
      <sheetName val="1-1"/>
      <sheetName val="전체도급"/>
      <sheetName val="AP1"/>
      <sheetName val="96수출"/>
      <sheetName val="FAB별"/>
      <sheetName val="경비_원본"/>
      <sheetName val="하도급기성_(2)"/>
      <sheetName val="하도급단가산출_(2)"/>
      <sheetName val="설_계"/>
      <sheetName val="입출재고현황_(2)"/>
      <sheetName val="design_criteria"/>
      <sheetName val="working_load_at_the_btm_ft_"/>
      <sheetName val="plan&amp;section_of_foundation"/>
      <sheetName val="member_design"/>
      <sheetName val="3차토목내역"/>
      <sheetName val="갑지1"/>
      <sheetName val="갑지(추정)"/>
      <sheetName val="기초일위"/>
      <sheetName val="시설일위"/>
      <sheetName val="조명일위"/>
      <sheetName val="combi(wall)"/>
      <sheetName val="맨홀수량산출"/>
      <sheetName val="가감수량"/>
      <sheetName val="가로등기초"/>
      <sheetName val="공내역"/>
      <sheetName val="INPUT"/>
      <sheetName val="설비원가"/>
      <sheetName val="전신환매도율"/>
      <sheetName val="변경내역대비표(2)"/>
      <sheetName val="영업소실적"/>
      <sheetName val="가시설단위수량"/>
      <sheetName val="8.PILE  (돌출)"/>
      <sheetName val="입력값"/>
      <sheetName val="간선계산"/>
      <sheetName val="도대하도변경최종정산조경"/>
      <sheetName val="원가계산서구조조정"/>
      <sheetName val="입력"/>
      <sheetName val="일위대가(계측기설치)"/>
      <sheetName val="주식"/>
      <sheetName val="투찰금액"/>
      <sheetName val="Macro(전선)"/>
      <sheetName val="계약내력"/>
      <sheetName val="Sheet1 (2)"/>
      <sheetName val="삼성전기"/>
      <sheetName val="배수통관(좌)"/>
      <sheetName val="설계내역서"/>
      <sheetName val="dtxl"/>
      <sheetName val="토사(PE)"/>
      <sheetName val="단면치수"/>
      <sheetName val="예정공정표(도급)"/>
      <sheetName val="부재예실"/>
      <sheetName val="SUMMARY(S)"/>
      <sheetName val="guard(mac)"/>
      <sheetName val="유출부"/>
      <sheetName val="금액내역서"/>
      <sheetName val="노임"/>
      <sheetName val="배수공 시멘트 및 골재량 산출"/>
      <sheetName val="NS"/>
      <sheetName val="A"/>
      <sheetName val="단가표"/>
      <sheetName val="1근거"/>
      <sheetName val="DATA1"/>
      <sheetName val="Sheet5"/>
      <sheetName val="기본"/>
      <sheetName val="물가자료"/>
      <sheetName val="Material Specification"/>
      <sheetName val="바.한일양산"/>
      <sheetName val="12용지"/>
      <sheetName val="토적"/>
      <sheetName val="Budget 2005(DW)"/>
      <sheetName val="간접재료비산출표-27-30"/>
      <sheetName val="숙소"/>
      <sheetName val="간접경상비"/>
      <sheetName val="근고 블록 유형별 수량"/>
      <sheetName val="UR2-Calculation"/>
      <sheetName val="마산월령동골조물량변경"/>
      <sheetName val="당진생산팀"/>
      <sheetName val="대차대조표"/>
      <sheetName val="3본사"/>
      <sheetName val="계산근거"/>
      <sheetName val="차수"/>
      <sheetName val="공종별 집계"/>
      <sheetName val="인건비 "/>
      <sheetName val="woo(mac)"/>
      <sheetName val="OD"/>
      <sheetName val="수량산출서 갑지"/>
      <sheetName val="A-4"/>
      <sheetName val="총괄표"/>
      <sheetName val="직접기초설계"/>
      <sheetName val="모델링"/>
      <sheetName val="자재단가"/>
      <sheetName val="노무비단가"/>
      <sheetName val="SLAB&quot;1&quot;"/>
      <sheetName val="COPING"/>
      <sheetName val="단가조사서"/>
      <sheetName val="전기공사"/>
      <sheetName val="ERECTION"/>
      <sheetName val="POL설치공정"/>
      <sheetName val="공정양식"/>
      <sheetName val="내역(전체)"/>
      <sheetName val="오억미만"/>
      <sheetName val="방식총괄"/>
      <sheetName val="Ⅴ-2.공종별내역"/>
      <sheetName val="기본DATA"/>
      <sheetName val="ITEM"/>
      <sheetName val="SG"/>
      <sheetName val="실행"/>
      <sheetName val="1_설계조건"/>
      <sheetName val="6_OUTPUT"/>
      <sheetName val="영업_일"/>
      <sheetName val="1_우편집중내역서"/>
      <sheetName val="BSD_(2)"/>
      <sheetName val="ITB_COST"/>
      <sheetName val="Customer_Databas"/>
      <sheetName val="2000_05"/>
      <sheetName val="2_대외공문"/>
      <sheetName val="BSD__2_"/>
      <sheetName val="000000"/>
      <sheetName val="전기BOX내역서"/>
      <sheetName val="건축(충일분)"/>
      <sheetName val="노무단가"/>
      <sheetName val="토적1"/>
      <sheetName val="6공구(당초)"/>
      <sheetName val="물량표"/>
      <sheetName val="조도계산서 (도서)"/>
      <sheetName val="3BL공동구 수량"/>
      <sheetName val="자료"/>
      <sheetName val="대림경상68억"/>
      <sheetName val="날개벽수량표"/>
      <sheetName val="개요"/>
      <sheetName val="내역서2안"/>
      <sheetName val="건축공사 집계표"/>
      <sheetName val="골조"/>
      <sheetName val="건축"/>
      <sheetName val="공문"/>
      <sheetName val="crude.SLAB RE-bar"/>
      <sheetName val="SIL98"/>
      <sheetName val="자재표"/>
      <sheetName val="기본입력표"/>
      <sheetName val="변화치수"/>
      <sheetName val="예가표"/>
      <sheetName val="방송(체육관)"/>
      <sheetName val="신우"/>
      <sheetName val="설계개요"/>
      <sheetName val="교각계산"/>
      <sheetName val="36+45-113-18+19+20I"/>
      <sheetName val="수목표준대가"/>
      <sheetName val="정읍농소"/>
      <sheetName val="시설물"/>
      <sheetName val="하조서"/>
      <sheetName val="갑지"/>
      <sheetName val="예산내역서"/>
      <sheetName val="설계예산서"/>
      <sheetName val="총계"/>
      <sheetName val="수문일1"/>
      <sheetName val="하중계산"/>
      <sheetName val="수로교총재료집계"/>
      <sheetName val="중기(목록)"/>
      <sheetName val="일위대가(목록)"/>
      <sheetName val="산근(목록)"/>
      <sheetName val="노무비"/>
      <sheetName val="재료비"/>
      <sheetName val="경비"/>
      <sheetName val="횡날개수집"/>
      <sheetName val="#34 CIVL_Original"/>
      <sheetName val="TOEC"/>
      <sheetName val="INDIRECT"/>
      <sheetName val="calculation-1"/>
      <sheetName val="MCC제원"/>
      <sheetName val="c_balju"/>
      <sheetName val="상가지급현황"/>
      <sheetName val="유림골조"/>
      <sheetName val="수목데이타 "/>
      <sheetName val="Ext. Stone-P"/>
      <sheetName val="빈"/>
      <sheetName val="기초목"/>
      <sheetName val="비용"/>
      <sheetName val="CAT_5"/>
      <sheetName val="1월"/>
      <sheetName val="VXXXXXXX"/>
      <sheetName val="#3E1_GCR"/>
      <sheetName val="가공비"/>
      <sheetName val="별표집계"/>
      <sheetName val="과거교육훈련비"/>
      <sheetName val="총 원가계산"/>
      <sheetName val="케이블및전선관규격표"/>
      <sheetName val="좌측"/>
      <sheetName val="2.하자처리현황(CS)"/>
      <sheetName val="일위(설)"/>
      <sheetName val="GAEYO"/>
      <sheetName val="실행견적"/>
      <sheetName val="설계서"/>
      <sheetName val="APT내역"/>
      <sheetName val="자판실행"/>
      <sheetName val="TABLE"/>
      <sheetName val="KMT물량"/>
      <sheetName val="2F 회의실견적(5_14 일대)"/>
      <sheetName val="페이징 배관배선"/>
      <sheetName val="기기리스트"/>
      <sheetName val="품셈1-17"/>
      <sheetName val="계수시트"/>
      <sheetName val="원가계산서"/>
      <sheetName val="수량명세서"/>
      <sheetName val="9811"/>
      <sheetName val="9509"/>
      <sheetName val="대전21토목내역서"/>
      <sheetName val="간접비"/>
      <sheetName val="Breakdown"/>
      <sheetName val="변경비교-을"/>
      <sheetName val="역T형"/>
      <sheetName val="SLAB근거-1"/>
      <sheetName val="3.공통공사대비"/>
      <sheetName val="예산서"/>
      <sheetName val="AABS내역"/>
      <sheetName val="일위대가표 (2)"/>
      <sheetName val="TYPE-A"/>
      <sheetName val="원형1호맨홀토공수량"/>
      <sheetName val="투자양식"/>
      <sheetName val="TAIHAN"/>
      <sheetName val="AILC004"/>
      <sheetName val="Sheet14"/>
      <sheetName val="Sheet13"/>
      <sheetName val="T13(P68~72,78)"/>
      <sheetName val="금액집계"/>
      <sheetName val="총집계표"/>
      <sheetName val="2000년 임금추정"/>
      <sheetName val="실행내역"/>
      <sheetName val="PO-BOQ"/>
      <sheetName val="토공정보"/>
      <sheetName val="기성내역서"/>
      <sheetName val="수량 산출서(당초)"/>
      <sheetName val="플랜트 설치"/>
      <sheetName val="96까지"/>
      <sheetName val="97년"/>
      <sheetName val="98이후"/>
      <sheetName val="1"/>
      <sheetName val="부대공자재집계표"/>
      <sheetName val="unitpric"/>
      <sheetName val="일위_파일"/>
      <sheetName val="여과지동"/>
      <sheetName val="설산1.나"/>
      <sheetName val="본사S"/>
      <sheetName val="흄관기초"/>
      <sheetName val="당진1,2호기전선관설치및접지4차공사내역서-을지"/>
      <sheetName val="재료집계"/>
      <sheetName val="손익분석"/>
      <sheetName val="soil_bearing_check"/>
      <sheetName val="노원열병합__건축공사기성내역서"/>
      <sheetName val="내역을"/>
      <sheetName val="3.하중산정4.지지력"/>
      <sheetName val="LinerWt"/>
      <sheetName val="일위대가(1)"/>
      <sheetName val="건축집계표"/>
      <sheetName val="960318-1"/>
      <sheetName val="서울산업대(토)"/>
      <sheetName val="갑지(비계타입)"/>
      <sheetName val="산출내역서"/>
      <sheetName val="신규일위대가"/>
      <sheetName val="견적3"/>
      <sheetName val="실정보고내역서"/>
      <sheetName val="설계예시"/>
      <sheetName val="물량표S"/>
      <sheetName val="내역서(당초변경)"/>
      <sheetName val="저판(버림100)"/>
      <sheetName val="REINF."/>
      <sheetName val="CHECK1"/>
      <sheetName val="TYPE별집계"/>
      <sheetName val="지주목시비량산출서"/>
      <sheetName val="구분자"/>
      <sheetName val="내역(2000년)"/>
      <sheetName val="단가"/>
      <sheetName val="회사기본자료"/>
      <sheetName val="자단"/>
      <sheetName val="인공산출"/>
      <sheetName val="1.관로"/>
      <sheetName val="VOR"/>
      <sheetName val="노임,재료비"/>
      <sheetName val="교통시설 표지판"/>
      <sheetName val="가로등내역서"/>
      <sheetName val="초기화면"/>
      <sheetName val="이름정의"/>
      <sheetName val="원가계산서(건축)"/>
      <sheetName val="터널조도"/>
      <sheetName val="실행내역서 "/>
      <sheetName val="3차준공"/>
      <sheetName val="토 적 표"/>
      <sheetName val="투찰"/>
      <sheetName val="참조"/>
      <sheetName val="P&amp;L01-02GR"/>
      <sheetName val="토공(우물통,기타) "/>
      <sheetName val="작성"/>
      <sheetName val="수원공공사비"/>
      <sheetName val="준검 내역서"/>
      <sheetName val="일위대가목록"/>
      <sheetName val="깨기집계"/>
      <sheetName val="3련 BOX"/>
      <sheetName val="추가예산"/>
      <sheetName val="냉천부속동"/>
      <sheetName val="약품설비"/>
      <sheetName val="단가비교"/>
      <sheetName val="보고서"/>
      <sheetName val="주관사업"/>
      <sheetName val="INPUT(덕도방향-시점)"/>
      <sheetName val="ENE-CAL 1"/>
      <sheetName val="h-013211-2"/>
      <sheetName val="F-Assump"/>
      <sheetName val="산출근거1"/>
      <sheetName val="2.단면가정"/>
      <sheetName val="4.말뚝설계"/>
      <sheetName val="N賃率-職"/>
      <sheetName val="원형맨홀수량"/>
      <sheetName val="토적계산"/>
      <sheetName val="목차"/>
      <sheetName val="9GNG운반"/>
      <sheetName val="찍기"/>
      <sheetName val="직접비"/>
      <sheetName val="LOADS"/>
      <sheetName val="토공사"/>
      <sheetName val="6.일위대가"/>
      <sheetName val="전 기"/>
      <sheetName val="라멘수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Pengalaman Per"/>
      <sheetName val="구성비"/>
      <sheetName val="CAUDIT"/>
      <sheetName val="품의"/>
      <sheetName val="전체현황"/>
      <sheetName val="2003.4.1."/>
      <sheetName val="보통예금"/>
      <sheetName val="설비"/>
      <sheetName val="FD"/>
      <sheetName val="LD"/>
      <sheetName val="감가상각"/>
      <sheetName val="FIRE FIGHTING"/>
      <sheetName val="단중표"/>
      <sheetName val="BEND LOSS"/>
      <sheetName val="기계내역서"/>
      <sheetName val="EE-PROP"/>
      <sheetName val="inter"/>
      <sheetName val="우수공"/>
      <sheetName val="가도공"/>
      <sheetName val="견적내역서"/>
      <sheetName val="접속슬래브"/>
      <sheetName val="단위중량"/>
      <sheetName val="적용기준"/>
      <sheetName val="물량"/>
      <sheetName val="도급정산"/>
      <sheetName val="경산"/>
      <sheetName val="MM"/>
      <sheetName val="과천MAIN"/>
      <sheetName val="설비2차"/>
      <sheetName val="외자배분"/>
      <sheetName val="횡배수관토공수량"/>
      <sheetName val="중동공구"/>
      <sheetName val="2-3.V.D일위"/>
      <sheetName val="1차 내역서"/>
      <sheetName val="CLAUSE"/>
      <sheetName val="DI1"/>
      <sheetName val="직접재료비"/>
      <sheetName val="unit 4"/>
      <sheetName val="옹벽1"/>
      <sheetName val="CRUDE RE-bar"/>
      <sheetName val="날개벽(TYPE3)"/>
      <sheetName val="o현장경비"/>
      <sheetName val="견적대비표"/>
      <sheetName val="SLAB"/>
      <sheetName val="국내총괄"/>
      <sheetName val="신규품셈목차"/>
      <sheetName val="시중노임단가"/>
      <sheetName val="JUCKEYK"/>
      <sheetName val="약품공급2"/>
      <sheetName val="가시설(TYPE-A)"/>
      <sheetName val="1호맨홀가감수량"/>
      <sheetName val="1-1평균터파기고(1)"/>
      <sheetName val="1호맨홀수량산출"/>
      <sheetName val="업무분장"/>
      <sheetName val="대전(세창동)"/>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측구터파기공수량집계"/>
      <sheetName val="구조물터파기수량집계"/>
      <sheetName val="Sheet15"/>
      <sheetName val="기성2"/>
      <sheetName val="간지"/>
      <sheetName val="기안"/>
      <sheetName val="증감대비"/>
      <sheetName val="11.자재단가"/>
      <sheetName val="표  지"/>
      <sheetName val="날개벽(시점좌측)"/>
      <sheetName val="유화"/>
      <sheetName val="토공집계"/>
      <sheetName val="준공조서갑지"/>
      <sheetName val="기둥(하중)"/>
      <sheetName val="서울대규장각(가시설흙막이)"/>
      <sheetName val="간접"/>
      <sheetName val="총괄내역서"/>
      <sheetName val="Sheet10"/>
      <sheetName val="배수내역 (2)"/>
      <sheetName val="주소(한문)"/>
      <sheetName val="평가데이터"/>
      <sheetName val="NEYOK"/>
      <sheetName val="교통대책내역"/>
      <sheetName val="시행예산"/>
      <sheetName val="사통"/>
      <sheetName val="취수탑"/>
      <sheetName val="static.cal"/>
      <sheetName val="Sheet9"/>
      <sheetName val="1.설계설명서"/>
      <sheetName val="공조기휀"/>
      <sheetName val="AHU집계"/>
      <sheetName val="공조기"/>
      <sheetName val="PIPE"/>
      <sheetName val="Basic Input"/>
      <sheetName val="Notes "/>
      <sheetName val="Bank charge"/>
      <sheetName val="Notes_"/>
      <sheetName val="Bank_charge"/>
      <sheetName val="10월"/>
      <sheetName val="2공구산출내역"/>
      <sheetName val="HP1AMLIST"/>
      <sheetName val="분양가"/>
      <sheetName val="대가단최종"/>
      <sheetName val="70%"/>
      <sheetName val="분양금할인"/>
      <sheetName val="기초코드"/>
      <sheetName val="공사비산출내역"/>
      <sheetName val="ML"/>
      <sheetName val="SUMMARY"/>
      <sheetName val="PAINT"/>
      <sheetName val="실행대비"/>
      <sheetName val="강북라우터"/>
      <sheetName val="일위대가(가설)"/>
      <sheetName val="업체별기성내역"/>
      <sheetName val="단면"/>
      <sheetName val="국영"/>
      <sheetName val="품의서"/>
      <sheetName val="A3.공사비 검토"/>
      <sheetName val="C3.토목_옹벽"/>
      <sheetName val="3.건축(현장안)"/>
      <sheetName val="2.냉난방설비공사"/>
      <sheetName val="배수내역"/>
      <sheetName val="패널"/>
      <sheetName val="고창방향"/>
      <sheetName val="관급자재"/>
      <sheetName val="내역(토목2)11-7"/>
      <sheetName val="16-1"/>
      <sheetName val="목표세부명세"/>
      <sheetName val="마산방향"/>
      <sheetName val="마산방향철근집계"/>
      <sheetName val="기초"/>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콤보박스와 리스트박스의 연결"/>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인천제철"/>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연습"/>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품셈TABLE"/>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규격"/>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Load Total"/>
      <sheetName val="공용정보"/>
      <sheetName val="부하계산서"/>
      <sheetName val="중간부"/>
      <sheetName val="시행후면적"/>
      <sheetName val="옥내아파트(전기)"/>
      <sheetName val="개소별수량산출"/>
      <sheetName val="조도"/>
      <sheetName val="외주비"/>
      <sheetName val="base"/>
      <sheetName val="빙설"/>
      <sheetName val="준공평가"/>
      <sheetName val="우수"/>
      <sheetName val="운반"/>
      <sheetName val="성남여성복지내역"/>
      <sheetName val="ins"/>
      <sheetName val="단가일람표"/>
      <sheetName val="SKETCH"/>
      <sheetName val="토량1-1"/>
      <sheetName val="Galaxy 소비자가격표"/>
      <sheetName val="_산근2_"/>
      <sheetName val="_산근4_"/>
      <sheetName val="_산근5_"/>
      <sheetName val="기초설계"/>
      <sheetName val="라멘"/>
      <sheetName val="매크로"/>
      <sheetName val="외주가공"/>
      <sheetName val="예산대비표(현장작성)"/>
      <sheetName val="견적대비"/>
      <sheetName val="I一般比"/>
      <sheetName val="설계내역(2001)"/>
      <sheetName val="정산입력"/>
      <sheetName val="기별수량산출서"/>
      <sheetName val="설계서(7)"/>
      <sheetName val="견적시담(송포2공구)"/>
      <sheetName val="내역서(기성청구)"/>
      <sheetName val="3.현장배치"/>
      <sheetName val="현장배치"/>
      <sheetName val="견적총괄표"/>
      <sheetName val="집수정수량총집계"/>
      <sheetName val="역T형교대-2수량"/>
      <sheetName val="단가목록"/>
      <sheetName val="crude_SLAB_RE-bar"/>
      <sheetName val="설직재-1"/>
      <sheetName val="제-노임"/>
      <sheetName val="인원현황"/>
      <sheetName val="PRO_A"/>
      <sheetName val="PRO"/>
      <sheetName val="사방수량"/>
      <sheetName val="PROCESS"/>
      <sheetName val="POL6차-PIPING"/>
      <sheetName val="DS-최종"/>
      <sheetName val="SILICATE"/>
      <sheetName val="물량내역서"/>
      <sheetName val="PI"/>
      <sheetName val="database"/>
      <sheetName val="현장경비"/>
      <sheetName val="FAX"/>
      <sheetName val="보험료"/>
      <sheetName val="부전지"/>
      <sheetName val="UNSTEADY"/>
      <sheetName val="대운산출"/>
      <sheetName val="Regenerator  Concrete Structure"/>
      <sheetName val="예산M2"/>
      <sheetName val="기초대가"/>
      <sheetName val="예산"/>
      <sheetName val="2.고용보험료산출근거"/>
      <sheetName val="단위세대"/>
      <sheetName val="원가"/>
      <sheetName val="강교(Sub)"/>
      <sheetName val="일반토공견적"/>
      <sheetName val="예산대비"/>
      <sheetName val="기본단가"/>
      <sheetName val="원가서"/>
      <sheetName val="주안3차A-A"/>
      <sheetName val="데리네이타현황"/>
      <sheetName val="DHEQSUPT"/>
      <sheetName val="진천방향"/>
      <sheetName val="_REF"/>
      <sheetName val="소방사항"/>
      <sheetName val="중기경유지급대장"/>
      <sheetName val="BQ(실행)"/>
      <sheetName val="잡재료비"/>
      <sheetName val="수량집계표"/>
      <sheetName val="사급분 설계내역서"/>
      <sheetName val="단관비계수량"/>
      <sheetName val="현황산출서"/>
      <sheetName val="화전내"/>
      <sheetName val="단가조건(02년)"/>
      <sheetName val="gvl"/>
      <sheetName val="BOX규격및 설계조건입력"/>
      <sheetName val="Macro(발전기)"/>
      <sheetName val="골재산출"/>
      <sheetName val="COVER-P"/>
      <sheetName val="금_x0000__x0000__x0005_"/>
      <sheetName val="토공총괄표"/>
      <sheetName val="장외반출및폐기물 "/>
      <sheetName val="단면 Ȩ_x0000_栀"/>
      <sheetName val="정산내역서"/>
      <sheetName val="소요자재"/>
      <sheetName val="당초"/>
      <sheetName val="산근목록"/>
      <sheetName val="CON포장수량"/>
      <sheetName val="ACUNIT"/>
      <sheetName val="CONUNIT"/>
      <sheetName val="변수2"/>
      <sheetName val="저항"/>
      <sheetName val="TCA"/>
      <sheetName val="EQUIP-H"/>
      <sheetName val="건축-물가변동"/>
      <sheetName val="기종별"/>
      <sheetName val="외형규모"/>
      <sheetName val="과거실적"/>
      <sheetName val="보고계획"/>
      <sheetName val="보고실적"/>
      <sheetName val="손익"/>
      <sheetName val="Sheet7"/>
      <sheetName val="Sheet8"/>
      <sheetName val="Sheet11"/>
      <sheetName val="Sheet12"/>
      <sheetName val="Sheet16"/>
      <sheetName val="SANBAISU"/>
      <sheetName val="목표"/>
      <sheetName val="영업-1"/>
      <sheetName val="LEGEND"/>
      <sheetName val="수입"/>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 자재물류센터 증축공사 중 철근콘크리트 공사.xlsx"/>
      <sheetName val="품셈"/>
      <sheetName val="cost9702"/>
      <sheetName val="예산내역_x0000_"/>
      <sheetName val="주_x0000_"/>
      <sheetName val="주萹"/>
      <sheetName val="7.PILE  (돌출)"/>
      <sheetName val="증감내역서"/>
      <sheetName val="노무산출서"/>
      <sheetName val="설계명세서(종합)"/>
      <sheetName val="BQ"/>
      <sheetName val="표준건축비"/>
      <sheetName val="공사비내역서"/>
      <sheetName val="원가계산"/>
      <sheetName val="횡배수관"/>
      <sheetName val="수지예산"/>
      <sheetName val="수로BOX(시점부)"/>
      <sheetName val="FORM-0"/>
      <sheetName val="자탐수량산출서"/>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하怅⇡"/>
      <sheetName val="DATE2001"/>
      <sheetName val="부서별(배부후)_계획"/>
      <sheetName val="Setting"/>
      <sheetName val="Co-ef"/>
      <sheetName val="정산내역"/>
      <sheetName val="내역서변경성원"/>
      <sheetName val="가설공사"/>
      <sheetName val="유통망계획"/>
      <sheetName val="신기1-LINE별연장"/>
      <sheetName val="평3"/>
      <sheetName val="생산매출 (4)"/>
      <sheetName val="교수설계"/>
      <sheetName val="일위산출"/>
      <sheetName val="시설물일위"/>
      <sheetName val="SORCE1"/>
      <sheetName val="시선유도표지집계표"/>
      <sheetName val="Pengalaman_Per"/>
      <sheetName val="FIRE_FIGHTING"/>
      <sheetName val="BEND_LOSS"/>
      <sheetName val="자재목록"/>
      <sheetName val="laroux"/>
      <sheetName val="발파암계약서"/>
      <sheetName val="도급액대비"/>
      <sheetName val="계약내역"/>
      <sheetName val="계약변경"/>
      <sheetName val="예산변경사항 (2)"/>
      <sheetName val="2-3_V_D일위"/>
      <sheetName val="1차_내역서"/>
      <sheetName val="평택고렴산업단지(토목견적).xlsx"/>
      <sheetName val="교대(A1)"/>
      <sheetName val="업무계획1"/>
      <sheetName val="Eq. Mobilization"/>
      <sheetName val="pile bearing capa &amp; arrenge"/>
      <sheetName val="design load"/>
      <sheetName val="stability check"/>
      <sheetName val="TYPE䢬㐵倀"/>
      <sheetName val="3_x0000__x0000__x0005_"/>
      <sheetName val="하項疀"/>
      <sheetName val="원내역"/>
      <sheetName val="설계예산서(토목,전기)"/>
      <sheetName val="견적갑지"/>
      <sheetName val="을지 "/>
      <sheetName val="명일작업계획 (3)"/>
      <sheetName val="열린교실"/>
      <sheetName val="수금-자금수지"/>
      <sheetName val="2000년 임금_x0000__x0000_"/>
      <sheetName val="6동"/>
      <sheetName val="Load_Total"/>
      <sheetName val="실행내역서_"/>
      <sheetName val="6_일위대가"/>
      <sheetName val="static_cal"/>
      <sheetName val="콤보박스와_리스트박스의_연결"/>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3_현장배치"/>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
      <sheetName val="화산경계"/>
      <sheetName val="일위대가표_x0000__x0000__x0005__x0000_"/>
      <sheetName val="1-9 피뢰 및 접지공사"/>
      <sheetName val="COA-17"/>
      <sheetName val="C-18"/>
      <sheetName val="CRU"/>
      <sheetName val="가. 2006년 사업계획서"/>
      <sheetName val="집행현황"/>
      <sheetName val="대차(설명자료)"/>
      <sheetName val="시화점실행"/>
      <sheetName val="G.R300경비"/>
      <sheetName val="관로공표지"/>
      <sheetName val="영동(D)"/>
      <sheetName val="실행(1)"/>
      <sheetName val="7 (2)"/>
      <sheetName val="s"/>
      <sheetName val="입찰"/>
      <sheetName val="현경"/>
      <sheetName val="대치판정"/>
      <sheetName val="품목납기"/>
      <sheetName val="제잡비"/>
      <sheetName val="건축내역서 (경제상무실)"/>
      <sheetName val="MIJIBI"/>
      <sheetName val="(A)내역서"/>
      <sheetName val="현장경상비"/>
      <sheetName val="통합보할공정표"/>
      <sheetName val="내역서적용"/>
      <sheetName val="XL4Poppy"/>
      <sheetName val="전기단가조사서"/>
      <sheetName val="유림총괄"/>
      <sheetName val="시운전연료"/>
      <sheetName val="편입용지조서"/>
      <sheetName val="토목(대안)"/>
      <sheetName val="부대tu"/>
      <sheetName val="inputdata"/>
      <sheetName val="공사"/>
      <sheetName val="목포전화국"/>
      <sheetName val="배관배선 단가조사"/>
      <sheetName val="일위대가집계"/>
      <sheetName val="기본자료"/>
      <sheetName val="내역_FILE"/>
      <sheetName val="Sheet6"/>
      <sheetName val="Salary(해외)"/>
      <sheetName val="면적"/>
      <sheetName val="***********************00"/>
      <sheetName val="확약서"/>
      <sheetName val="식재"/>
      <sheetName val="식재출력용"/>
      <sheetName val="유지관리"/>
      <sheetName val="설비견적"/>
      <sheetName val="매립"/>
      <sheetName val="P1"/>
      <sheetName val="매매"/>
      <sheetName val="전신"/>
      <sheetName val="목재동바리"/>
      <sheetName val="출력X"/>
      <sheetName val="기본설계기준"/>
      <sheetName val="위치조서"/>
      <sheetName val="계획고"/>
      <sheetName val="배수관공"/>
      <sheetName val="설계명세"/>
      <sheetName val="덕전리"/>
      <sheetName val="사다리"/>
      <sheetName val="산근"/>
      <sheetName val="단양 00 아파트-세부내역"/>
      <sheetName val="내역서단가산출용"/>
      <sheetName val="4-10"/>
      <sheetName val="덤프트럭계수"/>
      <sheetName val="설계서을"/>
      <sheetName val="BOX수량"/>
      <sheetName val="7단가"/>
      <sheetName val="Module1"/>
      <sheetName val="내역서(ebs)"/>
      <sheetName val="사토(신천경유)"/>
      <sheetName val="공정율"/>
      <sheetName val="자금청구"/>
      <sheetName val="해평견적"/>
      <sheetName val="ENE-CAL_1"/>
      <sheetName val="Regenerator__Concrete_Structure"/>
      <sheetName val="2_고용보험료산출근거"/>
      <sheetName val="EQT-ESTN"/>
      <sheetName val="Macro(전기)"/>
      <sheetName val="매출DATA"/>
      <sheetName val="대외공문"/>
      <sheetName val="첨부.VA실적 (2)"/>
      <sheetName val="수h"/>
      <sheetName val="VM"/>
      <sheetName val="서울판관-공통부문"/>
      <sheetName val="판매가비교"/>
      <sheetName val="유효성"/>
      <sheetName val="Assumptions"/>
      <sheetName val="REI_x0000__x0000__x0000_"/>
      <sheetName val="기성내역_x0000_"/>
      <sheetName val="기성내역Æ"/>
      <sheetName val="공주-교대(A1)"/>
      <sheetName val="실행내역 "/>
      <sheetName val="기계경비일람"/>
      <sheetName val="회사기초자료"/>
      <sheetName val="법면수집"/>
      <sheetName val="석축설면"/>
      <sheetName val="법면단"/>
      <sheetName val="원-울"/>
      <sheetName val="내-울"/>
      <sheetName val="견적대비 견적서"/>
      <sheetName val="BUS제원1"/>
      <sheetName val="b_balju_cho"/>
      <sheetName val="하부철근수량"/>
      <sheetName val="흥양2교토공집계표"/>
      <sheetName val="출력은 금물"/>
      <sheetName val="S1,3"/>
      <sheetName val="빌딩 안내"/>
      <sheetName val="품셈표"/>
      <sheetName val="구조물검사요청서"/>
      <sheetName val="관리대장"/>
      <sheetName val="BCK3672"/>
      <sheetName val="전통건설"/>
      <sheetName val="도봉2지구"/>
      <sheetName val="예총"/>
      <sheetName val="토공촕괄"/>
      <sheetName val="한수원"/>
      <sheetName val="J형측구단위수량"/>
      <sheetName val="기계경비"/>
      <sheetName val="단면 Ȩ"/>
      <sheetName val="단가조사-2"/>
      <sheetName val="5지구단위"/>
      <sheetName val="Macro(차단기)"/>
      <sheetName val="도급예산내역서봉투"/>
      <sheetName val="공사원가계산서"/>
      <sheetName val="도급예산내역서총괄표"/>
      <sheetName val="분전함신설"/>
      <sheetName val="설계산출표지"/>
      <sheetName val="을부담운반비"/>
      <sheetName val="설계산출기초"/>
      <sheetName val="운반비산출"/>
      <sheetName val="접지1종"/>
      <sheetName val="국공유지및사유지"/>
      <sheetName val="버스운행안내"/>
      <sheetName val="예방접종계획"/>
      <sheetName val="근태계획서"/>
      <sheetName val="서식"/>
      <sheetName val="장비비"/>
      <sheetName val="가설배관"/>
      <sheetName val="총괄내역서 (2)"/>
      <sheetName val="수영4,5,6,7,8,9"/>
      <sheetName val="제조원가(확인)"/>
      <sheetName val="US$ I (SEG.)"/>
      <sheetName val="받check"/>
      <sheetName val="Æo°¡±aAØ"/>
      <sheetName val="Coding"/>
      <sheetName val="Tree"/>
      <sheetName val="Reference"/>
      <sheetName val="보_x0000__x0000__x0005_"/>
      <sheetName val="2000전체횸"/>
      <sheetName val="dike도수로"/>
      <sheetName val="sk(4)"/>
      <sheetName val="주소(한문_x0000_"/>
      <sheetName val="96작생능"/>
      <sheetName val="공종구간"/>
      <sheetName val="단가(전기)"/>
      <sheetName val="구간공종"/>
      <sheetName val="시험비단가"/>
      <sheetName val="제품표준규격"/>
      <sheetName val="사용자정의"/>
      <sheetName val="Baby일위대가"/>
      <sheetName val="공사비명세서"/>
      <sheetName val="주소록"/>
      <sheetName val="남양주부대"/>
      <sheetName val="실행예산서"/>
      <sheetName val="적용단가"/>
      <sheetName val="자동제어"/>
      <sheetName val="일용노임단가"/>
      <sheetName val="단가및재료비"/>
      <sheetName val="토목내역서 (도급단가)"/>
      <sheetName val="1공구계약서"/>
      <sheetName val="우수공,맨홀,집수정"/>
      <sheetName val="인건비단가"/>
      <sheetName val="내역서 (2)"/>
      <sheetName val="방호시설검토"/>
      <sheetName val="EJ"/>
      <sheetName val="밸브설치"/>
      <sheetName val="단가(1)"/>
      <sheetName val="관로내역원"/>
      <sheetName val="inv(IT)"/>
      <sheetName val="C1ㅇ"/>
      <sheetName val="자탐간선산출서"/>
      <sheetName val="TRE TABLE"/>
      <sheetName val="백암비스타내역"/>
      <sheetName val="참조M"/>
      <sheetName val="상무2지구(공사) (8)"/>
      <sheetName val="삭제금지단가"/>
      <sheetName val="토건"/>
      <sheetName val="인상효1"/>
      <sheetName val="JA8-4"/>
      <sheetName val="공사비총괄표"/>
      <sheetName val="설-원가"/>
      <sheetName val="갱문및옹벽집계"/>
      <sheetName val="금융비용"/>
      <sheetName val="3.내역서"/>
      <sheetName val="sand토적"/>
      <sheetName val="수토공단위당"/>
      <sheetName val="단가일람"/>
      <sheetName val="조경일람"/>
      <sheetName val="물량내역"/>
      <sheetName val="한일양산"/>
      <sheetName val="단위목록"/>
      <sheetName val="기계경비목록"/>
      <sheetName val="경영상태"/>
      <sheetName val="감시단가"/>
      <sheetName val="b_balju-단가단가단가"/>
      <sheetName val="사업수지"/>
      <sheetName val="XREF"/>
      <sheetName val="내   역"/>
      <sheetName val="사업부배부A"/>
      <sheetName val="유림콘도"/>
      <sheetName val="도기류"/>
      <sheetName val="입력폼"/>
      <sheetName val="토공수량"/>
      <sheetName val="교육계획"/>
      <sheetName val="VIC"/>
      <sheetName val="입력창"/>
      <sheetName val="용량계산"/>
      <sheetName val="냉각탑자료"/>
      <sheetName val="CR Graph"/>
      <sheetName val="unitpri "/>
      <sheetName val="기초물량상세"/>
      <sheetName val="정읍_x0000__x0000_"/>
      <sheetName val="하도급기성_(2)3"/>
      <sheetName val="하도급단가산출_(2)3"/>
      <sheetName val="입출재고현황_(2)3"/>
      <sheetName val="I_설계조건2"/>
      <sheetName val="설_계3"/>
      <sheetName val="1_설계조건2"/>
      <sheetName val="6_OUTPUT2"/>
      <sheetName val="단면_(2)2"/>
      <sheetName val="design_criteria3"/>
      <sheetName val="working_load_at_the_btm_ft_3"/>
      <sheetName val="plan&amp;section_of_foundation3"/>
      <sheetName val="member_design3"/>
      <sheetName val="영업_일2"/>
      <sheetName val="Customer_Databas2"/>
      <sheetName val="노원열병합__건축공사기성내역서2"/>
      <sheetName val="BSD_(2)2"/>
      <sheetName val="6PILE__(돌출)2"/>
      <sheetName val="대대터널_설계서2"/>
      <sheetName val="1_우편집중내역서2"/>
      <sheetName val="ITB_COST2"/>
      <sheetName val="2000_052"/>
      <sheetName val="2_대외공문2"/>
      <sheetName val="BSD__2_2"/>
      <sheetName val="soil_bearing_check2"/>
      <sheetName val="접속_SLAB,BRACKET_설계2"/>
      <sheetName val="1_설계기준1"/>
      <sheetName val="_견적서2"/>
      <sheetName val="Budget_2004(DW)2"/>
      <sheetName val="PROJECT_BRIEF(EX_NEW)2"/>
      <sheetName val="VENDOR_LIST2"/>
      <sheetName val="수량산출서_갑지1"/>
      <sheetName val="내역서_1"/>
      <sheetName val="Discount_Group1"/>
      <sheetName val="REINF_1"/>
      <sheetName val="근고_블록_유형별_수량1"/>
      <sheetName val="공종별_집계1"/>
      <sheetName val="Budget_2005(DW)1"/>
      <sheetName val="인건비_1"/>
      <sheetName val="1__설계조건_2_단면가정_3__하중계산1"/>
      <sheetName val="DATA_입력란1"/>
      <sheetName val="crude_SLAB_RE-bar2"/>
      <sheetName val="8_PILE__(돌출)1"/>
      <sheetName val="Sheet1_(2)1"/>
      <sheetName val="Ⅴ-2_공종별내역1"/>
      <sheetName val="바_한일양산1"/>
      <sheetName val="견적가_검토2"/>
      <sheetName val="Ext__Stone-P1"/>
      <sheetName val="수목데이타_1"/>
      <sheetName val="3_공통공사대비1"/>
      <sheetName val="Material_Specification1"/>
      <sheetName val="조도계산서_(도서)1"/>
      <sheetName val="진행_DATA_(2)1"/>
      <sheetName val="3BL공동구_수량1"/>
      <sheetName val="플랜트_설치1"/>
      <sheetName val="unit_41"/>
      <sheetName val="배수공_시멘트_및_골재량_산출1"/>
      <sheetName val="건축공사_집계표1"/>
      <sheetName val="2_하자처리현황(CS)1"/>
      <sheetName val="총_원가계산1"/>
      <sheetName val="일위대가표_(2)1"/>
      <sheetName val="2003_4_1_1"/>
      <sheetName val="준검_내역서1"/>
      <sheetName val="2F_회의실견적(5_14_일대)1"/>
      <sheetName val="토공(우물통,기타)_1"/>
      <sheetName val="#34_CIVL_Original1"/>
      <sheetName val="토_적_표1"/>
      <sheetName val="페이징_배관배선1"/>
      <sheetName val="2000년_임금추정1"/>
      <sheetName val="수량_산출서(당초)1"/>
      <sheetName val="설산1_나1"/>
      <sheetName val="1_관로1"/>
      <sheetName val="교통시설_표지판1"/>
      <sheetName val="CRUDE_RE-bar1"/>
      <sheetName val="3_하중산정4_지지력1"/>
      <sheetName val="3련_BOX1"/>
      <sheetName val="Basic_Input1"/>
      <sheetName val="Notes_2"/>
      <sheetName val="Bank_charge2"/>
      <sheetName val="Pengalaman_Per1"/>
      <sheetName val="FIRE_FIGHTING1"/>
      <sheetName val="BEND_LOSS1"/>
      <sheetName val="1_설계설명서1"/>
      <sheetName val="Load_Total1"/>
      <sheetName val="11_자재단가1"/>
      <sheetName val="표__지1"/>
      <sheetName val="1차_내역서1"/>
      <sheetName val="A3_공사비_검토1"/>
      <sheetName val="C3_토목_옹벽1"/>
      <sheetName val="3_건축(현장안)1"/>
      <sheetName val="2_냉난방설비공사1"/>
      <sheetName val="실행내역서_1"/>
      <sheetName val="영업_일12"/>
      <sheetName val="P_M_별1"/>
      <sheetName val="매출채권_및_담보비율_변동1"/>
      <sheetName val="2_건축1"/>
      <sheetName val="Galaxy_소비자가격표1"/>
      <sheetName val="2_단면가정1"/>
      <sheetName val="4_말뚝설계1"/>
      <sheetName val="5호광장_(만점)1"/>
      <sheetName val="인천국제_(만점)_(2)1"/>
      <sheetName val="전_기1"/>
      <sheetName val="콤보박스와_리스트박스의_연결1"/>
      <sheetName val="2-3_V_D일위1"/>
      <sheetName val="별표_1"/>
      <sheetName val="완성차_미수금1"/>
      <sheetName val="CR_CODE1"/>
      <sheetName val="THEME_CODE1"/>
      <sheetName val="목차_및_표지1"/>
      <sheetName val="단가표_(2)1"/>
      <sheetName val="단__가__대__비__표1"/>
      <sheetName val="일__위__대__가__목__록1"/>
      <sheetName val="96보완계획7_121"/>
      <sheetName val="7_자동제어공사1"/>
      <sheetName val="DATA_입력부1"/>
      <sheetName val="중기조종사_단위단가1"/>
      <sheetName val="BOM-Form_A_1_III1"/>
      <sheetName val="변압기_및_발전기_용량1"/>
      <sheetName val="실행,원가_최종예상1"/>
      <sheetName val="전선_및_전선관1"/>
      <sheetName val="3_현장배치1"/>
      <sheetName val="배수내역_(2)1"/>
      <sheetName val="6_일위대가1"/>
      <sheetName val="static_cal1"/>
      <sheetName val="장외반출및폐기물_1"/>
      <sheetName val="사급분_설계내역서"/>
      <sheetName val="7_PILE__(돌출)"/>
      <sheetName val="반중력식옹벽3_5"/>
      <sheetName val="_자재물류센터_증축공사_중_철근콘크리트_공사_xlsx"/>
      <sheetName val="BOX규격및_설계조건입력"/>
      <sheetName val="상여_(2)"/>
      <sheetName val="VS P-Q"/>
      <sheetName val="She׃⽯_x0000__x0000_"/>
      <sheetName val="She嘉°_x0000__x0000_"/>
      <sheetName val="당진1,2호기전선관설치및접지4차삱eᮛ_x0000_"/>
      <sheetName val="당진1,2호기전선관설치및접지4차_x0000__x0000_אּɱ삱"/>
      <sheetName val="당진1,2호기전선관설치및접지4차_x0000_˦웠"/>
      <sheetName val="당진1,2호기전선관설치및접지4차_x0000_웠"/>
      <sheetName val="Cost Reduction"/>
      <sheetName val="점수계산1-2"/>
      <sheetName val="하수급견적대비"/>
      <sheetName val="매출"/>
      <sheetName val="2000제조1"/>
      <sheetName val="keyword"/>
      <sheetName val="관로토공"/>
      <sheetName val="factors"/>
      <sheetName val="FANDBS"/>
      <sheetName val="GRDATA"/>
      <sheetName val="SHAFTDBSE"/>
      <sheetName val="MATRLDATA"/>
      <sheetName val="환율change"/>
      <sheetName val="4 LINE"/>
      <sheetName val="7 th"/>
      <sheetName val="FCU (2)"/>
      <sheetName val="중기사용료산출근거"/>
      <sheetName val="단가 및 재료비"/>
      <sheetName val="Quantity"/>
      <sheetName val="투입실적"/>
      <sheetName val="#REF!"/>
      <sheetName val="Re-bar"/>
      <sheetName val="tuong"/>
      <sheetName val="배수공 주요자재 집계표"/>
      <sheetName val="구미4단2.XLS"/>
      <sheetName val="%EA%B5%AC%EB%AF%B84%EB%8B%A82.X"/>
      <sheetName val="ahs"/>
      <sheetName val="metode"/>
      <sheetName val="kimre scrubber"/>
      <sheetName val="확산동"/>
      <sheetName val="GRDBS"/>
      <sheetName val="예산 세부사항"/>
      <sheetName val="CC16-내역서"/>
      <sheetName val="제경비"/>
      <sheetName val="단가산출1"/>
      <sheetName val="단가산출2"/>
      <sheetName val="Const Staff"/>
      <sheetName val="FREU Engineering"/>
      <sheetName val="Startup Staff"/>
      <sheetName val="매입세"/>
      <sheetName val="만수배관단가"/>
      <sheetName val="FRP배관단가(만수)"/>
      <sheetName val="CONCRETE"/>
      <sheetName val="지구단위계획"/>
      <sheetName val="직공비"/>
      <sheetName val="EQUIPMENT -2"/>
      <sheetName val="도급양식"/>
      <sheetName val="건설성적"/>
      <sheetName val="PumpSpec"/>
      <sheetName val="Tender Summary"/>
      <sheetName val="공사내역서(을)실행"/>
      <sheetName val="3.하중산怸ς੶⾿_x0000__x0000_"/>
      <sheetName val="3.하중산뼘ʃ੶⿙_x0000__x0000_"/>
      <sheetName val="3.하중산倀ˊ੶⿙_x0000__x0000_"/>
      <sheetName val="슬래브수량"/>
      <sheetName val="Calculator Rates"/>
      <sheetName val=" 냉각수펌프"/>
      <sheetName val="3"/>
      <sheetName val="EQUIP LIST"/>
      <sheetName val="FORM_0"/>
      <sheetName val="부대시설"/>
      <sheetName val="가설건물"/>
      <sheetName val="저"/>
      <sheetName val="1F"/>
      <sheetName val="총체보활공정표"/>
      <sheetName val="back-data"/>
      <sheetName val="인월수표"/>
      <sheetName val="Despacho (c.civil)"/>
      <sheetName val="DIAPHRAGM"/>
      <sheetName val="단가표 "/>
      <sheetName val="전체내역서"/>
      <sheetName val="1,2,3,4,5단위수량"/>
      <sheetName val="비목군단가비교표"/>
      <sheetName val="6월실적"/>
      <sheetName val="타공종이기"/>
      <sheetName val="본사 보고"/>
      <sheetName val="카렌스센터계량기설치공사"/>
      <sheetName val="원료분석"/>
      <sheetName val="도급견적가"/>
      <sheetName val="주소"/>
      <sheetName val="관리,공감"/>
      <sheetName val="SULKEA"/>
      <sheetName val="삼보지질"/>
      <sheetName val="배수설비"/>
      <sheetName val="분전반"/>
      <sheetName val="4.주beam"/>
      <sheetName val="보안등"/>
      <sheetName val="b_balju"/>
      <sheetName val="4.2.1 마루높이 검토"/>
      <sheetName val="TOTAL3"/>
      <sheetName val="제2호단위수량"/>
      <sheetName val="총괄수지표"/>
      <sheetName val="RE9604"/>
      <sheetName val="SCHEDULE"/>
      <sheetName val="전동기"/>
      <sheetName val="자  재"/>
      <sheetName val="건축외주"/>
      <sheetName val="내역5"/>
      <sheetName val="잡비"/>
      <sheetName val="재료집계표"/>
      <sheetName val="전시관"/>
      <sheetName val="조직공사중"/>
      <sheetName val="단면제원"/>
      <sheetName val="잡비계산"/>
      <sheetName val="현장관리"/>
      <sheetName val="강당집계표-하임"/>
      <sheetName val="매설지선굴착"/>
      <sheetName val="공량산출서"/>
      <sheetName val="내역서적용수량"/>
      <sheetName val="도급내역"/>
      <sheetName val="단위수량산출"/>
      <sheetName val="1000 DB구축 부표"/>
      <sheetName val="공종별"/>
      <sheetName val="기흥하도용"/>
      <sheetName val="4.자재비(총괄)"/>
      <sheetName val="문학간접"/>
      <sheetName val="견"/>
      <sheetName val="물가시세표"/>
      <sheetName val="입찰보고"/>
      <sheetName val="777"/>
      <sheetName val="예정(3)"/>
      <sheetName val="동원(3)"/>
      <sheetName val="설계흐름도"/>
      <sheetName val="수안보-MBR1"/>
      <sheetName val="도장수량(하1)"/>
      <sheetName val="주형"/>
      <sheetName val="Sheet17"/>
      <sheetName val="명세서"/>
      <sheetName val="구천"/>
      <sheetName val="사원등록"/>
      <sheetName val="호봉 (2)"/>
      <sheetName val="도로단위당"/>
      <sheetName val="주공기준"/>
      <sheetName val="소총괄표1"/>
      <sheetName val="맨홀수량"/>
      <sheetName val="공통부대비"/>
      <sheetName val="98NS-N"/>
      <sheetName val="청주(철골발주의뢰서)"/>
      <sheetName val="s.v"/>
      <sheetName val="보할최종(준공)only"/>
      <sheetName val="손익차9월2"/>
      <sheetName val="암거"/>
      <sheetName val="건공요율"/>
      <sheetName val="집수A"/>
      <sheetName val="집수정(600-700)"/>
      <sheetName val="원가계산(2)"/>
      <sheetName val="원가계산서(남측)"/>
      <sheetName val="총물량"/>
      <sheetName val="설비단가표"/>
      <sheetName val="신축(단위)"/>
      <sheetName val="G_R300경비"/>
      <sheetName val="건축내역서_(경제상무실)"/>
      <sheetName val="가__2006년_사업계획서"/>
      <sheetName val="배관배선_단가조사"/>
      <sheetName val="죽원1교"/>
      <sheetName val="공통비(전체)"/>
      <sheetName val="변경내역을"/>
      <sheetName val="BJJIN"/>
      <sheetName val="내부수지예산"/>
      <sheetName val="가로등일위대가"/>
      <sheetName val="견적사양비교표"/>
      <sheetName val="주차구획선수량"/>
      <sheetName val="골프장예산"/>
      <sheetName val="금호"/>
      <sheetName val="파이프류"/>
      <sheetName val="연부97-1"/>
      <sheetName val="월별손익"/>
      <sheetName val="화설내"/>
      <sheetName val="공무팀"/>
      <sheetName val="9902"/>
      <sheetName val="물량산출근거"/>
      <sheetName val="내역서(교량)전체"/>
      <sheetName val="총갑지"/>
      <sheetName val="제잡비계산"/>
      <sheetName val="철근량"/>
      <sheetName val="97년 추정"/>
      <sheetName val="합천내역"/>
      <sheetName val="스포회원매출"/>
      <sheetName val="TEMP2"/>
      <sheetName val="금주1교"/>
      <sheetName val="본사인상전"/>
      <sheetName val=" "/>
      <sheetName val="국내"/>
      <sheetName val="토적표"/>
      <sheetName val="건축내역(진해석동)"/>
      <sheetName val="도급"/>
      <sheetName val="시산표"/>
      <sheetName val="건축공사집계"/>
      <sheetName val="차선도색-연장,수량(1)"/>
      <sheetName val="유류수불내역2-9"/>
      <sheetName val="다곡2교"/>
      <sheetName val="대장"/>
      <sheetName val="BASIC"/>
      <sheetName val="가중치"/>
      <sheetName val="일위대가-01"/>
      <sheetName val="공사분석"/>
      <sheetName val="22신설수량"/>
      <sheetName val="일용노임단가2001상"/>
      <sheetName val="참조자료"/>
      <sheetName val="사유서제출현황-2"/>
      <sheetName val="조달청적격심사"/>
      <sheetName val="가계부"/>
      <sheetName val="제품목록"/>
      <sheetName val="매입매출관리"/>
      <sheetName val="1.수인터널"/>
      <sheetName val="실행예산"/>
      <sheetName val="인테리어"/>
      <sheetName val="F1"/>
      <sheetName val="TABLE DB"/>
      <sheetName val="쌍용 data base"/>
      <sheetName val="난간벽단위"/>
      <sheetName val="원본"/>
      <sheetName val="(2)자금(신용)"/>
      <sheetName val="대부예산서"/>
      <sheetName val="MORTAR생산및타설(1;3)"/>
      <sheetName val="내역서을지"/>
      <sheetName val="방배동내역(리라)"/>
      <sheetName val="부대공사총괄"/>
      <sheetName val="건축공사집계표"/>
      <sheetName val="방배동내역 (총괄)"/>
      <sheetName val="HW GROUP-수정"/>
      <sheetName val="견적집계"/>
      <sheetName val="e4-6-%"/>
      <sheetName val="총내역서"/>
      <sheetName val="이자율"/>
      <sheetName val="을-ATYPE"/>
      <sheetName val="교량하부공"/>
      <sheetName val="미장"/>
      <sheetName val="철골"/>
      <sheetName val="어음수표추가테스트"/>
      <sheetName val="견적내역"/>
      <sheetName val="간접비계산"/>
      <sheetName val="울산시산표"/>
      <sheetName val="울산자동제어"/>
      <sheetName val="도급b_balju"/>
      <sheetName val="빙축열"/>
      <sheetName val="양수장(기계)"/>
      <sheetName val="금액"/>
      <sheetName val="CIVIL"/>
      <sheetName val="8. 내진해석"/>
      <sheetName val="★도급내역"/>
      <sheetName val="현장별"/>
      <sheetName val="주beam"/>
      <sheetName val="NEWDRAW"/>
      <sheetName val="00000"/>
      <sheetName val="사급자재"/>
      <sheetName val="낙찰표"/>
      <sheetName val="현장관리비 산출내역"/>
      <sheetName val="인수공규격"/>
      <sheetName val="STAND20"/>
      <sheetName val="금광1터널"/>
      <sheetName val="중기"/>
      <sheetName val="960_x0000_꧚ƭ_x0000__x0000_"/>
      <sheetName val="냉천부勅_x0010_"/>
      <sheetName val="케이블 규격"/>
      <sheetName val="기준"/>
      <sheetName val="harsat"/>
      <sheetName val="upah_borong"/>
      <sheetName val="적용"/>
      <sheetName val="년도별실"/>
      <sheetName val="중기비"/>
      <sheetName val="하도급단가산출ꆾᶩ萀ᘲ"/>
      <sheetName val="내역(20_x0000_瀀窗_x0002_"/>
      <sheetName val="종현황"/>
      <sheetName val="98태백"/>
      <sheetName val="노임,재료呀"/>
      <sheetName val="지수"/>
      <sheetName val="효성CB 1P기초"/>
      <sheetName val="시장성초안camera"/>
      <sheetName val="침하계"/>
      <sheetName val="tra-vat-lieu"/>
      <sheetName val="일위대가_1_"/>
      <sheetName val="2_고용보험료산출근거1"/>
      <sheetName val="구미4단2_XLS"/>
      <sheetName val="%EA%B5%AC%EB%AF%B84%EB%8B%A82_X"/>
      <sheetName val="단가_및_재료비"/>
      <sheetName val="Const_Staff"/>
      <sheetName val="FREU_Engineering"/>
      <sheetName val="Startup_Staff"/>
      <sheetName val="FCU_(2)"/>
      <sheetName val="kimre_scrubber"/>
      <sheetName val="예산_세부사항"/>
      <sheetName val="4_LINE"/>
      <sheetName val="7_th"/>
      <sheetName val="#1 PLANT"/>
      <sheetName val="MOB-MAN1"/>
      <sheetName val="SEX"/>
      <sheetName val="TT04"/>
      <sheetName val="UU-TK-05"/>
      <sheetName val="2_고용보험료산출근거2"/>
      <sheetName val="구미4단2_XLS1"/>
      <sheetName val="%EA%B5%AC%EB%AF%B84%EB%8B%A82_1"/>
      <sheetName val="FCU_(2)1"/>
      <sheetName val="kimre_scrubber1"/>
      <sheetName val="예산_세부사항1"/>
      <sheetName val="단가_및_재료비1"/>
      <sheetName val="Const_Staff1"/>
      <sheetName val="FREU_Engineering1"/>
      <sheetName val="Startup_Staff1"/>
      <sheetName val="4_LINE1"/>
      <sheetName val="7_th1"/>
      <sheetName val="#1_PLANT"/>
      <sheetName val="_냉각수펌프"/>
      <sheetName val="Tender_Summary"/>
      <sheetName val="포장직선구간"/>
      <sheetName val="전산품의"/>
      <sheetName val="이페이지 절대 지우거나 수정 금지"/>
      <sheetName val="집계표-건축"/>
      <sheetName val="내역서-냉.난방"/>
      <sheetName val="내역서-전기,통신,소방"/>
      <sheetName val="내역서-기계설비"/>
      <sheetName val="쓰레기장"/>
      <sheetName val="유리"/>
      <sheetName val="구간별관경"/>
      <sheetName val="상하차비용"/>
      <sheetName val="Tool"/>
      <sheetName val="그림"/>
      <sheetName val="신상기록(지우지 말것)"/>
      <sheetName val="변경내역"/>
      <sheetName val="은행"/>
      <sheetName val="집계표(공종별)"/>
      <sheetName val="연령현황"/>
      <sheetName val="벽체면적당일위대가"/>
      <sheetName val="일반부표"/>
      <sheetName val="지하발전소수량집계"/>
      <sheetName val="보고"/>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bm-marine"/>
      <sheetName val="203"/>
      <sheetName val="기본데이타입력"/>
      <sheetName val="당초계약"/>
      <sheetName val="차체부품 INS REPORT(갑)"/>
      <sheetName val="⑻동원인원산출서⑧"/>
      <sheetName val="2001상반기노임"/>
      <sheetName val="0Title"/>
      <sheetName val="간槜"/>
      <sheetName val="월별생산"/>
      <sheetName val="실행-토"/>
      <sheetName val="안산기계장치"/>
      <sheetName val="G_R300경비1"/>
      <sheetName val="건축내역서_(경제상무실)1"/>
      <sheetName val="가__2006년_사업계획서1"/>
      <sheetName val="배관배선_단가조사1"/>
      <sheetName val="s_v"/>
      <sheetName val="배수공_주요자재_집계표"/>
      <sheetName val="단양_00_아파트-세부내역"/>
      <sheetName val="97년_추정"/>
      <sheetName val="7_(2)"/>
      <sheetName val="_"/>
      <sheetName val="1_수인터널"/>
      <sheetName val="빌딩_안내"/>
      <sheetName val="TEMP1"/>
      <sheetName val="TABLE_DB"/>
      <sheetName val="쌍용_data_base"/>
      <sheetName val="4안전율"/>
      <sheetName val="날개수량1.5"/>
      <sheetName val="대안 토목 내역서"/>
      <sheetName val=" 내역서"/>
      <sheetName val="아주기계"/>
      <sheetName val="Preliminaries"/>
      <sheetName val="업체별단가"/>
      <sheetName val="전등설비"/>
      <sheetName val="회사정보"/>
      <sheetName val="_______________________00"/>
      <sheetName val="Bldg"/>
      <sheetName val="一次"/>
      <sheetName val="报价清单(2)"/>
      <sheetName val="valeurs de base"/>
      <sheetName val="Fan"/>
      <sheetName val="125x125"/>
      <sheetName val="MEPRECON#"/>
      <sheetName val="SP10"/>
      <sheetName val="BG"/>
      <sheetName val="Div26 - Elect"/>
      <sheetName val="tifico"/>
      <sheetName val="FitOutConfCentre"/>
      <sheetName val="배서어음명세서"/>
      <sheetName val="sst,stl창호"/>
      <sheetName val="DESCR㙸_x0017_￀ʐ槜⾳"/>
      <sheetName val="시중노임"/>
      <sheetName val="시설수량표"/>
      <sheetName val="예산내역서(총괄)"/>
      <sheetName val="공제대산출"/>
      <sheetName val="배관단가조사서"/>
      <sheetName val="회의록1차"/>
      <sheetName val="기본입력"/>
      <sheetName val="피벗테이블데이터분석"/>
      <sheetName val="적용단위길이"/>
      <sheetName val="공사비증감"/>
      <sheetName val="횡배수관집현황(2공구)"/>
      <sheetName val="암거단위-1련"/>
      <sheetName val="2-2직관자재산출서-A-LINE"/>
      <sheetName val="제1장"/>
      <sheetName val="8.수량산출 (2)"/>
      <sheetName val="급수 (LPM)"/>
      <sheetName val="남평내역"/>
      <sheetName val="교량"/>
      <sheetName val="항목등록"/>
      <sheetName val="49단가"/>
      <sheetName val="파일의이용"/>
      <sheetName val="일H35Y4"/>
      <sheetName val="망미"/>
      <sheetName val="비교표"/>
      <sheetName val="정산"/>
      <sheetName val="아파트"/>
      <sheetName val="판넬"/>
      <sheetName val="아파트-가설"/>
      <sheetName val="본댐설계"/>
      <sheetName val="가설공사비"/>
      <sheetName val="도로구조공사비"/>
      <sheetName val="도로토공공사비"/>
      <sheetName val="여수토공사비"/>
      <sheetName val="단위수량"/>
      <sheetName val="당초명세(평)"/>
      <sheetName val="원본(갑지)"/>
      <sheetName val="건축도급단가"/>
      <sheetName val="실행단가"/>
      <sheetName val="단위"/>
      <sheetName val="단가산출(총괄)"/>
      <sheetName val="일위총괄"/>
      <sheetName val="내역서1999.8최종"/>
      <sheetName val="2000,9월 일위"/>
      <sheetName val="신공항A-9(원가수정)"/>
      <sheetName val="#2_Paint"/>
      <sheetName val="fursys"/>
      <sheetName val="방문현황"/>
      <sheetName val="맨홀_공사비"/>
      <sheetName val="DAN"/>
      <sheetName val="(실사조정)총괄"/>
      <sheetName val="기본자료입력"/>
      <sheetName val="건축원가"/>
      <sheetName val="1.토공"/>
      <sheetName val="단위내역서"/>
      <sheetName val="제출내역 (2)"/>
      <sheetName val="원가계산 (2)"/>
      <sheetName val="주공 갑지"/>
      <sheetName val="적용기준표(98년상반기)"/>
      <sheetName val="변경당시노임단가표"/>
      <sheetName val="기초데이타"/>
      <sheetName val="실행내역서"/>
      <sheetName val="익산"/>
      <sheetName val="맨홀토공"/>
      <sheetName val="참조 (2)"/>
      <sheetName val="일위대가_가설_"/>
      <sheetName val="출력은_금물"/>
      <sheetName val="토목내역서_(도급단가)"/>
      <sheetName val="3_내역서"/>
      <sheetName val="상무2지구(공사)_(8)"/>
      <sheetName val="내역서_(2)"/>
      <sheetName val="TRE_TABLE"/>
      <sheetName val="호봉_(2)"/>
      <sheetName val="4_자재비(총괄)"/>
      <sheetName val="4_주beam"/>
      <sheetName val="내역서-냉_난방"/>
      <sheetName val="이페이지_절대_지우거나_수정_금지"/>
      <sheetName val="자__재"/>
      <sheetName val="4_2_1_마루높이_검토"/>
      <sheetName val="1000_DB구축_부표"/>
      <sheetName val="세부내역서"/>
      <sheetName val="3차공사비요약"/>
      <sheetName val="설계서(을)"/>
      <sheetName val="DT"/>
      <sheetName val="롤러"/>
      <sheetName val="BH"/>
      <sheetName val="펌프차타설"/>
      <sheetName val="특별땅고르기"/>
      <sheetName val="8.식재일위"/>
      <sheetName val="식재-외주 (2)"/>
      <sheetName val="출력일지(01월)"/>
      <sheetName val="운반비요율"/>
      <sheetName val="대운반(철재)"/>
      <sheetName val="시멘,골재"/>
      <sheetName val="콘크집계"/>
      <sheetName val="낙차공"/>
      <sheetName val="자재집계1"/>
      <sheetName val="측구날개벽"/>
      <sheetName val="호안공재료집계표"/>
      <sheetName val="L형옹벽단위수량(25)"/>
      <sheetName val="내역(2)"/>
      <sheetName val="공사용침사지집계"/>
      <sheetName val="배수공시멘트 및 골재량산출"/>
      <sheetName val="노무비계"/>
      <sheetName val="101동"/>
      <sheetName val="일위대가서식"/>
      <sheetName val="교사기준면적(초등)"/>
      <sheetName val="적격점수&lt;300억미만&gt;"/>
      <sheetName val="PROG"/>
      <sheetName val="TOTAL_BOQ"/>
      <sheetName val="VALVE"/>
      <sheetName val="소상 &quot;1&quot;"/>
      <sheetName val="DG"/>
      <sheetName val="ESTI."/>
      <sheetName val="Sum"/>
      <sheetName val="DI-ESTI"/>
      <sheetName val="MTL(AG)"/>
      <sheetName val="chi tiet"/>
      <sheetName val="콘크리트타설입력"/>
      <sheetName val="레미콘입고현황"/>
      <sheetName val="95년간접비"/>
      <sheetName val="발생집계"/>
      <sheetName val="이자수익1"/>
      <sheetName val="원가 (2)"/>
      <sheetName val="계정"/>
      <sheetName val="3F"/>
      <sheetName val="순공사비"/>
      <sheetName val="valeurs_de_base"/>
      <sheetName val="Div26_-_Elect"/>
      <sheetName val="Earthwork"/>
      <sheetName val="Dầm 1"/>
      <sheetName val="StructEarth 3"/>
      <sheetName val="Settings"/>
      <sheetName val="Tro giup"/>
      <sheetName val="BGD"/>
      <sheetName val="KCS"/>
      <sheetName val="KD"/>
      <sheetName val="KH"/>
      <sheetName val="KT"/>
      <sheetName val="KTNL"/>
      <sheetName val="PX-SX"/>
      <sheetName val="TC"/>
      <sheetName val="Lcau - Lxuc"/>
      <sheetName val="StructEarth_3"/>
      <sheetName val="DGG"/>
      <sheetName val="HMCV"/>
      <sheetName val="CauKien"/>
      <sheetName val="MTO REV.0"/>
      <sheetName val="Goc CC"/>
      <sheetName val="一発シート"/>
      <sheetName val="Cash2"/>
      <sheetName val="Z"/>
      <sheetName val="Elec LG"/>
      <sheetName val="Elec MG"/>
      <sheetName val="day dien"/>
      <sheetName val="valeurs_de_base1"/>
      <sheetName val="Div26_-_Elect1"/>
      <sheetName val="Dầm_1"/>
      <sheetName val="StructEarth_31"/>
      <sheetName val="Tro_giup"/>
      <sheetName val="Lcau_-_Lxuc"/>
      <sheetName val="MTO_REV_0"/>
      <sheetName val="Goc_CC"/>
      <sheetName val="Elec_LG"/>
      <sheetName val="Elec_MG"/>
      <sheetName val="day_dien"/>
      <sheetName val="3_공통공사대비2"/>
      <sheetName val="준검_내역서2"/>
      <sheetName val="인건비_2"/>
      <sheetName val="G_R300경비2"/>
      <sheetName val="valeurs_de_base2"/>
      <sheetName val="Div26_-_Elect2"/>
      <sheetName val="Dầm_11"/>
      <sheetName val="StructEarth_32"/>
      <sheetName val="Tro_giup1"/>
      <sheetName val="Lcau_-_Lxuc1"/>
      <sheetName val="MTO_REV_01"/>
      <sheetName val="Goc_CC1"/>
      <sheetName val="Elec_LG1"/>
      <sheetName val="Elec_MG1"/>
      <sheetName val="day_dien1"/>
      <sheetName val="tabulation (comparison)"/>
      <sheetName val="GFA 1"/>
      <sheetName val="tonghop"/>
      <sheetName val="DATA2"/>
      <sheetName val="soil_bearing_check3"/>
      <sheetName val="3_공통공사대비3"/>
      <sheetName val="준검_내역서3"/>
      <sheetName val="인건비_3"/>
      <sheetName val="G_R300경비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A6"/>
      <sheetName val="THVT"/>
      <sheetName val="1_MV"/>
      <sheetName val="MTC"/>
      <sheetName val="Product"/>
      <sheetName val="Gtvl"/>
      <sheetName val="Thkp"/>
      <sheetName val="PTVT"/>
      <sheetName val="Gia_THKP"/>
      <sheetName val="GiaTH_PT2"/>
      <sheetName val="Item-DATA"/>
      <sheetName val="NSA fr Revit"/>
      <sheetName val="SITE-E"/>
      <sheetName val="DTICH_OLD"/>
      <sheetName val="07.HT PODIUM"/>
      <sheetName val="04.KC HAM"/>
      <sheetName val="05.KC THAN_OK"/>
      <sheetName val="08.HT CANHO_OK"/>
      <sheetName val="INDEX"/>
      <sheetName val="Keothep"/>
      <sheetName val="DTICH"/>
      <sheetName val="DATA.KC"/>
      <sheetName val="外気負荷"/>
      <sheetName val="CTG"/>
      <sheetName val="Prelims"/>
      <sheetName val="Areas"/>
      <sheetName val="Foreigner"/>
      <sheetName val="04 - XUONG DET B"/>
      <sheetName val="CTGX"/>
      <sheetName val="CTG-1"/>
      <sheetName val="DATA.H"/>
      <sheetName val="Slab Post-Tension "/>
      <sheetName val="149-2"/>
      <sheetName val="General2"/>
      <sheetName val="Gia"/>
      <sheetName val="NEW-PANEL"/>
      <sheetName val="新规"/>
      <sheetName val="NET ALL (M)"/>
      <sheetName val="ctTBA"/>
      <sheetName val="入力作成表"/>
      <sheetName val="member_design4"/>
      <sheetName val="design_criteria4"/>
      <sheetName val="working_load_at_the_btm_ft_4"/>
      <sheetName val="plan&amp;section_of_foundation4"/>
      <sheetName val="soil_bearing_check4"/>
      <sheetName val="3_공통공사대비4"/>
      <sheetName val="준검_내역서4"/>
      <sheetName val="인건비_4"/>
      <sheetName val="G_R300경비4"/>
      <sheetName val="하도급기성_(2)4"/>
      <sheetName val="하도급단가산출_(2)4"/>
      <sheetName val="valeurs_de_base4"/>
      <sheetName val="Div26_-_Elect4"/>
      <sheetName val="StructEarth_34"/>
      <sheetName val="Lcau_-_Lxuc3"/>
      <sheetName val="Dầm_13"/>
      <sheetName val="Tro_giup3"/>
      <sheetName val="BSD_(2)4"/>
      <sheetName val="_견적서4"/>
      <sheetName val="2_고용보험료산출근거4"/>
      <sheetName val="구미4단2_XLS3"/>
      <sheetName val="%EA%B5%AC%EB%AF%B84%EB%8B%A82_3"/>
      <sheetName val="MTO_REV_03"/>
      <sheetName val="Goc_CC3"/>
      <sheetName val="Elec_LG3"/>
      <sheetName val="Elec_MG3"/>
      <sheetName val="day_dien3"/>
      <sheetName val="BEND_LOSS3"/>
      <sheetName val="96보완계획7_123"/>
      <sheetName val="가__2006년_사업계획서3"/>
      <sheetName val="건축내역서_(경제상무실)3"/>
      <sheetName val="실행내역서_3"/>
      <sheetName val="배관배선_단가조사3"/>
      <sheetName val="Sheet1_(2)3"/>
      <sheetName val="수목데이타_3"/>
      <sheetName val="tabulation_(comparison)"/>
      <sheetName val="GFA_1"/>
      <sheetName val="ESTI_"/>
      <sheetName val="Slab_Post-Tension_"/>
      <sheetName val="NSA_fr_Revit"/>
      <sheetName val="07_HT_PODIUM"/>
      <sheetName val="04_KC_HAM"/>
      <sheetName val="05_KC_THAN_OK"/>
      <sheetName val="08_HT_CANHO_OK"/>
      <sheetName val="DATA_KC"/>
      <sheetName val="04_-_XUONG_DET_B"/>
      <sheetName val="DATA_H"/>
      <sheetName val="Analisa Upah &amp; Bahan Plum"/>
      <sheetName val="HRG BHN"/>
      <sheetName val="Chenh lech vat tu"/>
      <sheetName val="THKL"/>
      <sheetName val="材料单价表"/>
      <sheetName val="FS"/>
      <sheetName val="경상비"/>
      <sheetName val="D&amp;W"/>
      <sheetName val="Analisa_Upah_&amp;_Bahan_Plum"/>
      <sheetName val="HRG_BHN"/>
      <sheetName val="Chenh_lech_vat_tu"/>
      <sheetName val="Bill of Qty MEP"/>
      <sheetName val="Doi so"/>
      <sheetName val="MAIN GATE HOUSE"/>
      <sheetName val="Bill 2.2 Villa 2 beds"/>
      <sheetName val="MATL"/>
      <sheetName val="gia vt,nc,may"/>
      <sheetName val="U.P_Breakdown"/>
      <sheetName val="B15"/>
      <sheetName val="B16"/>
      <sheetName val="B17"/>
      <sheetName val="B4-D3"/>
      <sheetName val="B8"/>
      <sheetName val="CF -Update 31Jul06"/>
      <sheetName val="Elektrikal"/>
      <sheetName val="rekap.c"/>
      <sheetName val="Config"/>
      <sheetName val="정보"/>
      <sheetName val="실행(ALT1)"/>
      <sheetName val="EQ-R1"/>
      <sheetName val="우각부보강"/>
      <sheetName val="단가조사표"/>
      <sheetName val="층별"/>
      <sheetName val="ASEM내역"/>
      <sheetName val="DATA(03.20)"/>
      <sheetName val="B"/>
      <sheetName val="Gia_GC_Satthep"/>
      <sheetName val="BAOCHE A"/>
      <sheetName val="Daf 1"/>
      <sheetName val="giathanh1"/>
      <sheetName val="Don gia"/>
      <sheetName val="DO AM DT"/>
      <sheetName val="Final Summary (To check)"/>
      <sheetName val="cataloge moi"/>
      <sheetName val="phân tích hiệu quả"/>
      <sheetName val="RATE"/>
      <sheetName val="member_design5"/>
      <sheetName val="design_criteria5"/>
      <sheetName val="working_load_at_the_btm_ft_5"/>
      <sheetName val="plan&amp;section_of_foundation5"/>
      <sheetName val="soil_bearing_check5"/>
      <sheetName val="3_공통공사대비5"/>
      <sheetName val="준검_내역서5"/>
      <sheetName val="인건비_5"/>
      <sheetName val="G_R300경비5"/>
      <sheetName val="하도급기성_(2)5"/>
      <sheetName val="하도급단가산출_(2)5"/>
      <sheetName val="valeurs_de_base5"/>
      <sheetName val="Div26_-_Elect5"/>
      <sheetName val="Dầm_14"/>
      <sheetName val="StructEarth_35"/>
      <sheetName val="Tro_giup4"/>
      <sheetName val="Lcau_-_Lxuc4"/>
      <sheetName val="MTO_REV_04"/>
      <sheetName val="Goc_CC4"/>
      <sheetName val="BSD_(2)5"/>
      <sheetName val="_견적서5"/>
      <sheetName val="2_고용보험료산출근거5"/>
      <sheetName val="구미4단2_XLS4"/>
      <sheetName val="%EA%B5%AC%EB%AF%B84%EB%8B%A82_4"/>
      <sheetName val="Elec_LG4"/>
      <sheetName val="Elec_MG4"/>
      <sheetName val="day_dien4"/>
      <sheetName val="BEND_LOSS4"/>
      <sheetName val="96보완계획7_124"/>
      <sheetName val="가__2006년_사업계획서4"/>
      <sheetName val="건축내역서_(경제상무실)4"/>
      <sheetName val="실행내역서_4"/>
      <sheetName val="배관배선_단가조사4"/>
      <sheetName val="Sheet1_(2)4"/>
      <sheetName val="수목데이타_4"/>
      <sheetName val="tabulation_(comparison)1"/>
      <sheetName val="GFA_11"/>
      <sheetName val="ESTI_1"/>
      <sheetName val="NSA_fr_Revit1"/>
      <sheetName val="07_HT_PODIUM1"/>
      <sheetName val="04_KC_HAM1"/>
      <sheetName val="05_KC_THAN_OK1"/>
      <sheetName val="08_HT_CANHO_OK1"/>
      <sheetName val="DATA_KC1"/>
      <sheetName val="04_-_XUONG_DET_B1"/>
      <sheetName val="DATA_H1"/>
      <sheetName val="단가_및_재료비2"/>
      <sheetName val="FCU_(2)2"/>
      <sheetName val="kimre_scrubber2"/>
      <sheetName val="2-3_V_D일위2"/>
      <sheetName val="예산_세부사항2"/>
      <sheetName val="Const_Staff2"/>
      <sheetName val="FREU_Engineering2"/>
      <sheetName val="Startup_Staff2"/>
      <sheetName val="Galaxy_소비자가격표2"/>
      <sheetName val="3련_BOX2"/>
      <sheetName val="4_LINE2"/>
      <sheetName val="7_th2"/>
      <sheetName val="#1_PLANT1"/>
      <sheetName val="Tender_Summary1"/>
      <sheetName val="_냉각수펌프1"/>
      <sheetName val="Slab_Post-Tension_1"/>
      <sheetName val="NET_ALL_(M)"/>
      <sheetName val="Analisa_Upah_&amp;_Bahan_Plum1"/>
      <sheetName val="HRG_BHN1"/>
      <sheetName val="Chenh_lech_vat_tu1"/>
      <sheetName val="Eq__Mobilization"/>
      <sheetName val="MAIN_GATE_HOUSE"/>
      <sheetName val="gia_vt,nc,may"/>
      <sheetName val="Doi_so"/>
      <sheetName val="CF_-Update_31Jul06"/>
      <sheetName val="rekap_c"/>
      <sheetName val="Final_Summary_(To_check)"/>
      <sheetName val="Bill_of_Qty_MEP"/>
      <sheetName val="Tong du toan"/>
      <sheetName val="00실적"/>
      <sheetName val="민감도"/>
      <sheetName val="Assumption"/>
      <sheetName val="일계표"/>
      <sheetName val="설변대비표"/>
      <sheetName val="Costmaster"/>
      <sheetName val="물량표(신)"/>
      <sheetName val="대비표"/>
      <sheetName val="DGCT - CAU"/>
      <sheetName val="공통비총괄표"/>
      <sheetName val="전장품(관리용)"/>
      <sheetName val="가설공사내역"/>
      <sheetName val="5.노임단가"/>
      <sheetName val="각형맨홀"/>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용수간선"/>
      <sheetName val="인공LIST"/>
      <sheetName val="대창(함평)"/>
      <sheetName val="대창(장성)"/>
      <sheetName val="대창(함평)-창열"/>
      <sheetName val="Quality"/>
      <sheetName val="People"/>
      <sheetName val="Risk"/>
      <sheetName val="Training"/>
      <sheetName val="General"/>
      <sheetName val="Instructions"/>
      <sheetName val="R&amp;D"/>
      <sheetName val="2000_x0000__x0000__x0005__x0000_또ঘ"/>
      <sheetName val="5호광장(낙찰_x0000_"/>
      <sheetName val="제수"/>
      <sheetName val="공기"/>
      <sheetName val="수로교계산"/>
      <sheetName val="수로교비계"/>
      <sheetName val="2000전체_x0000_"/>
      <sheetName val="심사계산"/>
      <sheetName val="심사물량"/>
      <sheetName val="특허출원 현황"/>
      <sheetName val=" 斑利辑"/>
      <sheetName val="편입토지조서"/>
      <sheetName val="토공2"/>
      <sheetName val="토공1"/>
      <sheetName val="구조물토공1"/>
      <sheetName val="토공3"/>
      <sheetName val="FIRE FIGHTIN遠"/>
      <sheetName val="노원열병합__건축공_x0000__x0000_½_x0000__x0000__x0000_"/>
      <sheetName val="11.자재단_x0000_"/>
      <sheetName val="Regenerator__Concrete_Structur1"/>
      <sheetName val="ENE-CAL_11"/>
      <sheetName val="생산매출_(4)"/>
      <sheetName val="평택고렴산업단지(토목견적)_xlsx"/>
      <sheetName val="98_x0000__x0000_"/>
      <sheetName val="C.배수관공"/>
      <sheetName val="4.  단락전류의 계산"/>
      <sheetName val="도로정위치부표"/>
      <sheetName val="도로조사부표"/>
      <sheetName val="연결관암거"/>
      <sheetName val="CW(현장별)"/>
      <sheetName val="1단계총괄내역서"/>
      <sheetName val="총차분(토목)"/>
      <sheetName val="BOQ(전체)"/>
      <sheetName val="고유코드_설계"/>
      <sheetName val="입상내역"/>
      <sheetName val="제출내역"/>
      <sheetName val="단위수량DATA"/>
      <sheetName val="간이연락"/>
      <sheetName val="공정별"/>
      <sheetName val="하중"/>
      <sheetName val="STS내역서"/>
      <sheetName val="00내역서"/>
      <sheetName val="__D951652_d________GUMI4B2____2"/>
      <sheetName val="DISTANCE"/>
      <sheetName val="교차구"/>
      <sheetName val="우수맨홀공제단위수량"/>
      <sheetName val="w't table"/>
      <sheetName val="chi_tiet"/>
      <sheetName val="EQUIPMENT_-2"/>
      <sheetName val="남양내역"/>
      <sheetName val="신청서"/>
      <sheetName val="내역서(계약내역서제출용)"/>
      <sheetName val="내역서(4.16제출용)"/>
      <sheetName val="내역서(4.18제출용기준내역)"/>
      <sheetName val="3.일반사상"/>
      <sheetName val="신표지1"/>
      <sheetName val="단가(반정1교-원주)"/>
      <sheetName val="총괄-1"/>
      <sheetName val="대구파크쿨링타워"/>
      <sheetName val="견적서세부내용"/>
      <sheetName val="견적내용입력"/>
      <sheetName val="발신정보"/>
      <sheetName val="맨홀토공수량"/>
      <sheetName val="표지 (2)"/>
      <sheetName val="소유주(원)"/>
      <sheetName val="Financial impact"/>
      <sheetName val="환율"/>
      <sheetName val="주상복합실비산출"/>
      <sheetName val="주상복합"/>
      <sheetName val="앉음벽 (2)"/>
      <sheetName val="공사내역(2003년)"/>
      <sheetName val="1,2공구원가계산서"/>
      <sheetName val="1공구산출내역서"/>
      <sheetName val="NYS"/>
      <sheetName val="가로수경계석수량산출서"/>
      <sheetName val="맹암거수량산출서(변경)"/>
      <sheetName val="제수변수량"/>
      <sheetName val="공기변수량"/>
      <sheetName val="IMPEADENCE MAP 취수장"/>
      <sheetName val="우성교간선"/>
      <sheetName val="MAT"/>
      <sheetName val="DC-O-4-S(설명서)"/>
      <sheetName val="DC-O-4-1(예산서)"/>
      <sheetName val="방음벽 기초 일반수량"/>
      <sheetName val="산출인쇄"/>
      <sheetName val="AS포장복구 "/>
      <sheetName val="적ᡆ콞頀"/>
      <sheetName val="INPUT(덕도방향-시점"/>
      <sheetName val="내역서(당초변경贰"/>
      <sheetName val="내역서(당초변경斨"/>
      <sheetName val="ASP포장"/>
      <sheetName val="AILC00_x0000_"/>
      <sheetName val="보"/>
      <sheetName val="금"/>
      <sheetName val="내역입력"/>
      <sheetName val="(2)"/>
      <sheetName val="SE-611"/>
      <sheetName val="INPUT DATA"/>
      <sheetName val="토적집계표"/>
      <sheetName val="____2_________________________2"/>
      <sheetName val="지주목시비량산출퀀"/>
      <sheetName val="지주목시비량산출혀"/>
      <sheetName val="TYPE¬_x0000_Ԁ"/>
      <sheetName val="960"/>
      <sheetName val="당진1,2호기전선관설치및접지4차"/>
      <sheetName val="2000"/>
      <sheetName val="일위대가-02"/>
      <sheetName val="실행趠锏"/>
      <sheetName val="1~9 하중계산"/>
      <sheetName val="원가분석"/>
      <sheetName val="간嫨"/>
      <sheetName val="변경명신물량 (2)"/>
      <sheetName val="2공종별예산조서"/>
      <sheetName val="운반비(시흥)"/>
      <sheetName val="본실행경비"/>
      <sheetName val="unit cost Bauteil 1"/>
      <sheetName val="unit cost Bauteil 2"/>
      <sheetName val="unit cost Bauteil 3"/>
      <sheetName val="unit cost Bauteil 4"/>
      <sheetName val="unit cost Bauteil 5"/>
      <sheetName val="ITB__x0000__x0000_Ԁ_x0000_"/>
      <sheetName val="양식"/>
      <sheetName val="청구"/>
      <sheetName val="관급자재(입력)"/>
      <sheetName val="12호기내역서(건축분)"/>
      <sheetName val="구역화물"/>
      <sheetName val="감액총괄표"/>
      <sheetName val="구분표"/>
      <sheetName val="제조부문배부"/>
      <sheetName val="부1"/>
      <sheetName val="수장"/>
      <sheetName val="모"/>
      <sheetName val="장"/>
      <sheetName val="부2~3"/>
      <sheetName val="하자접수리스트"/>
      <sheetName val="sub"/>
      <sheetName val="수리결과"/>
      <sheetName val="ITB_"/>
      <sheetName val="2-다.요율"/>
      <sheetName val="정산명세서"/>
      <sheetName val="BLOCK(1)"/>
      <sheetName val="direct"/>
      <sheetName val="wage"/>
      <sheetName val="NOMUBI"/>
      <sheetName val="sw1"/>
      <sheetName val="Thickener"/>
      <sheetName val="5공사비"/>
      <sheetName val="CPM챠트 "/>
      <sheetName val="카메라"/>
      <sheetName val="교대일반수량"/>
      <sheetName val="Plan Info"/>
      <sheetName val="Data Input"/>
      <sheetName val="HSA"/>
      <sheetName val="첨부_VA실적_(2)"/>
      <sheetName val="PRO_DCI"/>
      <sheetName val="분기별데이타"/>
      <sheetName val="월별데이타"/>
      <sheetName val="??2"/>
      <sheetName val="??"/>
      <sheetName val="A-100전제"/>
      <sheetName val="2004CJ"/>
      <sheetName val="CVT산정"/>
      <sheetName val="CASE ASM"/>
      <sheetName val="Flow sheet"/>
      <sheetName val="Configuration"/>
      <sheetName val="CR_Graph"/>
      <sheetName val="특허출원_현황"/>
      <sheetName val="_斑利辑"/>
      <sheetName val="CR_Graph1"/>
      <sheetName val="특허출원_현황1"/>
      <sheetName val="_斑利辑1"/>
      <sheetName val="Results"/>
      <sheetName val="Cockpit"/>
      <sheetName val="Hilfstabelle_Sprachen"/>
      <sheetName val="측구터파기공수량집"/>
      <sheetName val="FRP내역서"/>
      <sheetName val="직접공사비 집계표"/>
      <sheetName val="工程量计算书"/>
      <sheetName val="조명율데이타"/>
      <sheetName val="조도계산(가로등NEW)"/>
      <sheetName val="평교-내역"/>
      <sheetName val="규준틀"/>
      <sheetName val="BM"/>
      <sheetName val="건축일위"/>
      <sheetName val="그라우팅일위"/>
      <sheetName val="Site Expenses"/>
      <sheetName val="626TD(COLOR)"/>
      <sheetName val="우석문틀"/>
      <sheetName val="하도금액분계"/>
      <sheetName val="두께변경"/>
      <sheetName val="범례"/>
      <sheetName val="사업개요"/>
      <sheetName val="시뮬레이션"/>
      <sheetName val="TOWER 12TON"/>
      <sheetName val="TOWER 10TON"/>
      <sheetName val="7_(2)1"/>
      <sheetName val="단양_00_아파트-세부내역1"/>
      <sheetName val="s_v1"/>
      <sheetName val="배수공_주요자재_집계표1"/>
      <sheetName val="97년_추정1"/>
      <sheetName val="1_수인터널1"/>
      <sheetName val="_1"/>
      <sheetName val="빌딩_안내1"/>
      <sheetName val="신상기록(지우지_말것)"/>
      <sheetName val="효성CB_1P기초"/>
      <sheetName val="DESCR㙸￀ʐ槜⾳"/>
      <sheetName val="차체부품_INS_REPORT(갑)"/>
      <sheetName val="단계별_Check_list"/>
      <sheetName val="작업입회_Check_list"/>
      <sheetName val="밴딩시험_원본스캔"/>
      <sheetName val="1팀_선번장"/>
      <sheetName val="2팀_선번장"/>
      <sheetName val="3팀_선번장"/>
      <sheetName val="4팀_선번장"/>
      <sheetName val="날개수량1_5"/>
      <sheetName val="보차도경계석"/>
      <sheetName val="DESCR㕸*⨐ɥ槜『"/>
      <sheetName val="8__내진해석"/>
      <sheetName val="현장관리비_산출내역"/>
      <sheetName val="내역서(4_16제출용)"/>
      <sheetName val="내역서(4_18제출용기준내역)"/>
      <sheetName val="데이터"/>
      <sheetName val="단가(마감)"/>
      <sheetName val="재정비직인"/>
      <sheetName val="재정비내역"/>
      <sheetName val="지적고시내역"/>
      <sheetName val="3BL공동구_수량2"/>
      <sheetName val="반송"/>
      <sheetName val="신규단가"/>
      <sheetName val="0130 FINAL BOQ "/>
      <sheetName val="승하"/>
      <sheetName val="단가(자재)"/>
      <sheetName val="단가(노임)"/>
      <sheetName val="기초목록"/>
      <sheetName val="Rate Analysis"/>
      <sheetName val="SKN34(M1)"/>
      <sheetName val="A01-직영비"/>
      <sheetName val="A14-금속공사"/>
      <sheetName val="A11-도장공사"/>
      <sheetName val="A08-방수공사"/>
      <sheetName val="A05-보일러철골설치공사"/>
      <sheetName val="A15-석공사"/>
      <sheetName val="A12-수장공사"/>
      <sheetName val="A10-습식공사"/>
      <sheetName val="A06-연돌공사"/>
      <sheetName val="A02-자재비"/>
      <sheetName val="A13-창호공사"/>
      <sheetName val="A04-철골공사"/>
      <sheetName val="A07-지붕 및 외벽 판넬공사"/>
      <sheetName val="A16-휀스공사"/>
      <sheetName val="A00-직영비"/>
      <sheetName val="A02-골조공사"/>
      <sheetName val="A00-자재비"/>
      <sheetName val="A03-철골공사"/>
      <sheetName val="A09-코킹공사"/>
      <sheetName val="A01-토공사"/>
      <sheetName val="A17-잡공사"/>
      <sheetName val="A03-토공 및 구조물공사"/>
      <sheetName val="A01-지급자재비"/>
      <sheetName val="A13-1-AL창호공사"/>
      <sheetName val="4. 전체 내역서"/>
      <sheetName val="BOQ-Bill1-8"/>
      <sheetName val="자재기성 집계표"/>
      <sheetName val="우배수"/>
      <sheetName val="504동_석도홍"/>
      <sheetName val="Sheet2 (2)"/>
      <sheetName val="BOJUNGGM"/>
      <sheetName val="6.구조물공(2)S-00100"/>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refreshError="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refreshError="1"/>
      <sheetData sheetId="1228" refreshError="1"/>
      <sheetData sheetId="1229" refreshError="1"/>
      <sheetData sheetId="1230" refreshError="1"/>
      <sheetData sheetId="1231" refreshError="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sheetData sheetId="1342"/>
      <sheetData sheetId="1343"/>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refreshError="1"/>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sheetData sheetId="1482"/>
      <sheetData sheetId="1483"/>
      <sheetData sheetId="1484"/>
      <sheetData sheetId="1485"/>
      <sheetData sheetId="1486" refreshError="1"/>
      <sheetData sheetId="1487" refreshError="1"/>
      <sheetData sheetId="1488" refreshError="1"/>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refreshError="1"/>
      <sheetData sheetId="1505"/>
      <sheetData sheetId="1506"/>
      <sheetData sheetId="1507"/>
      <sheetData sheetId="1508"/>
      <sheetData sheetId="1509"/>
      <sheetData sheetId="1510"/>
      <sheetData sheetId="1511"/>
      <sheetData sheetId="1512"/>
      <sheetData sheetId="1513"/>
      <sheetData sheetId="1514"/>
      <sheetData sheetId="1515" refreshError="1"/>
      <sheetData sheetId="1516"/>
      <sheetData sheetId="1517"/>
      <sheetData sheetId="1518"/>
      <sheetData sheetId="1519"/>
      <sheetData sheetId="1520"/>
      <sheetData sheetId="1521"/>
      <sheetData sheetId="1522"/>
      <sheetData sheetId="1523"/>
      <sheetData sheetId="1524"/>
      <sheetData sheetId="1525"/>
      <sheetData sheetId="1526" refreshError="1"/>
      <sheetData sheetId="1527"/>
      <sheetData sheetId="1528"/>
      <sheetData sheetId="1529"/>
      <sheetData sheetId="1530"/>
      <sheetData sheetId="1531" refreshError="1"/>
      <sheetData sheetId="1532"/>
      <sheetData sheetId="1533"/>
      <sheetData sheetId="1534"/>
      <sheetData sheetId="1535"/>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refreshError="1"/>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refreshError="1"/>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refreshError="1"/>
      <sheetData sheetId="1580"/>
      <sheetData sheetId="1581"/>
      <sheetData sheetId="1582"/>
      <sheetData sheetId="1583"/>
      <sheetData sheetId="1584" refreshError="1"/>
      <sheetData sheetId="1585"/>
      <sheetData sheetId="1586"/>
      <sheetData sheetId="1587"/>
      <sheetData sheetId="1588"/>
      <sheetData sheetId="1589"/>
      <sheetData sheetId="1590"/>
      <sheetData sheetId="1591" refreshError="1"/>
      <sheetData sheetId="1592"/>
      <sheetData sheetId="1593"/>
      <sheetData sheetId="1594"/>
      <sheetData sheetId="1595"/>
      <sheetData sheetId="1596"/>
      <sheetData sheetId="1597"/>
      <sheetData sheetId="1598"/>
      <sheetData sheetId="1599"/>
      <sheetData sheetId="1600" refreshError="1"/>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sheetData sheetId="1784" refreshError="1"/>
      <sheetData sheetId="1785" refreshError="1"/>
      <sheetData sheetId="1786"/>
      <sheetData sheetId="1787" refreshError="1"/>
      <sheetData sheetId="1788" refreshError="1"/>
      <sheetData sheetId="1789" refreshError="1"/>
      <sheetData sheetId="1790" refreshError="1"/>
      <sheetData sheetId="1791" refreshError="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refreshError="1"/>
      <sheetData sheetId="2202" refreshError="1"/>
      <sheetData sheetId="2203" refreshError="1"/>
      <sheetData sheetId="2204" refreshError="1"/>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sheetData sheetId="2503"/>
      <sheetData sheetId="2504"/>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sheetData sheetId="2521"/>
      <sheetData sheetId="2522" refreshError="1"/>
      <sheetData sheetId="2523"/>
      <sheetData sheetId="2524"/>
      <sheetData sheetId="2525"/>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refreshError="1"/>
      <sheetData sheetId="2632" refreshError="1"/>
      <sheetData sheetId="2633" refreshError="1"/>
      <sheetData sheetId="2634" refreshError="1"/>
      <sheetData sheetId="2635" refreshError="1"/>
      <sheetData sheetId="2636"/>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sheetData sheetId="2649"/>
      <sheetData sheetId="2650"/>
      <sheetData sheetId="2651"/>
      <sheetData sheetId="2652"/>
      <sheetData sheetId="2653"/>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업비수지"/>
      <sheetName val="지급자재대"/>
      <sheetName val="총괄"/>
      <sheetName val="공사비"/>
      <sheetName val="토적총괄"/>
      <sheetName val="운대501"/>
      <sheetName val="운대502"/>
      <sheetName val="운대503"/>
    </sheetNames>
    <sheetDataSet>
      <sheetData sheetId="0"/>
      <sheetData sheetId="1" refreshError="1">
        <row r="3">
          <cell r="A3" t="str">
            <v>공      종</v>
          </cell>
          <cell r="B3" t="str">
            <v>규   격</v>
          </cell>
          <cell r="C3" t="str">
            <v>수  량</v>
          </cell>
          <cell r="D3" t="str">
            <v>단위</v>
          </cell>
          <cell r="E3" t="str">
            <v>총         액</v>
          </cell>
          <cell r="G3" t="str">
            <v>노    무    비</v>
          </cell>
          <cell r="I3" t="str">
            <v>재   료   비</v>
          </cell>
          <cell r="K3" t="str">
            <v>경         비</v>
          </cell>
          <cell r="M3" t="str">
            <v>비고</v>
          </cell>
        </row>
        <row r="4">
          <cell r="E4" t="str">
            <v>단  가</v>
          </cell>
          <cell r="F4" t="str">
            <v>금   액</v>
          </cell>
          <cell r="G4" t="str">
            <v>단  가</v>
          </cell>
          <cell r="H4" t="str">
            <v>금   액</v>
          </cell>
          <cell r="I4" t="str">
            <v>단  가</v>
          </cell>
          <cell r="J4" t="str">
            <v>금   액</v>
          </cell>
          <cell r="K4" t="str">
            <v>단  가</v>
          </cell>
          <cell r="L4" t="str">
            <v>금   액</v>
          </cell>
        </row>
        <row r="21">
          <cell r="A21" t="str">
            <v>합   계</v>
          </cell>
        </row>
        <row r="22">
          <cell r="F22">
            <v>18183000</v>
          </cell>
          <cell r="H22">
            <v>0</v>
          </cell>
          <cell r="J22">
            <v>18183000</v>
          </cell>
          <cell r="L22">
            <v>0</v>
          </cell>
        </row>
      </sheetData>
      <sheetData sheetId="2"/>
      <sheetData sheetId="3"/>
      <sheetData sheetId="4"/>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s>
    <sheetDataSet>
      <sheetData sheetId="0"/>
      <sheetData sheetId="1"/>
      <sheetData sheetId="2">
        <row r="66">
          <cell r="H66">
            <v>614489601</v>
          </cell>
          <cell r="J66">
            <v>105472673</v>
          </cell>
          <cell r="L66">
            <v>50169978</v>
          </cell>
        </row>
      </sheetData>
      <sheetData sheetId="3"/>
      <sheetData sheetId="4">
        <row r="20">
          <cell r="H20">
            <v>56162056</v>
          </cell>
          <cell r="J20">
            <v>20267106</v>
          </cell>
          <cell r="L20">
            <v>16349738</v>
          </cell>
        </row>
      </sheetData>
      <sheetData sheetId="5">
        <row r="22">
          <cell r="H22">
            <v>27687680</v>
          </cell>
          <cell r="J22">
            <v>31858050</v>
          </cell>
          <cell r="L22">
            <v>523070</v>
          </cell>
        </row>
      </sheetData>
      <sheetData sheetId="6">
        <row r="52">
          <cell r="H52">
            <v>161906677</v>
          </cell>
          <cell r="J52">
            <v>91753237</v>
          </cell>
          <cell r="L52">
            <v>20096457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가도공"/>
      <sheetName val="炷舅?XLS"/>
      <sheetName val="ls"/>
      <sheetName val="토공사"/>
      <sheetName val="소일위대가코드표"/>
      <sheetName val="품셈집계표"/>
      <sheetName val="자재조사표(참고용)"/>
      <sheetName val="일반부표집계표"/>
      <sheetName val="수목일위"/>
      <sheetName val=""/>
      <sheetName val="간접"/>
      <sheetName val="수목데이타"/>
      <sheetName val="원가계산"/>
      <sheetName val="설명"/>
      <sheetName val="노임단가"/>
      <sheetName val="단가조사"/>
      <sheetName val="건축2"/>
      <sheetName val="기타 정보통신공사"/>
      <sheetName val="수목표준대가"/>
      <sheetName val="단가대비표"/>
      <sheetName val="시설물일위"/>
      <sheetName val="가설공사"/>
      <sheetName val="단가결정"/>
      <sheetName val="내역아"/>
      <sheetName val="울타리"/>
      <sheetName val="문학간접"/>
      <sheetName val="원내역"/>
      <sheetName val="6호기"/>
      <sheetName val="Sheet1"/>
      <sheetName val="Customer Databas"/>
      <sheetName val="일위대가"/>
      <sheetName val="데리네이타현황"/>
      <sheetName val="AS포장복구 "/>
      <sheetName val="품셈TABLE"/>
      <sheetName val="표지 (2)"/>
      <sheetName val="2000.11월설계내역"/>
      <sheetName val="공종단가"/>
      <sheetName val="참고"/>
      <sheetName val="공사개요"/>
      <sheetName val="갑  지"/>
      <sheetName val="䈘목(중국단풍-)"/>
      <sheetName val="장비별표(오거보링)(Ø400)(12M)"/>
      <sheetName val="1"/>
      <sheetName val="2"/>
      <sheetName val="3"/>
      <sheetName val="4"/>
      <sheetName val="5"/>
      <sheetName val="접속도로1"/>
      <sheetName val="평가데이터"/>
      <sheetName val="unit 4"/>
      <sheetName val="화재 탐지 설비"/>
      <sheetName val="횡배수관재료-"/>
      <sheetName val="계산서(직선부)"/>
      <sheetName val="포장재료집계표"/>
      <sheetName val="콘크리트측구연장"/>
      <sheetName val="포장공"/>
      <sheetName val="-몰탈콘크리트"/>
      <sheetName val="-배수구조물공토공"/>
      <sheetName val="Total"/>
      <sheetName val="수량산출서"/>
      <sheetName val="기초일위"/>
      <sheetName val="시설일위"/>
      <sheetName val="조명일위"/>
      <sheetName val="간선계산"/>
      <sheetName val="1차증가원가계산"/>
      <sheetName val="직재"/>
      <sheetName val="재집"/>
      <sheetName val="전체"/>
      <sheetName val="전익자재"/>
      <sheetName val="일위대가(가설)"/>
      <sheetName val="골조시행"/>
      <sheetName val="가설공사비"/>
      <sheetName val="도로구조공사비"/>
      <sheetName val="도로토공공사비"/>
      <sheetName val="여수토공사비"/>
      <sheetName val="Sheet1 (2)"/>
      <sheetName val="자재단가조사표-수목"/>
      <sheetName val="금액"/>
      <sheetName val="49"/>
      <sheetName val="노임이"/>
      <sheetName val="총괄내역"/>
      <sheetName val="금액내역서"/>
      <sheetName val="이름표지정"/>
      <sheetName val="기본단가표"/>
      <sheetName val="준검 내역서"/>
      <sheetName val="data"/>
      <sheetName val="직접경비"/>
      <sheetName val="직접인건비"/>
      <sheetName val="건축-물가변동"/>
      <sheetName val="현장관리비"/>
      <sheetName val="단가 및 재료비"/>
      <sheetName val="단가산출2"/>
      <sheetName val="교사기준면적(초등)"/>
      <sheetName val="내역"/>
      <sheetName val="금융비용"/>
      <sheetName val="EACT10"/>
      <sheetName val="Sheet2"/>
      <sheetName val="철근총괄집계표"/>
      <sheetName val="#REF"/>
      <sheetName val="집수정(600-700)"/>
      <sheetName val="토사(PE)"/>
      <sheetName val="DATE"/>
      <sheetName val="Sheet3"/>
      <sheetName val="터파기및재료"/>
      <sheetName val="빗물받이(910-510-410)"/>
      <sheetName val="우수"/>
      <sheetName val="2000년1차"/>
      <sheetName val="2000전체분"/>
      <sheetName val="전주2本1"/>
      <sheetName val="조명시설"/>
      <sheetName val="1.설계조건"/>
      <sheetName val="9811"/>
      <sheetName val="A"/>
      <sheetName val="공종목록표"/>
      <sheetName val="개인"/>
      <sheetName val="산출내역서집계표"/>
      <sheetName val="DC-O-4-S(설명서)"/>
      <sheetName val="노무,재료"/>
      <sheetName val="별표집계"/>
      <sheetName val="남양내역"/>
      <sheetName val="Sheet4"/>
      <sheetName val="공종별원가계산"/>
      <sheetName val="가감수량"/>
      <sheetName val="맨홀수량산출"/>
      <sheetName val="총괄내역서"/>
      <sheetName val="INPUT"/>
      <sheetName val="토공산출(주차장)"/>
      <sheetName val="현장관리"/>
      <sheetName val="공통가설"/>
      <sheetName val="매입"/>
      <sheetName val="토공산출 (아파트)"/>
      <sheetName val="DANGA"/>
      <sheetName val="파일의이용"/>
      <sheetName val="단가산출"/>
      <sheetName val="횡배수관토공수량"/>
      <sheetName val="자재단가"/>
      <sheetName val="9509"/>
      <sheetName val="견적시담(송포2공구)"/>
      <sheetName val="기계경비적용기준"/>
      <sheetName val="참조"/>
      <sheetName val="품셈"/>
      <sheetName val="전기혼잡제경비(45)"/>
      <sheetName val="참조M"/>
      <sheetName val="단가산출1"/>
      <sheetName val="단가"/>
      <sheetName val="연습"/>
      <sheetName val="공사기본내용입력"/>
      <sheetName val="시멘트"/>
      <sheetName val="철콘"/>
      <sheetName val="일위대가-1"/>
      <sheetName val="수목단가"/>
      <sheetName val="시설수량표"/>
      <sheetName val="식재수량표"/>
      <sheetName val="10공구일위"/>
      <sheetName val="123"/>
      <sheetName val="기초자료입력"/>
      <sheetName val="2공구산출내역"/>
      <sheetName val="입찰"/>
      <sheetName val="현경"/>
      <sheetName val="년도별시공"/>
      <sheetName val="식재일위"/>
      <sheetName val="간접비"/>
      <sheetName val="비목군분류일위"/>
      <sheetName val="교육종류"/>
      <sheetName val="GAS"/>
      <sheetName val="2.대외공문"/>
      <sheetName val="전기"/>
      <sheetName val="Mc1"/>
      <sheetName val="정렬"/>
      <sheetName val="5 일위목록"/>
      <sheetName val="7 단가조사"/>
      <sheetName val="6 일위대가"/>
      <sheetName val="E.P.T수량산출서"/>
      <sheetName val="Ⅶ-2.현장경비산출"/>
      <sheetName val="노임(1차)"/>
      <sheetName val="평가내역"/>
      <sheetName val="공내역"/>
      <sheetName val="ABUT수량-A1"/>
      <sheetName val="배수내역"/>
      <sheetName val="DT"/>
      <sheetName val="롤러"/>
      <sheetName val="펌프차타설"/>
      <sheetName val="시설물기초"/>
      <sheetName val="물가자료"/>
      <sheetName val="BID"/>
      <sheetName val="내역(APT)"/>
      <sheetName val="골조대비내역"/>
      <sheetName val="기계설비-물가변동"/>
      <sheetName val="공사요율산출표"/>
      <sheetName val="일위"/>
      <sheetName val="준공정산"/>
      <sheetName val="일위목록"/>
      <sheetName val="부하계산서"/>
      <sheetName val="토목주소"/>
      <sheetName val="공사비예산서(토목분)"/>
      <sheetName val="에너지동"/>
      <sheetName val="수량산출"/>
      <sheetName val="중기사용료산출근거"/>
      <sheetName val="공구원가계산"/>
      <sheetName val="현장"/>
      <sheetName val="자재 집계표"/>
      <sheetName val="말고개터널조명전압강하"/>
      <sheetName val="총괄표"/>
      <sheetName val="대가표(품셈)"/>
      <sheetName val="공사별 가중치 산출근거(토목)"/>
      <sheetName val="가중치근거(조경)"/>
      <sheetName val="카렌스센터계량기설치공사"/>
      <sheetName val="예산명세서"/>
      <sheetName val="설계명세서"/>
      <sheetName val="자료입력"/>
      <sheetName val="입력자료"/>
      <sheetName val="조건"/>
      <sheetName val="계수시트"/>
      <sheetName val="기초자료"/>
      <sheetName val="세부내역"/>
      <sheetName val="개소별수량산출"/>
      <sheetName val="관공일위대가"/>
      <sheetName val="실행간접비용"/>
      <sheetName val="DB@Acess"/>
      <sheetName val="Civil"/>
      <sheetName val="견적"/>
      <sheetName val="合成単価作成表-BLDG"/>
      <sheetName val="단가표 (2)"/>
      <sheetName val="입찰안"/>
      <sheetName val="충주"/>
      <sheetName val="토공수량"/>
      <sheetName val="수안보-MBR1"/>
      <sheetName val="동해title"/>
      <sheetName val="설계내"/>
      <sheetName val="SG"/>
      <sheetName val="삭제금지단가"/>
      <sheetName val="설계서"/>
      <sheetName val="공통"/>
      <sheetName val="1차 내역서"/>
      <sheetName val="JUCKEYK"/>
      <sheetName val="단위단가"/>
      <sheetName val="지주목시비량산출서"/>
      <sheetName val="예산갑지"/>
      <sheetName val="견적율"/>
      <sheetName val="설계내역일위"/>
      <sheetName val="일반부표"/>
      <sheetName val="부하계산"/>
      <sheetName val="밸브설치"/>
      <sheetName val="운동장 (2)"/>
      <sheetName val="일위대가목차"/>
      <sheetName val="자료"/>
      <sheetName val="간선"/>
      <sheetName val="전압"/>
      <sheetName val="조도"/>
      <sheetName val="동력"/>
      <sheetName val="금융"/>
      <sheetName val="예가표"/>
      <sheetName val="D&amp;P특기사항"/>
      <sheetName val="귀래 설계 공내역서"/>
      <sheetName val="식재"/>
      <sheetName val="시설물"/>
      <sheetName val="식재출력용"/>
      <sheetName val="유지관리"/>
      <sheetName val="제수"/>
      <sheetName val="공기"/>
      <sheetName val="전선 및 전선관"/>
      <sheetName val="부대공Ⅱ"/>
      <sheetName val="경산"/>
      <sheetName val="상 부"/>
      <sheetName val="현관"/>
      <sheetName val="인원"/>
      <sheetName val="MOTOR"/>
      <sheetName val="총괄표1"/>
      <sheetName val="퇴직금(울산천상)"/>
      <sheetName val="기성청구"/>
      <sheetName val="설계예산서"/>
      <sheetName val="설계내역서"/>
      <sheetName val="BH"/>
      <sheetName val="소야공정계획표"/>
      <sheetName val="산출근거"/>
      <sheetName val="공작물조직표(용배수)"/>
      <sheetName val="간지"/>
      <sheetName val="배수공"/>
      <sheetName val="공통비총괄표"/>
      <sheetName val="지수"/>
      <sheetName val="대치판정"/>
      <sheetName val="토공집계"/>
      <sheetName val="중기일위대가"/>
      <sheetName val="가스내역"/>
      <sheetName val="시공"/>
      <sheetName val="WORK"/>
      <sheetName val="주요항목별"/>
      <sheetName val="근거(기밀댐퍼)"/>
      <sheetName val="약품공급2"/>
      <sheetName val="설계내역"/>
      <sheetName val="03하반기내역서"/>
      <sheetName val="04상반기"/>
      <sheetName val="인건비"/>
      <sheetName val="평형별수량표"/>
      <sheetName val="가설개략"/>
      <sheetName val="을지"/>
      <sheetName val="평당"/>
      <sheetName val="매입세"/>
      <sheetName val="창호"/>
      <sheetName val="가로등"/>
      <sheetName val="GAS저장소"/>
      <sheetName val="라인마킹"/>
      <sheetName val="위험물저장소"/>
      <sheetName val="일반창고동"/>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날개벽(좌,우=60도-4개)"/>
      <sheetName val="정화조방수미장"/>
      <sheetName val="조명율표"/>
      <sheetName val="코드"/>
      <sheetName val="내역서01"/>
      <sheetName val="정부노임단가"/>
      <sheetName val="제잡비"/>
      <sheetName val="토집"/>
      <sheetName val="기성내역"/>
      <sheetName val="노무비단가"/>
      <sheetName val="천방교접속"/>
      <sheetName val="sub"/>
      <sheetName val="참조(2)"/>
      <sheetName val="퍼스트"/>
      <sheetName val="N賃率-職"/>
      <sheetName val="가설"/>
      <sheetName val="구조포설"/>
      <sheetName val="복구"/>
      <sheetName val="부대"/>
      <sheetName val="부호표"/>
      <sheetName val="토공"/>
      <sheetName val="약품설비"/>
      <sheetName val="기기리스트"/>
      <sheetName val="기성내역서표지"/>
      <sheetName val="사급자재"/>
      <sheetName val="담장산출"/>
      <sheetName val="공종집계"/>
      <sheetName val="노무비"/>
      <sheetName val="투찰금액"/>
      <sheetName val="EQT-ESTN"/>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3.바닥판  "/>
      <sheetName val="평교-내역"/>
      <sheetName val="1호인버트수량"/>
      <sheetName val="석축설면"/>
      <sheetName val="법면단"/>
      <sheetName val="설계조건"/>
      <sheetName val="안정계산"/>
      <sheetName val="단면검토"/>
      <sheetName val="자단"/>
      <sheetName val="인공산출"/>
      <sheetName val="SCHE"/>
      <sheetName val="단가비교"/>
      <sheetName val="JUCK"/>
      <sheetName val="1안"/>
      <sheetName val="내역서2안"/>
      <sheetName val="11월"/>
      <sheetName val="잡비"/>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4-10"/>
      <sheetName val="단가표_(2)"/>
      <sheetName val="실행철강하도"/>
      <sheetName val="EJ"/>
      <sheetName val="9GNG운반"/>
      <sheetName val="당초내역서"/>
      <sheetName val="Y-WORK"/>
      <sheetName val="지급자재"/>
      <sheetName val="구조물공1(51~56)"/>
      <sheetName val="자판실행"/>
      <sheetName val="원가"/>
      <sheetName val="절감계산"/>
      <sheetName val="건축내역서"/>
      <sheetName val="설비내역서"/>
      <sheetName val="전기내역서"/>
      <sheetName val="가격비"/>
      <sheetName val="炷舅_XLS_데이타'!$E$124"/>
      <sheetName val="ls_노임"/>
      <sheetName val="炷舅_XLS"/>
      <sheetName val="전기일위대가"/>
      <sheetName val="토공집계표"/>
      <sheetName val="Sheet6"/>
      <sheetName val="설계예시"/>
      <sheetName val=" 견적서"/>
      <sheetName val="설계"/>
      <sheetName val="수량계산서 집계표(가설 신설 및 철거-을지로3가 3호선)"/>
      <sheetName val="수량계산서 집계표(신설-을지로3가 3호선)"/>
      <sheetName val="수량계산서 집계표(철거-을지로3가 3호선)"/>
      <sheetName val="총괄"/>
      <sheetName val="단목"/>
      <sheetName val="토목수량"/>
      <sheetName val="와동25-3(변경)"/>
      <sheetName val="전기공사"/>
      <sheetName val="1차_내역서"/>
      <sheetName val="전계가"/>
      <sheetName val="배수판"/>
      <sheetName val="시추주상도"/>
      <sheetName val="주관사업"/>
      <sheetName val="PW3"/>
      <sheetName val="PW4"/>
      <sheetName val="SC1"/>
      <sheetName val="PE"/>
      <sheetName val="PM"/>
      <sheetName val="TR"/>
      <sheetName val="교대시점"/>
      <sheetName val="부안일위"/>
      <sheetName val="위치조서"/>
      <sheetName val="과세내역(세부)"/>
      <sheetName val="기초1"/>
      <sheetName val="을"/>
      <sheetName val="TEL"/>
      <sheetName val="참고자료"/>
      <sheetName val="설계가"/>
      <sheetName val="자재"/>
      <sheetName val="1.가설"/>
      <sheetName val="4.목공사"/>
      <sheetName val="덕소내역"/>
      <sheetName val="각종단가"/>
      <sheetName val="동력부하계산"/>
      <sheetName val="PAINT"/>
      <sheetName val="영업.일1"/>
      <sheetName val="공정코드"/>
      <sheetName val="재료단가"/>
      <sheetName val="tggwan(mac)"/>
      <sheetName val="cable-data"/>
      <sheetName val="품셈표"/>
      <sheetName val="계산내역(설비)"/>
      <sheetName val="연돌일위집계"/>
      <sheetName val="토공실행"/>
      <sheetName val="신표지1"/>
      <sheetName val="공사발의서"/>
      <sheetName val="S0"/>
      <sheetName val="건축(을)"/>
      <sheetName val="적용기준"/>
      <sheetName val="가스(내역)"/>
      <sheetName val="실행(표지,갑,을)"/>
      <sheetName val="List"/>
      <sheetName val="10"/>
      <sheetName val="11"/>
      <sheetName val="6"/>
      <sheetName val="7"/>
      <sheetName val="8"/>
      <sheetName val="9"/>
      <sheetName val="개요"/>
      <sheetName val="수량"/>
      <sheetName val="발생토"/>
      <sheetName val="COVER"/>
      <sheetName val="TRE TABLE"/>
      <sheetName val="공사비집계표"/>
      <sheetName val="월별입차량"/>
      <sheetName val="실행"/>
      <sheetName val="EQUIP-H"/>
      <sheetName val="수량집계"/>
      <sheetName val="A-4"/>
      <sheetName val="말뚝지지력산정"/>
      <sheetName val="대공종"/>
      <sheetName val="GAEYO"/>
      <sheetName val="01"/>
      <sheetName val="X17-TOTAL"/>
      <sheetName val="사전공사"/>
      <sheetName val="ITEM"/>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진주방향"/>
      <sheetName val="현장관리비 산출내역"/>
      <sheetName val="소요자재"/>
      <sheetName val="노무산출서"/>
      <sheetName val="철거산출근거"/>
      <sheetName val="설계기준"/>
      <sheetName val="2.2.10.샤시등"/>
      <sheetName val="내역1"/>
      <sheetName val="투자효율분석"/>
      <sheetName val="오억미만"/>
      <sheetName val="고창방향"/>
      <sheetName val="일위대가목록"/>
      <sheetName val="FB25JN"/>
      <sheetName val="6PILE  (돌출)"/>
      <sheetName val="3.공통공사대비"/>
      <sheetName val="전차선로 물량표"/>
      <sheetName val="한강운반비"/>
      <sheetName val="공통(20-91)"/>
      <sheetName val="현장조사"/>
      <sheetName val="요약&amp;결과"/>
      <sheetName val="설비2차"/>
      <sheetName val="ENTRY"/>
      <sheetName val="22인공"/>
      <sheetName val="기계실 D200"/>
      <sheetName val="자"/>
      <sheetName val="노"/>
      <sheetName val="하수급견적대비"/>
      <sheetName val="인부신상자료"/>
      <sheetName val="설명서"/>
      <sheetName val="예정공정표"/>
      <sheetName val="표지1"/>
      <sheetName val="수량집계표"/>
      <sheetName val="공종별수량집계"/>
      <sheetName val="부하(성남)"/>
      <sheetName val="영창26"/>
      <sheetName val="Front"/>
      <sheetName val="wall"/>
      <sheetName val="현장관리비 "/>
      <sheetName val="JOIN(2span)"/>
      <sheetName val="주빔의 설계"/>
      <sheetName val="바닥판"/>
      <sheetName val="철근량산정및사용성검토"/>
      <sheetName val="입력DATA"/>
      <sheetName val="토목"/>
      <sheetName val="3.하중산정4.지지력"/>
      <sheetName val="수입"/>
      <sheetName val="인사자료총집계"/>
      <sheetName val="기성2"/>
      <sheetName val="예정(3)"/>
      <sheetName val="관리,공감"/>
      <sheetName val="성곽내역서"/>
      <sheetName val="건축공사수량"/>
      <sheetName val="이름정의"/>
      <sheetName val="초기화면"/>
      <sheetName val="7단가"/>
      <sheetName val="수목데이타 "/>
      <sheetName val="원형1호맨홀토공수량"/>
      <sheetName val="2.가로등(영구)"/>
      <sheetName val="수로단위수량"/>
      <sheetName val="Factor"/>
      <sheetName val="General Data"/>
      <sheetName val="기구조직"/>
      <sheetName val="부대내역"/>
      <sheetName val="제잡비집계"/>
      <sheetName val="가설건물"/>
      <sheetName val="70%"/>
      <sheetName val="터널조도"/>
      <sheetName val="횡배수관수량집계"/>
      <sheetName val="횡배수관기초"/>
      <sheetName val="DATA1"/>
      <sheetName val="타견적(을)"/>
      <sheetName val="부시수량"/>
      <sheetName val="견적서"/>
      <sheetName val="공사원가"/>
      <sheetName val="관내역"/>
      <sheetName val="내역(토목)"/>
      <sheetName val="시화점실행"/>
      <sheetName val="3BL공동구 수량"/>
      <sheetName val="증감내역서"/>
      <sheetName val="Code"/>
      <sheetName val="계정"/>
      <sheetName val="남양시작동자105노65기1.3화1.2"/>
      <sheetName val="남양시작동010313100%"/>
      <sheetName val="조명율"/>
      <sheetName val="항목등록"/>
      <sheetName val="남양구조시험동"/>
      <sheetName val="단위수량산출"/>
      <sheetName val="식재일위대가"/>
      <sheetName val="CC16-내역서"/>
      <sheetName val="단위수량"/>
      <sheetName val="기초공"/>
      <sheetName val="기둥(원형)"/>
      <sheetName val="단가입력창"/>
      <sheetName val="공종단가표 "/>
      <sheetName val="산출2-기기동력"/>
      <sheetName val="환율 및 노임"/>
      <sheetName val="속 일위대가"/>
      <sheetName val="자재단가대비표"/>
      <sheetName val="전선관"/>
      <sheetName val="자재단가집계"/>
      <sheetName val="가격"/>
      <sheetName val="邅☳"/>
      <sheetName val="우수공"/>
      <sheetName val="공사비산출내역"/>
      <sheetName val="가격조사서"/>
      <sheetName val="계약내역서(을지)"/>
      <sheetName val="2호맨홀공제수량"/>
      <sheetName val="직접공사비집계표_7"/>
      <sheetName val="공통가설_8"/>
      <sheetName val="기타시설"/>
      <sheetName val="아파트_9"/>
      <sheetName val="주민복지관"/>
      <sheetName val="지하주차장"/>
      <sheetName val="변경일위"/>
      <sheetName val="Book1"/>
      <sheetName val="용산1(해보)"/>
      <sheetName val="98지급계획"/>
      <sheetName val="-배수구조물⳵토공"/>
      <sheetName val="경상비"/>
      <sheetName val="경비"/>
      <sheetName val="3차준공"/>
      <sheetName val="MAIN"/>
      <sheetName val="TB-내역서"/>
      <sheetName val="I一般比"/>
      <sheetName val="Sheet13"/>
      <sheetName val="발전기"/>
      <sheetName val="Sheet14"/>
      <sheetName val="XL4Poppy"/>
      <sheetName val="단면가정"/>
      <sheetName val="통합내역"/>
      <sheetName val="재정비직인"/>
      <sheetName val="G.R300경비"/>
      <sheetName val="신청서"/>
      <sheetName val="내역서(전기)"/>
      <sheetName val="D16"/>
      <sheetName val="D25"/>
      <sheetName val="D22"/>
      <sheetName val="간선토공재집"/>
      <sheetName val="지선토공재집"/>
      <sheetName val="전등설비"/>
      <sheetName val="단면 (2)"/>
      <sheetName val="b_balju"/>
      <sheetName val="인제내역"/>
      <sheetName val="내역서(기성청구)"/>
      <sheetName val="날개벽"/>
      <sheetName val="암거단위"/>
      <sheetName val="횡 연장"/>
      <sheetName val="2000,9월 일위"/>
      <sheetName val="품의서(0217)"/>
      <sheetName val="월별"/>
      <sheetName val="가감수량(2호)"/>
      <sheetName val="맨홀수량산출(2호)"/>
      <sheetName val="기타공사"/>
      <sheetName val="단청(제외)"/>
      <sheetName val="목공집계"/>
      <sheetName val="미장(2)"/>
      <sheetName val="운반"/>
      <sheetName val="지붕(기와)"/>
      <sheetName val="200"/>
      <sheetName val="코드표"/>
      <sheetName val="1.설계기준"/>
      <sheetName val="신우"/>
      <sheetName val="차수"/>
      <sheetName val="※참고자료※"/>
      <sheetName val="재정비내역"/>
      <sheetName val="지적고시내역"/>
      <sheetName val="인건비 "/>
      <sheetName val="table"/>
      <sheetName val="왕십리방향"/>
      <sheetName val="중기사용료"/>
      <sheetName val="1공구내역서(1)"/>
      <sheetName val="신규품셈목차"/>
      <sheetName val="시중노임단가"/>
      <sheetName val="결재판(삭제하지말아주세요)"/>
      <sheetName val="O＆P"/>
      <sheetName val="일위_파일"/>
      <sheetName val="구조물철거타공정이월"/>
      <sheetName val="자재표"/>
      <sheetName val="목차 "/>
      <sheetName val="계획서"/>
      <sheetName val="연장"/>
      <sheetName val="위치도(점용허가용)"/>
      <sheetName val="기계경비일람"/>
      <sheetName val="포장자재집계표"/>
      <sheetName val="INPUTDATA"/>
      <sheetName val="일위대가(건축)"/>
      <sheetName val="내2"/>
      <sheetName val="b_balju_cho"/>
      <sheetName val="집계"/>
      <sheetName val="기준액"/>
      <sheetName val="단가 산출서(산근#1~#102)"/>
      <sheetName val="고개가설"/>
      <sheetName val="재료집계표"/>
      <sheetName val="총괄집계표"/>
      <sheetName val="설계변경조서"/>
      <sheetName val="선급금신청서"/>
      <sheetName val="우각부보강"/>
      <sheetName val="내역서1"/>
      <sheetName val="XXXXXX"/>
      <sheetName val="샘플표지"/>
      <sheetName val="개산공사비"/>
      <sheetName val="FAB별"/>
      <sheetName val="소방"/>
      <sheetName val="도시가스현황"/>
      <sheetName val="결재갑지"/>
      <sheetName val="장비가동"/>
      <sheetName val="Cost bd-&quot;A&quot;"/>
      <sheetName val="아파트"/>
      <sheetName val="부대시설"/>
      <sheetName val="안정검토(온1)"/>
      <sheetName val="공사대장"/>
      <sheetName val="토적계산"/>
      <sheetName val="표  지"/>
      <sheetName val="내역서-전체낙찰율"/>
      <sheetName val="P-산#1-1(WOWA1)"/>
      <sheetName val="현장지지물물량"/>
      <sheetName val="환율표"/>
      <sheetName val="한일양산"/>
      <sheetName val="심사물량"/>
      <sheetName val="심사계산"/>
      <sheetName val="3연box"/>
      <sheetName val="단 box"/>
      <sheetName val="설계서(본관)"/>
      <sheetName val="투입비"/>
      <sheetName val="철근량"/>
      <sheetName val="물가대비표"/>
      <sheetName val="XREF"/>
      <sheetName val="감가상각누계액"/>
      <sheetName val="환경기계공정표 (3)"/>
      <sheetName val="암거단위-1련"/>
      <sheetName val="프랜트면허"/>
      <sheetName val="5.전사투자계획종함안"/>
      <sheetName val="도급원가"/>
      <sheetName val="관람석제출"/>
      <sheetName val="HVAC"/>
      <sheetName val="woo(mac)"/>
      <sheetName val="직원투입계획"/>
      <sheetName val="부속동"/>
      <sheetName val="36+45-113-18+19+20I"/>
      <sheetName val="내역표지"/>
      <sheetName val="부표총괄표"/>
      <sheetName val="산출내역(K2)"/>
      <sheetName val="구조물공"/>
      <sheetName val="제출내역 (2)"/>
      <sheetName val="6공구(당초)"/>
      <sheetName val="부대공"/>
      <sheetName val="공사비집계"/>
      <sheetName val="투찰"/>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날개벽(좌,우=45도,75도)"/>
      <sheetName val="견"/>
      <sheetName val="증감대비"/>
      <sheetName val="SUMMARY(S)"/>
      <sheetName val="경율산정.XLS"/>
      <sheetName val="Ȁ_x0004_夁瓅"/>
      <sheetName val="관기성공.내"/>
      <sheetName val="중갑지"/>
      <sheetName val="청천내"/>
      <sheetName val="잡철물"/>
      <sheetName val="영동(D)"/>
      <sheetName val="3.바닥판설계"/>
      <sheetName val="노 무 비"/>
      <sheetName val="분류"/>
      <sheetName val="RAW DATA"/>
      <sheetName val="도급"/>
      <sheetName val="cal"/>
      <sheetName val="#3_일위대가목록"/>
      <sheetName val="6.가격조사서 "/>
      <sheetName val="DATA_Garak"/>
      <sheetName val="DATA_Total"/>
      <sheetName val="DATA_Kwangju"/>
      <sheetName val="DATA_Daejeon"/>
      <sheetName val="DATA_Sadang"/>
      <sheetName val="DATA_Yangjae"/>
      <sheetName val="DATA_Yoido"/>
      <sheetName val="DATA_Ulsan"/>
      <sheetName val="DATA_Incheon"/>
      <sheetName val="DATA_Jeonju"/>
      <sheetName val="토공정보"/>
      <sheetName val="신.분"/>
      <sheetName val="견적대비표"/>
      <sheetName val="테이블"/>
      <sheetName val="공사비총괄표"/>
      <sheetName val="물량표"/>
      <sheetName val="직노"/>
      <sheetName val="연결임시"/>
      <sheetName val="안내"/>
      <sheetName val="입력"/>
      <sheetName val="대비표"/>
      <sheetName val="대비표(토공1안)"/>
      <sheetName val="방호시설검토"/>
      <sheetName val="LF자재단가"/>
      <sheetName val="예산M12A"/>
      <sheetName val="SCHEDULE"/>
      <sheetName val="ELECTRIC"/>
      <sheetName val="세부내역서"/>
      <sheetName val="보차도경계석"/>
      <sheetName val="일위집계(기존)"/>
      <sheetName val="1,2공구원가계산서"/>
      <sheetName val="Macro2"/>
      <sheetName val="1공구산출내역서"/>
      <sheetName val="Macro1"/>
      <sheetName val="설계내역서 "/>
      <sheetName val="1단계"/>
      <sheetName val="소비자가"/>
      <sheetName val="설직재-1"/>
      <sheetName val="제직재"/>
      <sheetName val="투찰내역"/>
      <sheetName val="대비"/>
      <sheetName val="H-pile(298x299)"/>
      <sheetName val="H-pile(250x250)"/>
      <sheetName val="노임 단가"/>
      <sheetName val="기타경비"/>
      <sheetName val="잔토처리"/>
      <sheetName val="터파기,되메우기,램머,코아"/>
      <sheetName val="절단,포장깨기"/>
      <sheetName val="ETC"/>
      <sheetName val="관계주식"/>
      <sheetName val="토목내역서"/>
      <sheetName val="냉천부속동"/>
      <sheetName val="ilch"/>
      <sheetName val="1안내역"/>
      <sheetName val="무시"/>
      <sheetName val="건축(APT,부대동)"/>
      <sheetName val="VXXXXX"/>
      <sheetName val="POOM_MOTO"/>
      <sheetName val="POOM_MOTO2"/>
      <sheetName val="000000"/>
      <sheetName val="교대"/>
      <sheetName val="교대철근집계"/>
      <sheetName val="카메라"/>
      <sheetName val="토목-물가"/>
      <sheetName val="F4-F7"/>
      <sheetName val="전익정산집계"/>
      <sheetName val="Sheet7(ㅅ)"/>
      <sheetName val="별표 "/>
      <sheetName val="교각1"/>
      <sheetName val="건축공사"/>
      <sheetName val="덕전리"/>
      <sheetName val="일반전기"/>
      <sheetName val="AS복구"/>
      <sheetName val="중기터파기"/>
      <sheetName val="변수값"/>
      <sheetName val="중기상차"/>
      <sheetName val="EQUIP LIST"/>
      <sheetName val="배수관토공"/>
      <sheetName val="99.12"/>
      <sheetName val="날개벽(시점좌측)"/>
      <sheetName val="예가비교표"/>
      <sheetName val="일위(PN)"/>
      <sheetName val="전문품의"/>
      <sheetName val="유기공정"/>
      <sheetName val="견적대비"/>
      <sheetName val="공량산출서"/>
      <sheetName val="당초"/>
      <sheetName val="106C0300"/>
      <sheetName val="단"/>
      <sheetName val="J直材4"/>
      <sheetName val="도급FORM"/>
      <sheetName val="일반문틀 설치"/>
      <sheetName val="샌딩 에폭시 도장"/>
      <sheetName val="스텐문틀설치"/>
      <sheetName val="항목(1)"/>
      <sheetName val="BOOK4"/>
      <sheetName val="역T형교대(말뚝기초)"/>
      <sheetName val="일목"/>
      <sheetName val="도급내역서(3)"/>
      <sheetName val="CON'C"/>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6"/>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7"/>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L_RPTA05_목록"/>
      <sheetName val="(A)내역서"/>
      <sheetName val="건축공사집계"/>
      <sheetName val="단위세대물량"/>
      <sheetName val="익월작업계힉"/>
      <sheetName val="설계서(7)"/>
      <sheetName val="예산서(6)"/>
      <sheetName val="단가산출서 (2)"/>
      <sheetName val="단가산출서"/>
      <sheetName val="빙장비사양"/>
      <sheetName val="장비사양"/>
      <sheetName val="변경총괄지(1)"/>
      <sheetName val="노단"/>
      <sheetName val="guard(mac)"/>
      <sheetName val="변화치수"/>
      <sheetName val="Sheet17"/>
      <sheetName val="교각계산"/>
      <sheetName val="관로토공"/>
      <sheetName val="중기손료"/>
      <sheetName val="퇴직공제부금산출근거"/>
      <sheetName val="유림골조"/>
      <sheetName val="피벗테이블데이터분석"/>
      <sheetName val="평균높이산출근거"/>
      <sheetName val="횡배수관위치조서"/>
      <sheetName val="CTEMCOST"/>
      <sheetName val="Sheet5"/>
      <sheetName val="PC"/>
      <sheetName val="배수관공"/>
      <sheetName val="48일위"/>
      <sheetName val="48수량"/>
      <sheetName val="22수량"/>
      <sheetName val="49일위"/>
      <sheetName val="22일위"/>
      <sheetName val="49수량"/>
      <sheetName val="설계기준 및 하중계산"/>
      <sheetName val="Apt내역"/>
      <sheetName val="96보완계획7.12"/>
      <sheetName val="현장경비"/>
      <sheetName val="type-F"/>
      <sheetName val="동일대내"/>
      <sheetName val="예산서"/>
      <sheetName val="입출재고현황 (2)"/>
      <sheetName val="공종별자재"/>
      <sheetName val="MAT"/>
      <sheetName val="자금청구"/>
      <sheetName val="기성고조서 "/>
      <sheetName val="봉급(직영)"/>
      <sheetName val="99년신청"/>
      <sheetName val="우수받이"/>
      <sheetName val="대로근거"/>
      <sheetName val="도배공사언고"/>
      <sheetName val="용수량(생활용수)"/>
      <sheetName val="전체제잡비"/>
      <sheetName val="세골재  T2 변경 현황"/>
      <sheetName val="단가비교표"/>
      <sheetName val="3차설계"/>
      <sheetName val="연결관산출조서"/>
      <sheetName val="목표세부명세"/>
      <sheetName val="MAT_N048"/>
      <sheetName val="공주-교대(A1)"/>
      <sheetName val="BQ"/>
      <sheetName val="골재집계"/>
      <sheetName val="절감계산(보일러)"/>
      <sheetName val="copy"/>
      <sheetName val="서식"/>
      <sheetName val="갑지(추정)"/>
      <sheetName val="제2~4호표"/>
      <sheetName val="2-나.물가조사서"/>
      <sheetName val="기슭막이(야면석찰쌓기)"/>
      <sheetName val="단가표"/>
      <sheetName val="c_balju"/>
      <sheetName val="기준표"/>
      <sheetName val="사급자재비"/>
      <sheetName val="대,유,램"/>
      <sheetName val="구의33고"/>
      <sheetName val="계측제어설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45,46"/>
      <sheetName val="PL단가산정"/>
      <sheetName val="그림"/>
      <sheetName val="그림2"/>
      <sheetName val="앉음벽 (2)"/>
      <sheetName val="기별(종합)"/>
      <sheetName val="수로교총재료집계"/>
      <sheetName val="설계예산2"/>
      <sheetName val="보건노"/>
      <sheetName val="단가입력"/>
      <sheetName val="Macro(차단기)"/>
      <sheetName val="실행대비"/>
      <sheetName val="사통"/>
      <sheetName val="산출기준(파견전산실)"/>
      <sheetName val="10월"/>
      <sheetName val="접속도로"/>
      <sheetName val="빌딩 안내"/>
      <sheetName val="지입재료비"/>
      <sheetName val="인부노임"/>
      <sheetName val="중로근거"/>
      <sheetName val="매원개착터널총괄"/>
      <sheetName val="IBM UX"/>
      <sheetName val="일위1"/>
      <sheetName val="참조-(1)"/>
      <sheetName val="자동제어"/>
      <sheetName val="N賃԰_x0000__x0000_"/>
      <sheetName val="경비산출"/>
      <sheetName val="공용시설내역"/>
      <sheetName val="PriceSummary"/>
      <sheetName val="포항보고서"/>
      <sheetName val="포장집계"/>
      <sheetName val="포장연장"/>
      <sheetName val="성곽내역헾"/>
      <sheetName val="자재단가_사급"/>
      <sheetName val="중기기준"/>
      <sheetName val="중기적산목록"/>
      <sheetName val="mcc일위대가"/>
      <sheetName val="수량3"/>
      <sheetName val="주소록"/>
      <sheetName val="관급"/>
      <sheetName val="마북 손익분석(CATIA)"/>
      <sheetName val="단중표-ST"/>
      <sheetName val="C3"/>
      <sheetName val="0.갑지"/>
      <sheetName val="8.현장관리비"/>
      <sheetName val="7.안전관리비"/>
      <sheetName val="2.토목공사"/>
      <sheetName val="1회기성을"/>
      <sheetName val="단가비교표_공통1"/>
      <sheetName val="기성내역서"/>
      <sheetName val="현금"/>
      <sheetName val="케이블류 OLD"/>
      <sheetName val="unitpric"/>
      <sheetName val="공조기"/>
      <sheetName val="공조기휀"/>
      <sheetName val="AHU집계"/>
      <sheetName val="표층포설및다짐"/>
      <sheetName val="도"/>
      <sheetName val="업무분장"/>
      <sheetName val="산출동탄"/>
      <sheetName val="과단위"/>
      <sheetName val="3련 BOX"/>
      <sheetName val="기성(1차) "/>
      <sheetName val="도장재료산출"/>
      <sheetName val="설비"/>
      <sheetName val="Macro7"/>
      <sheetName val="평형별㓈_x0019_؟"/>
      <sheetName val="09공임"/>
      <sheetName val="기중"/>
      <sheetName val="일위2"/>
      <sheetName val="J01"/>
      <sheetName val="제경비"/>
      <sheetName val="기준비용"/>
      <sheetName val="UPDATA"/>
      <sheetName val="마감LIST-1"/>
      <sheetName val="제수문"/>
      <sheetName val="1호토공"/>
      <sheetName val="좌홍배수장"/>
      <sheetName val="좌홍배수장토공"/>
      <sheetName val="SPC노임(5월)"/>
      <sheetName val="총괄집퀀ᦔ"/>
      <sheetName val="연돌일退←_xdc00_"/>
      <sheetName val="연돌일위退←"/>
      <sheetName val="연돌일_x0000__x0000_Ԁ"/>
      <sheetName val="선급비용"/>
      <sheetName val="99년하반기"/>
      <sheetName val="목동세대 산출근거"/>
      <sheetName val="대구실행"/>
      <sheetName val="배관내역서"/>
      <sheetName val="배관품셈총괄표"/>
      <sheetName val="해평견적"/>
      <sheetName val="본선 토공 분배표"/>
      <sheetName val="자재조사표"/>
      <sheetName val="분양가상한산출"/>
      <sheetName val="기계경비(시간당)"/>
      <sheetName val="램머"/>
      <sheetName val="내역서(ebs)"/>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가시설수량"/>
      <sheetName val="1SGATE97"/>
      <sheetName val="수량계산서 집계표(가설 신설 및 철거-을지로3가 2호선)"/>
      <sheetName val="수량계산서 집계표(신설-을지로3가 2호선)"/>
      <sheetName val="수량계산서 집계표(철거-을지로3가 2호선)"/>
      <sheetName val="6.열원설비"/>
      <sheetName val="6-3 공조용 펌프선정"/>
      <sheetName val="표"/>
      <sheetName val="운반비"/>
      <sheetName val="금액집계"/>
      <sheetName val="횡배수관"/>
      <sheetName val="실행원가내역"/>
      <sheetName val="내역서 제출"/>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원가계산서구조조정"/>
      <sheetName val="기성세부내역서"/>
      <sheetName val="기성원가계산서"/>
      <sheetName val="기성부분내역서"/>
      <sheetName val="공량산출근거서"/>
      <sheetName val="단가(자재)"/>
      <sheetName val="단가(노임)"/>
      <sheetName val="기초목록"/>
      <sheetName val="표 지"/>
      <sheetName val="정내"/>
      <sheetName val="GI-LIST"/>
      <sheetName val="96노임기준"/>
      <sheetName val="실행내역"/>
      <sheetName val="기별"/>
      <sheetName val="2.도실원내역(원본)"/>
      <sheetName val="영창2餀"/>
      <sheetName val="영창2"/>
      <sheetName val="매립"/>
      <sheetName val="운반공"/>
      <sheetName val="말뚝물량"/>
      <sheetName val="마포토정"/>
      <sheetName val="단가조사표"/>
      <sheetName val="COPING"/>
      <sheetName val="원본(갑지)"/>
      <sheetName val="견적(100%)"/>
      <sheetName val="DNT OSBL"/>
      <sheetName val="아파트 "/>
      <sheetName val="기본일위"/>
      <sheetName val="토공A"/>
      <sheetName val="공사"/>
      <sheetName val="당정동공통이수"/>
      <sheetName val="당정동경상이수"/>
      <sheetName val="TOTAL_BOQ"/>
      <sheetName val="부재력정리"/>
      <sheetName val="공사현황"/>
      <sheetName val="옥외전력간선설비공사"/>
      <sheetName val="단가목록"/>
      <sheetName val="노임목록"/>
      <sheetName val="자재목록"/>
      <sheetName val="군남내역서"/>
      <sheetName val="자재집게표 "/>
      <sheetName val="rate"/>
      <sheetName val="[수목일위.XLS][수목일위.XLS]el________2"/>
      <sheetName val="[수목일위.XLS][수목일위.XLS]el________3"/>
      <sheetName val="과천MAIN"/>
      <sheetName val="석축단"/>
      <sheetName val="DATA 입력란"/>
      <sheetName val="상부공"/>
      <sheetName val="이설비"/>
      <sheetName val="폐기물처리"/>
      <sheetName val="원가계산서(용역)"/>
      <sheetName val="방수비"/>
      <sheetName val="복구비"/>
      <sheetName val="차액보증"/>
      <sheetName val="사업비변경내역(96.9단가)"/>
      <sheetName val="내역(전체-변경)"/>
      <sheetName val="4차원가계산서"/>
      <sheetName val="지주토목내역서"/>
      <sheetName val="대림경상68억"/>
      <sheetName val="지구단위계획"/>
      <sheetName val="8.PILE  (돌출)"/>
      <sheetName val="수량산출표"/>
      <sheetName val="댐구조도"/>
      <sheetName val="세월교산출기초"/>
      <sheetName val="자재운반단가일람표"/>
      <sheetName val="영업_x0008__x0000_"/>
      <sheetName val="08-공사비총괄표"/>
      <sheetName val="06-원가계산서"/>
      <sheetName val="04-간지"/>
      <sheetName val="01-적용기준"/>
      <sheetName val="03-목차"/>
      <sheetName val="07-총괄내역서"/>
      <sheetName val="02-표지"/>
      <sheetName val="EP0618"/>
      <sheetName val="손익분석"/>
      <sheetName val="표준계약서"/>
      <sheetName val="일위대가(계측기설치)"/>
      <sheetName val="방지책개소별명세"/>
      <sheetName val="1. 설계조건 2.단면가정 3. 하중계산"/>
      <sheetName val="일반자료"/>
      <sheetName val="[수목일위.XLS][수목일위.XLS]el________4"/>
      <sheetName val="[수목일위.XLS][수목일위.XLS]el________5"/>
      <sheetName val="[수목일위.XLS][수목일위.XLS]el_______70"/>
      <sheetName val="[수목일위.XLS][수목일위.XLS]el_______71"/>
      <sheetName val="[수목일위.XLS][수목일위.XLS]el_______66"/>
      <sheetName val="[수목일위.XLS][수목일위.XLS]el_______67"/>
      <sheetName val="단위가격"/>
      <sheetName val="J형측구단위수량"/>
      <sheetName val="구천"/>
      <sheetName val="적용단위길이"/>
      <sheetName val="특수기호강도거푸집"/>
      <sheetName val="종배수관면벽신"/>
      <sheetName val="종배수관(신)"/>
      <sheetName val="총누계"/>
      <sheetName val="오餀ԯ"/>
      <sheetName val="공사설명서외"/>
      <sheetName val="0_갑지"/>
      <sheetName val="8_현장관리비"/>
      <sheetName val="7_안전관리비"/>
      <sheetName val="목록"/>
      <sheetName val="공문"/>
      <sheetName val="Requirement(Work Crew)"/>
      <sheetName val="단면(직벽형)-H=1m"/>
      <sheetName val="SLAB&quot;1&quot;"/>
      <sheetName val="공사비집계표(서해안고속도로)"/>
      <sheetName val="인원계획-미화"/>
      <sheetName val="재무가정"/>
      <sheetName val="1Month+Sheet2!"/>
      <sheetName val="견적 (2)"/>
      <sheetName val="총괄 내역서"/>
      <sheetName val="물량산출"/>
      <sheetName val="E_P_T수량산출서2"/>
      <sheetName val="loading"/>
      <sheetName val="CAT_5"/>
      <sheetName val="태안9)3-2)원내역"/>
      <sheetName val="001"/>
      <sheetName val="일위대가(1)"/>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PIPE(UG)내역"/>
      <sheetName val="3.건축(현장안)"/>
      <sheetName val="DESIGN CRETERIA"/>
      <sheetName val="원가계산서(남측)"/>
      <sheetName val="6. 안전관리비"/>
      <sheetName val="uang"/>
      <sheetName val="수주추정"/>
      <sheetName val="00000"/>
      <sheetName val="일위헾】_x0005_"/>
      <sheetName val="일위ⱂ⾖_x0005__x0000_"/>
      <sheetName val="_x0007__x0008__x0003_ꡀ΃_x0000__x0000_꤀"/>
      <sheetName val="PROJECT BRIEF(EX.NEW)"/>
      <sheetName val="교통대책내역"/>
      <sheetName val="5. 현장관리비(new) "/>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관리,공᠀"/>
      <sheetName val="[수목일위.XLS][수목일위.XLS]el_______46"/>
      <sheetName val="[수목일위.XLS][수목일위.XLS]el_______47"/>
      <sheetName val="분양가격표"/>
      <sheetName val="[수목일위.XLS][수목일위.XLS]el_______10"/>
      <sheetName val="[수목일위.XLS][수목일위.XLS]el_______11"/>
      <sheetName val="하도"/>
      <sheetName val="경영계획1월"/>
      <sheetName val="산근1,2"/>
      <sheetName val="분석대장"/>
      <sheetName val="base"/>
      <sheetName val="내역서을지"/>
      <sheetName val="일위총괄표"/>
      <sheetName val="11.닥트설치공사(bm)"/>
      <sheetName val="PROJECT BRIEF"/>
      <sheetName val="총괄서"/>
      <sheetName val="가설(사)"/>
      <sheetName val="목집(사)"/>
      <sheetName val="운반(사)"/>
      <sheetName val="지붕(사)"/>
      <sheetName val="철집"/>
      <sheetName val="Summary Sheet"/>
      <sheetName val="마산방향철근집계"/>
      <sheetName val="마산방향"/>
      <sheetName val="중기목록"/>
      <sheetName val="ALL"/>
      <sheetName val="예총"/>
      <sheetName val="주식"/>
      <sheetName val="전압강하자료"/>
      <sheetName val="SAM"/>
      <sheetName val="경⠀ស"/>
      <sheetName val="절단표"/>
      <sheetName val="총괄변경내역서"/>
      <sheetName val="5사남"/>
      <sheetName val="실행내역 "/>
      <sheetName val="청-교대(A1-A2)"/>
      <sheetName val="2.냉난방설비공사"/>
      <sheetName val="가정급수관"/>
      <sheetName val="자재_집계표2"/>
      <sheetName val="1차_내역서2"/>
      <sheetName val="Ⅶ-2_현장경비산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전차선로_물량표"/>
      <sheetName val="2000,9월_일위"/>
      <sheetName val="기계실_D200"/>
      <sheetName val="수목데이타_"/>
      <sheetName val="G_R300경비"/>
      <sheetName val="3_하중산정4_지지력"/>
      <sheetName val="1_가설"/>
      <sheetName val="4_목공사"/>
      <sheetName val="주빔의_설계"/>
      <sheetName val="단면_(2)"/>
      <sheetName val="환경기계공정표_(3)"/>
      <sheetName val="목차_"/>
      <sheetName val="Cost_bd-&quot;A&quot;"/>
      <sheetName val="5_전사투자계획종함안"/>
      <sheetName val="현장관리비_"/>
      <sheetName val="RAW_DATA"/>
      <sheetName val="별표_"/>
      <sheetName val="1_설계기준"/>
      <sheetName val="표__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횡_연장"/>
      <sheetName val="단가산출서_(2)"/>
      <sheetName val="기성고조서_"/>
      <sheetName val="공종단가표_"/>
      <sheetName val="6_가격조사서_"/>
      <sheetName val="빌딩_안내"/>
      <sheetName val="sぎ"/>
      <sheetName val="현장일보"/>
      <sheetName val="계약내역서(을지"/>
      <sheetName val="일위목록표-내역서순"/>
      <sheetName val="4. 검토"/>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제수변수량"/>
      <sheetName val="[수목일위.XLS]el\설계서\수목일위_XLS]데이타"/>
      <sheetName val="[수목일위.XLS]el\설계서\수목일위_XLS"/>
      <sheetName val="내역(건축)"/>
      <sheetName val="매출"/>
      <sheetName val="Breakdown"/>
      <sheetName val="UnitRate"/>
      <sheetName val="철거산ԯ_x0000_缀"/>
      <sheetName val="신규일위대가"/>
      <sheetName val="12월일반업무"/>
      <sheetName val="B.O.M"/>
      <sheetName val="총_구조물공"/>
      <sheetName val="VOR"/>
      <sheetName val="노임단가 (2)"/>
      <sheetName val="변경내역대비표(2)"/>
      <sheetName val="자압1"/>
      <sheetName val="단위량당중기"/>
      <sheetName val="인건-측정"/>
      <sheetName val="마감표"/>
      <sheetName val="미수수익(적금)"/>
      <sheetName val="명세서"/>
      <sheetName val="1.1서버도입"/>
      <sheetName val="송정-증포간  계약내역서"/>
      <sheetName val="BOX전기내역"/>
      <sheetName val="지입집계"/>
      <sheetName val="노임 (2차)"/>
      <sheetName val="계약내역서(을橂】"/>
      <sheetName val="정산내역서"/>
      <sheetName val="3차준_x0000_"/>
      <sheetName val="6.단가조사표"/>
      <sheetName val="2.노무비"/>
      <sheetName val="2-1.노무비단가"/>
      <sheetName val="5.폐기물운반비"/>
      <sheetName val="4.폐기물량"/>
      <sheetName val="crude.SLAB RE-bar"/>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업체명"/>
      <sheetName val="관리"/>
      <sheetName val="총물량"/>
      <sheetName val="Pjny"/>
      <sheetName val="7단_x0005_"/>
      <sheetName val="3도로"/>
      <sheetName val="BS1(302)"/>
      <sheetName val="가로등내역서"/>
      <sheetName val="예정공狸5"/>
      <sheetName val="예정공绘5"/>
      <sheetName val="1_x0005__x0005_"/>
      <sheetName val="1_x0005_"/>
      <sheetName val="1_x0005_B"/>
      <sheetName val="설_x0005__x0000_"/>
      <sheetName val="설헾⽬"/>
      <sheetName val="설헾〄"/>
      <sheetName val="설茸7"/>
      <sheetName val="1_x0005__x0000_"/>
      <sheetName val="C-노임단가"/>
      <sheetName val="연"/>
      <sheetName val="연颛"/>
      <sheetName val="연ﺛ"/>
      <sheetName val="PLP"/>
      <sheetName val="철거산저潖㄀"/>
      <sheetName val="단청(1)제외"/>
      <sheetName val="미장및수장"/>
      <sheetName val="수리보고"/>
      <sheetName val="계약내역서(_x0000__x0000__x0005_"/>
      <sheetName val="안산기계장치"/>
      <sheetName val="회로내역(승인)"/>
      <sheetName val="서∼군(2)"/>
      <sheetName val="1.3(배치도)"/>
      <sheetName val="도로"/>
      <sheetName val="규격"/>
      <sheetName val="도급예산내헾】_x0005__x0000_"/>
      <sheetName val="전도금정산서(27)"/>
      <sheetName val="정보"/>
      <sheetName val="청하배수"/>
      <sheetName val="교대토공시점"/>
      <sheetName val="토공실_x0000_"/>
      <sheetName val="별제권_정리담보권1"/>
      <sheetName val="회사정보"/>
      <sheetName val="단가일헾"/>
      <sheetName val="배수ᰀ"/>
      <sheetName val="단가일尜"/>
      <sheetName val="건설기ᰀ"/>
      <sheetName val="_x0000_䅅呒"/>
      <sheetName val="DB"/>
      <sheetName val="0.0ControlSheet"/>
      <sheetName val="T6-6(2)"/>
      <sheetName val="3련_BOX"/>
      <sheetName val="안청갑지"/>
      <sheetName val="신축(단위)"/>
      <sheetName val="[수목일위.XLS][수목일위.XLS]el\설계서\수목일위"/>
      <sheetName val="Template"/>
      <sheetName val="열린교실"/>
      <sheetName val="h-013211-2"/>
      <sheetName val="데리네읶타현황"/>
      <sheetName val="1.우편집중내역서"/>
      <sheetName val="costing_CV"/>
      <sheetName val="금액결정"/>
      <sheetName val="0001new"/>
      <sheetName val="시산표"/>
      <sheetName val="재료산출"/>
      <sheetName val="표준내역"/>
      <sheetName val="평형공사비"/>
      <sheetName val="JH2001"/>
      <sheetName val="당초내역׃"/>
      <sheetName val="증감₆᝔氀"/>
      <sheetName val="분석가정"/>
      <sheetName val="복공계산"/>
      <sheetName val="원데이타"/>
      <sheetName val="8.석축단위(H=1.5M)"/>
      <sheetName val="자재_집계표ૐ"/>
      <sheetName val="(C)원내역"/>
      <sheetName val="[수목일위.XLS][수목일위.XLS]el________8"/>
      <sheetName val="[수목일위.XLS][수목일위.XLS]el________9"/>
      <sheetName val="[수목일위.XLS][수목일위.XLS]el_______48"/>
      <sheetName val="[수목일위.XLS][수목일위.XLS]el_______49"/>
      <sheetName val="FA설치명세"/>
      <sheetName val="외주"/>
      <sheetName val="3.공통공ⴀ敆遵"/>
      <sheetName val="RESOURCE"/>
      <sheetName val="페인트"/>
      <sheetName val="단가적용(터널)"/>
      <sheetName val="단위가격_할증"/>
      <sheetName val="합의경상"/>
      <sheetName val="투자_x0000__x0000_Ԁ_x0000_"/>
      <sheetName val="공사완료입력"/>
      <sheetName val="6.18"/>
      <sheetName val="유입맨홀산출"/>
      <sheetName val="최적단면"/>
      <sheetName val="Sheet9"/>
      <sheetName val="연⢄"/>
      <sheetName val="연"/>
      <sheetName val="연肄"/>
      <sheetName val="연ࢄ"/>
      <sheetName val="연C"/>
      <sheetName val="공사芸Â헾⿠"/>
      <sheetName val="3.일반사상"/>
      <sheetName val="통합내역서"/>
      <sheetName val="(Monthly)"/>
      <sheetName val="cctv"/>
      <sheetName val="당월(1)"/>
      <sheetName val="Edit(01)"/>
      <sheetName val="Upgrades pricing"/>
      <sheetName val="노임자재단가"/>
      <sheetName val="과세면세표"/>
      <sheetName val="교량공"/>
      <sheetName val="1-1평균터파기고(1)"/>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2층LOAD"/>
      <sheetName val="원형1호맨_x0005__x0000__x0000__x0000_"/>
      <sheetName val="P.M 별"/>
      <sheetName val="항목邨_x001f_턘"/>
      <sheetName val="항목揄⿖_x0000_"/>
      <sheetName val="항목揄⾨_x0000_"/>
      <sheetName val="지장물C"/>
      <sheetName val="제안서"/>
      <sheetName val="행정표준(1)"/>
      <sheetName val="행정표준(2)"/>
      <sheetName val="암거날개벽"/>
      <sheetName val="[수목일위.XLS][수목일위.XLS]el_______12"/>
      <sheetName val="[수목일위.XLS][수목일위.XLS]el_______13"/>
      <sheetName val="전체 현장 공사명 입력(26건)"/>
      <sheetName val="씨링(물가조사)"/>
      <sheetName val="씨링(기계경비)"/>
      <sheetName val="철근단면적"/>
      <sheetName val="특별교실"/>
      <sheetName val="2_토목공사"/>
      <sheetName val="노임_단가"/>
      <sheetName val="단_box"/>
      <sheetName val="database"/>
      <sheetName val="O실보"/>
      <sheetName val="총괄내역단가"/>
      <sheetName val="예산M11A"/>
      <sheetName val="도면자료제출일정"/>
      <sheetName val="95MAKER"/>
      <sheetName val="BOX-1510"/>
      <sheetName val="조도계산서 (도서)"/>
      <sheetName val="노원열병합  건축공사기성내역서"/>
      <sheetName val="08공임"/>
      <sheetName val="SYS_DB"/>
      <sheetName val="단가 산출서(산근#1~簀╕쐀╕렀"/>
      <sheetName val="1-1"/>
      <sheetName val="전차선로ԯ_x0000_缀_x0000_"/>
      <sheetName val="단면치수"/>
      <sheetName val="PVC 내역서"/>
      <sheetName val="[수목일위.XLS][수목일위.XLS]el_______16"/>
      <sheetName val="[수목일위.XLS][수목일위.XLS]el_______17"/>
      <sheetName val="[수목일위.XLS][수목일위.XLS]el_______14"/>
      <sheetName val="[수목일위.XLS][수목일위.XLS]el_______15"/>
      <sheetName val="[수목일위.XLS][수목일위.XLS]el_______18"/>
      <sheetName val="[수목일위.XLS][수목일위.XLS]el_______19"/>
      <sheetName val="[수목일위.XLS][수목일위.XLS]el_______22"/>
      <sheetName val="[수목일위.XLS][수목일위.XLS]el_______23"/>
      <sheetName val="[수목일위.XLS][수목일위.XLS]el_______20"/>
      <sheetName val="[수목일위.XLS][수목일위.XLS]el_______21"/>
      <sheetName val="[수목일위.XLS][수목일위.XLS]el_______24"/>
      <sheetName val="[수목일위.XLS][수목일위.XLS]el_______25"/>
      <sheetName val="Cost bd-墠+壬"/>
      <sheetName val="자문요청"/>
      <sheetName val="修正表紙"/>
      <sheetName val="조도계산(1)"/>
      <sheetName val="STEEL BOX 단면설계(SEC.8)"/>
      <sheetName val="Initial Input Variable"/>
      <sheetName val="노무비산출"/>
      <sheetName val="CONCRETE"/>
      <sheetName val="00년"/>
      <sheetName val="archi(본사)"/>
      <sheetName val="견적조건"/>
      <sheetName val="재정睮⾯_x0005_"/>
      <sheetName val="재정ᛅ〒_x0005_"/>
      <sheetName val="재정脸;腼"/>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xxx"/>
      <sheetName val="[수목일위.XLS][수목일위.XLS]el_______26"/>
      <sheetName val="[수목일위.XLS][수목일위.XLS]el_______27"/>
      <sheetName val="[수목일위.XLS][수목일위.XLS]el_______28"/>
      <sheetName val="[수목일위.XLS][수목일위.XLS]el_______29"/>
      <sheetName val="[수목일위.XLS][수목일위.XLS]el_______30"/>
      <sheetName val="[수목일위.XLS][수목일위.XLS]el_______31"/>
      <sheetName val="[수목일위.XLS][수목일위.XLS]el_______38"/>
      <sheetName val="[수목일위.XLS][수목일위.XLS]el_______39"/>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42"/>
      <sheetName val="[수목일위.XLS][수목일위.XLS]el_______43"/>
      <sheetName val="[수목일위.XLS][수목일위.XLS]el_______40"/>
      <sheetName val="[수목일위.XLS][수목일위.XLS]el_______41"/>
      <sheetName val="[수목일위.XLS][수목일위.XLS]el_______44"/>
      <sheetName val="[수목일위.XLS][수목일위.XLS]el_______45"/>
      <sheetName val="EKOG10건축"/>
      <sheetName val="대창(장성)"/>
      <sheetName val="[수목일위.XLS][수목일위.XLS]el_______64"/>
      <sheetName val="[수목일위.XLS][수목일위.XLS]el_______65"/>
      <sheetName val="[수목일위.XLS][수목일위.XLS]el_______62"/>
      <sheetName val="[수목일위.XLS][수목일위.XLS]el_______63"/>
      <sheetName val="[수목일위.XLS][수목일위.XLS]el_______50"/>
      <sheetName val="[수목일위.XLS][수목일위.XLS]el_______51"/>
      <sheetName val="[수목일위.XLS][수목일위.XLS]el_______52"/>
      <sheetName val="[수목일위.XLS][수목일위.XLS]el_______53"/>
      <sheetName val="[수목일위.XLS][수목일위.XLS]el_______56"/>
      <sheetName val="[수목일위.XLS][수목일위.XLS]el_______57"/>
      <sheetName val="[수목일위.XLS][수목일위.XLS]el_______54"/>
      <sheetName val="[수목일위.XLS][수목일위.XLS]el_______55"/>
      <sheetName val="갑__지3"/>
      <sheetName val="Customer_Databas3"/>
      <sheetName val="AS포장복구_3"/>
      <sheetName val="2000_11월설계내역3"/>
      <sheetName val="기타_정보통신공사3"/>
      <sheetName val="표지_(2)3"/>
      <sheetName val="화재_탐지_설비3"/>
      <sheetName val="unit_43"/>
      <sheetName val="단가_및_재료비3"/>
      <sheetName val="준검_내역서3"/>
      <sheetName val="Sheet1_(2)3"/>
      <sheetName val="1_설계조건3"/>
      <sheetName val="토공산출_(아파트)3"/>
      <sheetName val="5_일위목록3"/>
      <sheetName val="7_단가조사3"/>
      <sheetName val="6_일위대가3"/>
      <sheetName val="영업_일11"/>
      <sheetName val="제출내역_(2)1"/>
      <sheetName val="세골재__T2_변경_현황"/>
      <sheetName val="노임단가_(2)"/>
      <sheetName val="1__설계조건_2_단면가정_3__하중계산"/>
      <sheetName val="DATA_입력란"/>
      <sheetName val="99_12"/>
      <sheetName val="Cost_bd-墠+壬"/>
      <sheetName val="케이블류_OLD"/>
      <sheetName val="el\설계서\수목일위_XLS]데이타1"/>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2-나_물가조사서"/>
      <sheetName val="내역서_제출"/>
      <sheetName val="앉음벽_(2)"/>
      <sheetName val="[수목일위_XLS]el\설계서\수목일위_XLS]데이타"/>
      <sheetName val="[수목일위_XLS]el\설계서\수목일위_XLS"/>
      <sheetName val="IBM_UX"/>
      <sheetName val="연돌일退←"/>
      <sheetName val="목동세대_산출근거"/>
      <sheetName val="본선_토공_분배표"/>
      <sheetName val="마북_손익분석(CATIA)"/>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표_지"/>
      <sheetName val="수량계산서_집계표(가설_신설_및_철거-을지로3가_2호선)"/>
      <sheetName val="수량계산서_집계표(신설-을지로3가_2호선)"/>
      <sheetName val="수량계산서_집계표(철거-을지로3가_2호선)"/>
      <sheetName val="2_도실원내역(원본)"/>
      <sheetName val="DNT_OSBL"/>
      <sheetName val="적용토목"/>
      <sheetName val="[수목일위.XLS][수목일위.XLS]el_______60"/>
      <sheetName val="[수목일위.XLS][수목일위.XLS]el_______61"/>
      <sheetName val="[수목일위.XLS][수목일위.XLS]el_______58"/>
      <sheetName val="[수목일위.XLS][수목일위.XLS]el_______59"/>
      <sheetName val="단가조사서"/>
      <sheetName val="BOX단위철근"/>
      <sheetName val="주beam"/>
      <sheetName val="보도경계블럭"/>
      <sheetName val="공사䤊⾃_x0005__x0000_"/>
      <sheetName val="공사헾」_x0005__x0000_"/>
      <sheetName val="[수목일위.XLS][수목일위.XLS]el_______68"/>
      <sheetName val="[수목일위.XLS][수목일위.XLS]el_______69"/>
      <sheetName val="설계개요"/>
      <sheetName val="취수탑"/>
    </sheetNames>
    <sheetDataSet>
      <sheetData sheetId="0"/>
      <sheetData sheetId="1"/>
      <sheetData sheetId="2"/>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sheetData sheetId="27"/>
      <sheetData sheetId="28">
        <row r="5">
          <cell r="B5" t="str">
            <v>백-호</v>
          </cell>
        </row>
      </sheetData>
      <sheetData sheetId="29">
        <row r="5">
          <cell r="B5" t="str">
            <v>백-호</v>
          </cell>
        </row>
      </sheetData>
      <sheetData sheetId="30">
        <row r="5">
          <cell r="B5" t="str">
            <v>백-호</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sheetData sheetId="1300" refreshError="1"/>
      <sheetData sheetId="1301" refreshError="1"/>
      <sheetData sheetId="1302"/>
      <sheetData sheetId="1303" refreshError="1"/>
      <sheetData sheetId="1304" refreshError="1"/>
      <sheetData sheetId="1305" refreshError="1"/>
      <sheetData sheetId="1306"/>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sheetData sheetId="2177"/>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WC학생개량산출원고"/>
      <sheetName val="WC학생개량(철,콘) (2)"/>
      <sheetName val="일위"/>
      <sheetName val="WC개량산출원고 (직원)"/>
      <sheetName val="WC개량(철,콘) (직원)"/>
      <sheetName val="EV증축(철,콘)"/>
      <sheetName val="E.V증축산출"/>
      <sheetName val="동일초시멘트량산출"/>
      <sheetName val="WC개량을지"/>
      <sheetName val="갑지"/>
      <sheetName val="원가"/>
      <sheetName val="예산현황"/>
      <sheetName val="하조서"/>
      <sheetName val="연도표지"/>
      <sheetName val="표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배수장"/>
      <sheetName val="노임"/>
      <sheetName val="VXXXXXXX"/>
    </sheetNames>
    <sheetDataSet>
      <sheetData sheetId="0"/>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기까지정리"/>
      <sheetName val="수지예산서"/>
      <sheetName val="기본계획대비"/>
      <sheetName val="측설"/>
      <sheetName val="공감"/>
      <sheetName val="사업관리"/>
      <sheetName val="대상액"/>
      <sheetName val="폐기물처리비(총괄)"/>
      <sheetName val="건설폐기물처리비"/>
      <sheetName val="지정폐기물처리비"/>
      <sheetName val="잡지출"/>
      <sheetName val="용지매수보상비내역"/>
      <sheetName val="용지매수조서"/>
      <sheetName val="지장물조서"/>
      <sheetName val="영농보상비"/>
      <sheetName val="간접보상비"/>
      <sheetName val="전주이설비"/>
      <sheetName val="사업비"/>
      <sheetName val="자재총"/>
      <sheetName val="관급총괄"/>
      <sheetName val="자재대"/>
      <sheetName val="원가"/>
      <sheetName val="원가(기초생활기반확충)"/>
      <sheetName val="원가(건축+조경 취합)"/>
      <sheetName val="원가(북후문화복지회관)"/>
      <sheetName val="원가(옹천역다목적마당)"/>
      <sheetName val="원가(산약테마공원리모델링)"/>
      <sheetName val="원가(옹천포켓주차장)"/>
      <sheetName val="원가(지역경관개선)"/>
      <sheetName val="원가(산약테마가로정비)"/>
      <sheetName val="원가(옹천전통시장활성화)"/>
      <sheetName val="원가(부대공사)"/>
      <sheetName val="원가비율"/>
      <sheetName val="안전"/>
      <sheetName val="Sheet2"/>
      <sheetName val="Sheet3"/>
      <sheetName val="데이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
          <cell r="B4" t="str">
            <v>레미콘-경북지역(북부권)</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2.대외공문"/>
      <sheetName val="자재대"/>
      <sheetName val="산정표"/>
      <sheetName val="데이타"/>
      <sheetName val="준검 내역서"/>
      <sheetName val="용소리교"/>
      <sheetName val="내역서"/>
      <sheetName val="2000년1차"/>
      <sheetName val="Sheet2"/>
      <sheetName val="Sheet1"/>
      <sheetName val="Sheet3"/>
      <sheetName val="노임단가"/>
      <sheetName val="기계경비(시간당)"/>
      <sheetName val="램머"/>
      <sheetName val="도근좌표"/>
      <sheetName val="흥양2교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9509"/>
      <sheetName val="출력X"/>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기초일위"/>
      <sheetName val="시설일위"/>
      <sheetName val="조명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데이타"/>
      <sheetName val="을"/>
      <sheetName val="대목"/>
      <sheetName val="기자재비"/>
      <sheetName val="2차1차"/>
      <sheetName val="104동"/>
      <sheetName val="예산내역"/>
      <sheetName val="총괄수지표"/>
      <sheetName val="단가표"/>
      <sheetName val="내역"/>
      <sheetName val="일위대가"/>
      <sheetName val="골조시행"/>
      <sheetName val="견적서"/>
      <sheetName val="식재일위대가"/>
      <sheetName val="내역서2안"/>
      <sheetName val="1차설계변경내역"/>
      <sheetName val="기초일위대가"/>
      <sheetName val="단가대비표"/>
      <sheetName val="일위대가표"/>
      <sheetName val="담장산출"/>
      <sheetName val="10월"/>
      <sheetName val="토공사"/>
      <sheetName val="덤프트럭계수"/>
      <sheetName val="수목표준대가"/>
      <sheetName val="70%"/>
      <sheetName val="Mc1"/>
      <sheetName val="개요"/>
      <sheetName val="자료"/>
      <sheetName val="b_balju"/>
      <sheetName val="공통가설"/>
      <sheetName val="일위목록"/>
      <sheetName val="내역서"/>
      <sheetName val="건축내역"/>
      <sheetName val="설비2차"/>
      <sheetName val="b_balju-단가단가단가"/>
      <sheetName val="일위대가목차"/>
      <sheetName val="적격점수&lt;300억미만&gt;"/>
      <sheetName val="단가"/>
      <sheetName val="b_balju_cho"/>
      <sheetName val="Data&amp;Result"/>
      <sheetName val="Macro1"/>
      <sheetName val="견적시담(송포2공구)"/>
      <sheetName val="식재인부"/>
      <sheetName val="노임단가"/>
      <sheetName val="FB25JN"/>
      <sheetName val="표지"/>
      <sheetName val="공문"/>
      <sheetName val="대비"/>
      <sheetName val="1"/>
      <sheetName val="2"/>
      <sheetName val="기성"/>
      <sheetName val="변경"/>
      <sheetName val="사진설명"/>
      <sheetName val="범례 (2)"/>
      <sheetName val="목차"/>
      <sheetName val="Sheet2"/>
      <sheetName val="사진대지"/>
      <sheetName val="QandAJunior"/>
      <sheetName val="일용노임단가"/>
      <sheetName val="중기사용료산출근거"/>
      <sheetName val="단가 및 재료비"/>
      <sheetName val="내역5"/>
      <sheetName val="sheet1"/>
      <sheetName val="일위대가(건축)"/>
      <sheetName val="Y-WORK"/>
      <sheetName val="DT"/>
      <sheetName val="롤러"/>
      <sheetName val="BH"/>
      <sheetName val="조경유지관리"/>
      <sheetName val="조경식재굴취"/>
      <sheetName val="식재단가"/>
      <sheetName val="인력터파기품"/>
      <sheetName val="2005년임금"/>
      <sheetName val="컨테이너"/>
      <sheetName val="펌프차타설"/>
      <sheetName val="BID"/>
      <sheetName val="자재단가"/>
      <sheetName val="백암비스타내역"/>
      <sheetName val="data2"/>
      <sheetName val="직노"/>
      <sheetName val="제직재"/>
      <sheetName val="설직재-1"/>
      <sheetName val="공사비대비표B(토공)"/>
      <sheetName val="기성내역"/>
      <sheetName val="COVER"/>
      <sheetName val="Sheet5"/>
      <sheetName val="공통가설공사"/>
      <sheetName val="건축공사실행"/>
      <sheetName val="노원열병합  건축공사기성내역서"/>
      <sheetName val="EACT10"/>
      <sheetName val="기초입력 DATA"/>
      <sheetName val="전기품산출"/>
      <sheetName val="물가대비표"/>
      <sheetName val="요율"/>
      <sheetName val="#REF"/>
      <sheetName val="경비"/>
      <sheetName val="제출내역"/>
      <sheetName val="수량산출"/>
      <sheetName val="unit 4"/>
      <sheetName val="회사정보"/>
      <sheetName val="★도급내역"/>
      <sheetName val="노임"/>
      <sheetName val="집계표"/>
      <sheetName val="단가비교표"/>
      <sheetName val="단가일람"/>
      <sheetName val="단위량당중기"/>
      <sheetName val="건축"/>
      <sheetName val="일 위 대 가 표"/>
      <sheetName val="선금급신청서"/>
      <sheetName val="일위대가목록"/>
      <sheetName val="CON'C"/>
      <sheetName val="단가표 (2)"/>
      <sheetName val="공종목록표"/>
      <sheetName val="환율"/>
      <sheetName val="투찰추정"/>
      <sheetName val="관리자"/>
      <sheetName val="설계"/>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국별인원"/>
      <sheetName val="DATA1"/>
      <sheetName val="대가10%"/>
      <sheetName val="Sheet10"/>
      <sheetName val="일위대가(출입)"/>
      <sheetName val="기초단가"/>
      <sheetName val="증감대비"/>
      <sheetName val="연결임시"/>
      <sheetName val="공통단가"/>
      <sheetName val="운반비"/>
      <sheetName val="2000양배"/>
      <sheetName val="수목데이타 "/>
      <sheetName val="안양동교 1안"/>
      <sheetName val="터파기및재료"/>
      <sheetName val="실행철강하도"/>
      <sheetName val="Total"/>
      <sheetName val="결재판"/>
      <sheetName val="단가조사"/>
      <sheetName val="할증 "/>
      <sheetName val="기본단가"/>
      <sheetName val="인건비단가"/>
      <sheetName val="회사기초자료"/>
      <sheetName val="단가조사서"/>
      <sheetName val="기계경비(시간당)"/>
      <sheetName val="1,2공구원가계산서"/>
      <sheetName val="1공구산출내역서"/>
      <sheetName val="단가(1)"/>
      <sheetName val="보할공정"/>
      <sheetName val="출력은 금물"/>
      <sheetName val="중기사용료"/>
      <sheetName val="소비자가"/>
      <sheetName val="시설물기초"/>
      <sheetName val="금액"/>
      <sheetName val="을지"/>
      <sheetName val="단가산출"/>
      <sheetName val="코드표"/>
      <sheetName val="식재가격"/>
      <sheetName val="식재총괄"/>
      <sheetName val="대가"/>
      <sheetName val="몰탈재료산출"/>
      <sheetName val="실행(1)"/>
      <sheetName val="작업금지"/>
      <sheetName val="일위_파일"/>
      <sheetName val="입력"/>
      <sheetName val="에너지요금"/>
      <sheetName val="장비사양"/>
      <sheetName val="기초내역"/>
      <sheetName val="급여대장"/>
      <sheetName val="직원 인적급여 카드"/>
      <sheetName val="4.일위대가목차"/>
      <sheetName val="일위대가(가설)"/>
      <sheetName val="위치조서"/>
      <sheetName val=" 갑지"/>
      <sheetName val="EJ"/>
      <sheetName val="9811"/>
      <sheetName val="중기조종사 단위단가"/>
      <sheetName val="교사기준면적(초등)"/>
      <sheetName val="Sheet1 (2)"/>
      <sheetName val="기계경비일람"/>
      <sheetName val="A-4"/>
      <sheetName val="현장경비"/>
      <sheetName val="등록업체(031124)"/>
      <sheetName val="BSD _2_"/>
      <sheetName val="광양 3기 유입수"/>
      <sheetName val="요약&amp;결과"/>
      <sheetName val="단청공사"/>
      <sheetName val="BS"/>
      <sheetName val="실행내역"/>
      <sheetName val="인건비"/>
      <sheetName val="일위대가 "/>
      <sheetName val="대한주택보증(수보)"/>
      <sheetName val="대한주택보증(입보)"/>
      <sheetName val="DANGA"/>
      <sheetName val="수지예산"/>
      <sheetName val="전체"/>
      <sheetName val="도급"/>
      <sheetName val="Macro2"/>
      <sheetName val="2.냉난방설비공사"/>
      <sheetName val="7.자동제어공사"/>
      <sheetName val="코드목록(시스템담당용)"/>
      <sheetName val="DATE"/>
      <sheetName val="변수값"/>
      <sheetName val="중기상차"/>
      <sheetName val="AS복구"/>
      <sheetName val="중기터파기"/>
      <sheetName val="관로내역원"/>
      <sheetName val="화재 탐지 설비"/>
      <sheetName val="단산목록"/>
      <sheetName val="물가시세표"/>
      <sheetName val="내부마감"/>
      <sheetName val="01"/>
      <sheetName val="공사개요"/>
      <sheetName val="제2호단위수량"/>
      <sheetName val="설계예산서"/>
      <sheetName val="예산내역서"/>
      <sheetName val="저수조"/>
      <sheetName val="DATA"/>
      <sheetName val="조명율표"/>
      <sheetName val="FAX"/>
      <sheetName val="여과지동"/>
      <sheetName val="노임단가표"/>
      <sheetName val="단가비교"/>
      <sheetName val="공정집계_국별"/>
      <sheetName val="AV시스템"/>
      <sheetName val="재료"/>
      <sheetName val="96노임기준"/>
      <sheetName val="입찰안"/>
      <sheetName val="실행내역 "/>
      <sheetName val="I一般比"/>
      <sheetName val="N賃率-職"/>
      <sheetName val="J直材4"/>
      <sheetName val="집계표_식재"/>
      <sheetName val="장비종합부표"/>
      <sheetName val="부표"/>
      <sheetName val="대,유,램"/>
      <sheetName val="하부철근수량"/>
      <sheetName val="전력"/>
      <sheetName val="강병규"/>
      <sheetName val="실행"/>
      <sheetName val="(전남)시범지구 운영실적 및 결과분석(8월까지)"/>
      <sheetName val="광주전남"/>
      <sheetName val="경산"/>
      <sheetName val="원하대비"/>
      <sheetName val="원도급"/>
      <sheetName val="하도급"/>
      <sheetName val="대비2"/>
      <sheetName val="건축공사"/>
      <sheetName val="우석문틀"/>
      <sheetName val="냉천부속동"/>
      <sheetName val="000000"/>
      <sheetName val="준검 내역서"/>
      <sheetName val="별제권_정리담보권"/>
      <sheetName val="견적"/>
      <sheetName val="웅진교-S2"/>
      <sheetName val="ABUT수량-A1"/>
      <sheetName val="주소록"/>
      <sheetName val="금액내역서"/>
      <sheetName val="품셈TABLE"/>
      <sheetName val="자단"/>
      <sheetName val="Sheet4"/>
      <sheetName val="철콘공사"/>
      <sheetName val=" 견적서"/>
      <sheetName val="도급FORM"/>
      <sheetName val="기본입력"/>
      <sheetName val="상각비"/>
      <sheetName val="계산서(곡선부)"/>
      <sheetName val="포장재료집계표"/>
      <sheetName val="단가기준"/>
      <sheetName val="물가시세"/>
      <sheetName val="기계경비"/>
      <sheetName val="보도공제면적"/>
      <sheetName val="2000년1차"/>
      <sheetName val="신규일위"/>
      <sheetName val="4.공사별"/>
      <sheetName val="갑지"/>
      <sheetName val="수목데이타"/>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3련 BOX"/>
      <sheetName val="예산명세서"/>
      <sheetName val="설계명세서"/>
      <sheetName val="자료입력"/>
      <sheetName val="당사실시1"/>
      <sheetName val="조명일위"/>
      <sheetName val="재노경"/>
      <sheetName val="도급내역5+800"/>
      <sheetName val="도급내역"/>
      <sheetName val="const."/>
      <sheetName val="포장복구집계"/>
      <sheetName val="시멘트"/>
      <sheetName val="원가계산서(남측)"/>
      <sheetName val="내역서(전기)"/>
      <sheetName val="토사(PE)"/>
      <sheetName val="내역-2"/>
      <sheetName val="북방3터널"/>
      <sheetName val="기본단가표"/>
      <sheetName val="6-1. 관개량조서"/>
      <sheetName val="계약내역(2)"/>
      <sheetName val="단가산출(총괄)"/>
      <sheetName val="일위총괄"/>
      <sheetName val="조견표"/>
      <sheetName val="총괄내역서"/>
      <sheetName val="토량1-1"/>
      <sheetName val="견적단가"/>
      <sheetName val="교각1"/>
      <sheetName val="내 역 서(총괄)"/>
      <sheetName val="중기집계"/>
      <sheetName val="이토변실(A3-LINE)"/>
      <sheetName val="부대공"/>
      <sheetName val="배수공"/>
      <sheetName val="토공"/>
      <sheetName val="포장공"/>
      <sheetName val="비전경영계획"/>
      <sheetName val="일위대가 목록표"/>
      <sheetName val="기본1"/>
      <sheetName val="수정일위대가"/>
      <sheetName val="기타 정보통신공사"/>
      <sheetName val="설계내역서"/>
      <sheetName val="종배수관면벽신"/>
      <sheetName val="피벗테이블데이터분석"/>
      <sheetName val="CABLE SIZE-1"/>
      <sheetName val="재료집계표빽업"/>
      <sheetName val="암거수리계산서"/>
      <sheetName val="◀암거수리계산조서"/>
      <sheetName val="◀암거위치"/>
      <sheetName val="최종단면▶"/>
      <sheetName val="◀평균높이▶"/>
      <sheetName val="10월 (2)"/>
      <sheetName val="종합-임현"/>
      <sheetName val="공구"/>
      <sheetName val="통장출금액"/>
      <sheetName val="수량산출서"/>
      <sheetName val="기초입력_DATA"/>
      <sheetName val="1안"/>
      <sheetName val="구의33고"/>
      <sheetName val="단가산출2"/>
      <sheetName val="기준액"/>
      <sheetName val="단가산출-기,교"/>
      <sheetName val="일위목록-기"/>
      <sheetName val="공장동 지하1층"/>
      <sheetName val="용역동 및 154KV"/>
      <sheetName val="공장동 3층"/>
      <sheetName val="공장동 1층"/>
      <sheetName val="굴화내역"/>
      <sheetName val="배수관연장조서"/>
      <sheetName val="pier(각형)"/>
      <sheetName val="단  가  대  비  표"/>
      <sheetName val="일  위  대  가  목  록"/>
      <sheetName val="총공사비집계표"/>
      <sheetName val="단"/>
      <sheetName val="2.대외공문"/>
      <sheetName val="가정조건"/>
      <sheetName val="공통"/>
      <sheetName val="설비내역서"/>
      <sheetName val="건축내역서"/>
      <sheetName val="전기내역서"/>
      <sheetName val="현장관리비"/>
      <sheetName val="단위수량"/>
      <sheetName val="조경일람"/>
      <sheetName val="자동제어"/>
      <sheetName val="자재목록"/>
      <sheetName val="단가목록"/>
      <sheetName val="중기목록"/>
      <sheetName val="사업성"/>
      <sheetName val="노무비 근거"/>
      <sheetName val="청천내"/>
      <sheetName val="장비경비"/>
      <sheetName val="빗물받이(910-510-410)"/>
      <sheetName val="소방"/>
      <sheetName val="기초자료"/>
      <sheetName val="1.우편집중내역서"/>
      <sheetName val="한강운반비"/>
      <sheetName val="1공구원가계산서"/>
      <sheetName val="2000,9월 일위"/>
      <sheetName val="중기단가"/>
      <sheetName val="단가및재료비"/>
      <sheetName val="단가_1_"/>
      <sheetName val="개화1교"/>
      <sheetName val="TYPE-1"/>
      <sheetName val="수목단가"/>
      <sheetName val="시설수량표"/>
      <sheetName val="식재수량표"/>
      <sheetName val="원가"/>
      <sheetName val="-치수표(곡선부)"/>
      <sheetName val="식재"/>
      <sheetName val="시설물"/>
      <sheetName val="식재출력용"/>
      <sheetName val="유지관리"/>
      <sheetName val="투찰내역"/>
      <sheetName val="노무비"/>
      <sheetName val="수량집계표(舊)"/>
      <sheetName val="대덕토공총"/>
      <sheetName val="을 1"/>
      <sheetName val="을 2"/>
      <sheetName val="의왕내역"/>
      <sheetName val="재료비"/>
      <sheetName val="DATA 입력란"/>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단중표"/>
      <sheetName val="비탈면보호공수량산출"/>
      <sheetName val="일위대가표(DEEP)"/>
      <sheetName val="계약서"/>
      <sheetName val="간접비 총괄표"/>
      <sheetName val="2.1  노무비 평균단가산출"/>
      <sheetName val="전차선로 물량표"/>
      <sheetName val="공통(20-91)"/>
      <sheetName val="잡비"/>
      <sheetName val="기능공인적사항"/>
      <sheetName val="3.하중산정4.지지력"/>
      <sheetName val="단가산출서"/>
      <sheetName val="대가단최종"/>
      <sheetName val="기초일위"/>
      <sheetName val="시설일위"/>
      <sheetName val="말뚝지지력산정"/>
      <sheetName val="조건"/>
      <sheetName val="덤프운반거리산출(토)"/>
      <sheetName val="덤프운반거리산출(풍)"/>
      <sheetName val="덤프운반거리산출(연)"/>
      <sheetName val="표준항목"/>
      <sheetName val="보고"/>
      <sheetName val="식재일위"/>
      <sheetName val="(A)내역서"/>
      <sheetName val="원가data"/>
      <sheetName val="L_RPTB~1"/>
      <sheetName val="시작4"/>
      <sheetName val="내역표지"/>
      <sheetName val="Baby일위대가"/>
      <sheetName val="남대문빌딩"/>
      <sheetName val="가동비율"/>
      <sheetName val="반포2차"/>
      <sheetName val="부대공Ⅱ"/>
      <sheetName val="분당임차변경"/>
      <sheetName val="형틀공사"/>
      <sheetName val="16-1"/>
      <sheetName val="9-1차이내역"/>
      <sheetName val="JUCKEYK"/>
      <sheetName val="공내역"/>
      <sheetName val="ⴭⴭⴭⴭⴭ"/>
      <sheetName val="중기손료"/>
      <sheetName val="변압기 및 발전기 용량"/>
      <sheetName val="변경내역"/>
      <sheetName val="옥외등신설"/>
      <sheetName val="저케CV22신설"/>
      <sheetName val="저케CV38신설"/>
      <sheetName val="저케CV8신설"/>
      <sheetName val="접지3종"/>
      <sheetName val="램머"/>
      <sheetName val="작업일보"/>
      <sheetName val="괴목육교"/>
      <sheetName val="금융비용"/>
      <sheetName val="사업수지"/>
      <sheetName val="중기작업량"/>
      <sheetName val="철거산출근거"/>
      <sheetName val="유림골조"/>
      <sheetName val="조도계산서 (도서)"/>
      <sheetName val="주요항목별"/>
      <sheetName val="06 일위대가목록"/>
      <sheetName val="정산명세서"/>
      <sheetName val="CODE"/>
      <sheetName val="철근콘크리트 (5)"/>
      <sheetName val="안전장치"/>
      <sheetName val="배수내역"/>
      <sheetName val="일반공사"/>
      <sheetName val="1. 설계조건 2.단면가정 3. 하중계산"/>
      <sheetName val="단위단가"/>
      <sheetName val="자재테이블"/>
      <sheetName val="※참고자료※"/>
      <sheetName val="교통대책내역"/>
      <sheetName val="일위대가(1)"/>
      <sheetName val="대치판정"/>
      <sheetName val="VOR"/>
      <sheetName val="경율산정.XLS"/>
      <sheetName val="산출내역서집계표"/>
      <sheetName val="투입비"/>
      <sheetName val="내역_FILE"/>
      <sheetName val="목록"/>
      <sheetName val="실행대비"/>
      <sheetName val="청주(철골발주의뢰서)"/>
      <sheetName val="노임이"/>
      <sheetName val="계정code"/>
      <sheetName val="정의"/>
      <sheetName val="납부서"/>
      <sheetName val="기준FACTOR"/>
      <sheetName val="일용노임단가2001상"/>
      <sheetName val="참조자료"/>
      <sheetName val="A갑지"/>
      <sheetName val="개요입력"/>
      <sheetName val="수량기준"/>
      <sheetName val="개인명세서"/>
      <sheetName val="토적단위"/>
      <sheetName val="일위대가(4층원격)"/>
      <sheetName val="단가견적조사표"/>
      <sheetName val="APT내역"/>
      <sheetName val="부대시설"/>
      <sheetName val="옥외외등집계표"/>
      <sheetName val="장비가동"/>
      <sheetName val="세부내역서(소방)"/>
      <sheetName val="설계산출기초"/>
      <sheetName val="도급예산내역서봉투"/>
      <sheetName val="공사원가계산서"/>
      <sheetName val="설계산출표지"/>
      <sheetName val="도급예산내역서총괄표"/>
      <sheetName val="을부담운반비"/>
      <sheetName val="운반비산출"/>
      <sheetName val="집계"/>
      <sheetName val="토건"/>
      <sheetName val="구간별현황"/>
      <sheetName val="기본계획"/>
      <sheetName val="전선 및 전선관"/>
      <sheetName val="MCC제원"/>
      <sheetName val="제경비율"/>
      <sheetName val="유역면적"/>
      <sheetName val="기초대가"/>
      <sheetName val="시설대가"/>
      <sheetName val="수목대가"/>
      <sheetName val="인공대가"/>
      <sheetName val="부표총괄"/>
      <sheetName val="노견단위수량"/>
      <sheetName val="총 괄 표"/>
      <sheetName val="관급"/>
      <sheetName val="신고조서"/>
      <sheetName val="DAN"/>
      <sheetName val="백호우계수"/>
      <sheetName val="설명서 "/>
      <sheetName val="토목"/>
      <sheetName val="달대"/>
      <sheetName val="우수받이"/>
      <sheetName val="대표명단"/>
      <sheetName val="접속슬라브"/>
      <sheetName val="일위대가집계"/>
      <sheetName val="도곡동APT"/>
      <sheetName val="신대방교수"/>
      <sheetName val="버스운행안내"/>
      <sheetName val="11-2.아파트내역"/>
      <sheetName val="단가대비표 (3)"/>
      <sheetName val="적용단위길이"/>
      <sheetName val="특수기호강도거푸집"/>
      <sheetName val="종배수관(신)"/>
      <sheetName val="시설물일위"/>
      <sheetName val="공내역서"/>
      <sheetName val="원가서"/>
      <sheetName val="정부노임단가"/>
      <sheetName val="미드수량"/>
      <sheetName val="품셈표"/>
      <sheetName val="공조기"/>
      <sheetName val="구입단가"/>
      <sheetName val="2003상반기노임기준"/>
      <sheetName val="조명시설"/>
      <sheetName val="국민연금표"/>
      <sheetName val="유림총괄"/>
      <sheetName val="설계예산서(흙막이)"/>
      <sheetName val="기"/>
      <sheetName val="전선(총)"/>
      <sheetName val="동문건설"/>
      <sheetName val="예총"/>
      <sheetName val="지급자재"/>
      <sheetName val="G.R300경비"/>
      <sheetName val="22단가"/>
      <sheetName val="22인공"/>
      <sheetName val="比較表"/>
      <sheetName val="편집1"/>
      <sheetName val="경남"/>
      <sheetName val="경북"/>
      <sheetName val="중부"/>
      <sheetName val="부대내역"/>
      <sheetName val="예산편성"/>
      <sheetName val="자판실행"/>
      <sheetName val="패널"/>
      <sheetName val="토목공사"/>
      <sheetName val="1차 내역서"/>
      <sheetName val="일반부표"/>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실행기초"/>
      <sheetName val="BOJUNGGM"/>
      <sheetName val="주공 갑지"/>
      <sheetName val="간접비"/>
      <sheetName val="sub"/>
      <sheetName val="근로자"/>
      <sheetName val="front"/>
      <sheetName val="날개벽수량표"/>
      <sheetName val="배수장토목공사비"/>
      <sheetName val="기본일위"/>
      <sheetName val="관접합및부설"/>
      <sheetName val="견적 (2)"/>
      <sheetName val="실행간접비"/>
      <sheetName val="손익계산서"/>
      <sheetName val="발주처담당자"/>
      <sheetName val="공정표"/>
      <sheetName val="도급원가"/>
      <sheetName val="갑지(추정)"/>
      <sheetName val="본사인상전"/>
      <sheetName val="구간재료"/>
      <sheetName val="포스코실행"/>
      <sheetName val="산출기초"/>
      <sheetName val="공사비산출서"/>
      <sheetName val="파일의이용"/>
      <sheetName val="단 box"/>
      <sheetName val="수량집계"/>
      <sheetName val="적산산출"/>
      <sheetName val="자재비산출"/>
      <sheetName val="운용비산출"/>
      <sheetName val="NEW DB"/>
      <sheetName val="단가 "/>
      <sheetName val="실행예산"/>
      <sheetName val="1.설계기준 "/>
      <sheetName val="1단계총괄내역서"/>
      <sheetName val="단가일람 (2)"/>
      <sheetName val="사각1,특1호"/>
      <sheetName val="건축공사 집계표"/>
      <sheetName val="골조"/>
      <sheetName val="간공설계서"/>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이식운반"/>
      <sheetName val="용역비내역-진짜"/>
      <sheetName val="배수량"/>
      <sheetName val="WORK"/>
      <sheetName val="총괄표"/>
      <sheetName val="인공산출"/>
      <sheetName val="세금자료"/>
      <sheetName val="규준틀"/>
      <sheetName val="일 위 목 록 표"/>
      <sheetName val="횡배수관"/>
      <sheetName val="값"/>
      <sheetName val="기초목"/>
      <sheetName val="아파트"/>
      <sheetName val="S&amp;R"/>
      <sheetName val="인원계획-미화"/>
      <sheetName val="Quality"/>
      <sheetName val="People"/>
      <sheetName val="Risk"/>
      <sheetName val="Training"/>
      <sheetName val="General"/>
      <sheetName val="Instructions"/>
      <sheetName val="진주방향"/>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이름교환"/>
      <sheetName val="전기일위목록"/>
      <sheetName val="직접비"/>
      <sheetName val="바닥판"/>
      <sheetName val="입력DATA"/>
      <sheetName val="판"/>
      <sheetName val="문학간접"/>
      <sheetName val="심사물량"/>
      <sheetName val="도로정위치부표"/>
      <sheetName val="심사계산"/>
      <sheetName val="DB구축"/>
      <sheetName val="도로조사부표"/>
      <sheetName val="재정비내역"/>
      <sheetName val="입력변수"/>
      <sheetName val="지적고시내역"/>
      <sheetName val="골막이(야매)"/>
      <sheetName val="전기"/>
      <sheetName val="안전난간대원가"/>
      <sheetName val="간접1"/>
      <sheetName val="2F 회의실견적(5_14 일대)"/>
      <sheetName val="5직접"/>
      <sheetName val="장비단가"/>
      <sheetName val="4.2.1 마루높이 검토"/>
      <sheetName val="제경비"/>
      <sheetName val="내역1"/>
      <sheetName val="단가 (2)"/>
      <sheetName val="비용"/>
      <sheetName val="Ekog10"/>
      <sheetName val="도급기성"/>
      <sheetName val="001"/>
      <sheetName val="관급자재"/>
      <sheetName val="건축일위"/>
      <sheetName val="그라우팅일위"/>
      <sheetName val="일반건축물통신회선수"/>
      <sheetName val="?????"/>
      <sheetName val="Proposal"/>
      <sheetName val="노임 단가"/>
      <sheetName val="자  재"/>
      <sheetName val="건축외주"/>
      <sheetName val="일위산출"/>
      <sheetName val="설비"/>
      <sheetName val="예가표"/>
      <sheetName val="archi(본사)"/>
      <sheetName val="일위대가-1"/>
      <sheetName val="서식"/>
      <sheetName val="재료표"/>
      <sheetName val="물량내역"/>
      <sheetName val="건설기계사용기준"/>
      <sheetName val="노무단가"/>
      <sheetName val="기계"/>
      <sheetName val="정화조"/>
      <sheetName val="조경"/>
      <sheetName val="교량하부공"/>
      <sheetName val="실행내역서"/>
      <sheetName val="참고자료"/>
      <sheetName val="ITEM"/>
      <sheetName val="공사비증감"/>
      <sheetName val="원가계산서 "/>
      <sheetName val="설계명세서 (장비)"/>
      <sheetName val="물가자료"/>
      <sheetName val="장비집계"/>
      <sheetName val="산출기준자료"/>
      <sheetName val="단면가정"/>
      <sheetName val="설계변경총괄표(계산식)"/>
      <sheetName val="용산1(해보)"/>
      <sheetName val="유류대관리"/>
      <sheetName val="적용기준"/>
      <sheetName val="고내분기~한림"/>
      <sheetName val="광령~경마장"/>
      <sheetName val="세기~광령"/>
      <sheetName val="물건개요"/>
      <sheetName val="빌딩경영보고서"/>
      <sheetName val="리스료"/>
      <sheetName val="BQ(실행)"/>
      <sheetName val="대로근거"/>
      <sheetName val="6공구(당초)"/>
      <sheetName val="구리토평1전기"/>
      <sheetName val="소화실적"/>
      <sheetName val="Sheet3"/>
      <sheetName val="소총괄표1"/>
      <sheetName val="wall"/>
      <sheetName val="규격"/>
      <sheetName val="코드"/>
      <sheetName val="연결관암거"/>
      <sheetName val="PAINT"/>
      <sheetName val="약품공급2"/>
      <sheetName val="3.고급화검토"/>
      <sheetName val="2.2.10.샤시등"/>
      <sheetName val="입면고급화단가표"/>
      <sheetName val="공사비산출내역"/>
      <sheetName val="COST"/>
      <sheetName val="설계내역2"/>
      <sheetName val="횡배수관수량집계"/>
      <sheetName val="하조서"/>
      <sheetName val="실행(ALT1)"/>
      <sheetName val="퍼스트"/>
      <sheetName val="점수계산1-2"/>
      <sheetName val="96작생능"/>
      <sheetName val="내2"/>
      <sheetName val="원가계산"/>
      <sheetName val="확약서"/>
      <sheetName val="6호기"/>
      <sheetName val="36단가"/>
      <sheetName val="적현로"/>
      <sheetName val="기계설비"/>
      <sheetName val="총괄"/>
      <sheetName val="품셈 "/>
      <sheetName val="고시단가"/>
      <sheetName val="가격조사서"/>
      <sheetName val="설계예시"/>
      <sheetName val="기초자료입력"/>
      <sheetName val="우수공,맨홀,집수정"/>
      <sheetName val="출력X"/>
      <sheetName val="주beam"/>
      <sheetName val="98태백"/>
      <sheetName val="출자한도"/>
      <sheetName val="파이프류"/>
      <sheetName val="4.직접인건비"/>
      <sheetName val="직접인건비"/>
      <sheetName val="실행내역서 "/>
      <sheetName val="교각별철근수량집계표"/>
      <sheetName val="단위목록"/>
      <sheetName val="기계경비목록"/>
      <sheetName val="2.고용보험료산출근거"/>
      <sheetName val="단가조정"/>
      <sheetName val="터널조도"/>
      <sheetName val="토적표"/>
      <sheetName val="단관데이터"/>
      <sheetName val="이형관데이터"/>
      <sheetName val="매매"/>
      <sheetName val="토공사(흙막이)"/>
      <sheetName val="안양1공구_건축"/>
      <sheetName val="투찰금액"/>
      <sheetName val="공동"/>
      <sheetName val="원가계산(2)"/>
      <sheetName val="48단가"/>
      <sheetName val="테이블"/>
      <sheetName val="실행對比"/>
      <sheetName val="시화점실행"/>
      <sheetName val="가시설수량"/>
      <sheetName val="시운전연료비"/>
      <sheetName val="단가1"/>
      <sheetName val="품셈"/>
      <sheetName val="설계표지"/>
      <sheetName val="인부노임"/>
      <sheetName val="원내역"/>
      <sheetName val="단위량"/>
      <sheetName val="재료집계표2"/>
      <sheetName val="토적집계표"/>
      <sheetName val="단위중량"/>
      <sheetName val="소일위대가코드표"/>
      <sheetName val="원가계산서(변경)"/>
      <sheetName val="맨홀_공사비"/>
      <sheetName val="전등설비"/>
      <sheetName val="지수"/>
      <sheetName val="cable-data"/>
      <sheetName val="외주(기준)"/>
      <sheetName val="재.노.경(기준)"/>
      <sheetName val="선정요령"/>
      <sheetName val="기초데이타"/>
      <sheetName val="데리네이타현황"/>
      <sheetName val="양남(실시)"/>
      <sheetName val="건천(실시)"/>
      <sheetName val="외동(실시)"/>
      <sheetName val="안강(실시)"/>
      <sheetName val="안강(우선실시)"/>
      <sheetName val="적정심사"/>
      <sheetName val="일위대가내역"/>
      <sheetName val="가설공사"/>
      <sheetName val="4차원가계산서"/>
      <sheetName val="단가결정"/>
      <sheetName val="내역아"/>
      <sheetName val="울타리"/>
      <sheetName val="발주수량표"/>
      <sheetName val="연습"/>
      <sheetName val="자재일위(경)"/>
      <sheetName val="1공구내역서(1)"/>
      <sheetName val="직재"/>
      <sheetName val="장비비"/>
      <sheetName val="PAD TR보호대기초"/>
      <sheetName val="가로등기초"/>
      <sheetName val="HANDHOLE(2)"/>
      <sheetName val="내역분기"/>
      <sheetName val="기계경비목록1"/>
      <sheetName val="SG"/>
      <sheetName val="7월11일"/>
      <sheetName val="기초공"/>
      <sheetName val="기둥(원형)"/>
      <sheetName val="단재적표"/>
      <sheetName val="토공산근"/>
      <sheetName val="세골재  T2 변경 현황"/>
      <sheetName val="공정계획"/>
      <sheetName val="별표 "/>
      <sheetName val="#2_Paint"/>
      <sheetName val="동해title"/>
      <sheetName val="토목내역서"/>
      <sheetName val="설계서(본관)"/>
      <sheetName val="기초"/>
      <sheetName val="T13(P68~72,78)"/>
      <sheetName val="간선계산"/>
      <sheetName val="1월"/>
      <sheetName val="단면별연장"/>
      <sheetName val="간접"/>
      <sheetName val="견적990322"/>
      <sheetName val="횡배수관집현황(2공구)"/>
      <sheetName val="슬래브"/>
      <sheetName val="직접경비"/>
      <sheetName val="중기명"/>
      <sheetName val="CTEMCOST"/>
      <sheetName val="대여현황"/>
      <sheetName val="난방설비"/>
      <sheetName val="토목주소"/>
      <sheetName val="프랜트면허"/>
      <sheetName val="갑지70%"/>
      <sheetName val="계정"/>
      <sheetName val="내역서 (2)"/>
      <sheetName val="북부"/>
      <sheetName val="기본설계기준"/>
      <sheetName val="품셈총괄표"/>
      <sheetName val="지주토목내역서"/>
      <sheetName val="전산소모"/>
      <sheetName val="폐토수익화 "/>
      <sheetName val="실행예산서"/>
      <sheetName val="토공(우물통,기타) "/>
      <sheetName val="인건비 "/>
      <sheetName val="상하차비용(기계상차)"/>
      <sheetName val="수간보호"/>
      <sheetName val="중기 목록표"/>
      <sheetName val="노무비단가"/>
      <sheetName val="이름정의"/>
      <sheetName val="갑지1"/>
      <sheetName val="검산금액"/>
      <sheetName val="선수보증금"/>
      <sheetName val="연체일수"/>
      <sheetName val="기초해지"/>
      <sheetName val="잔가합계"/>
      <sheetName val="Sheet6"/>
      <sheetName val="중도해지진행업체"/>
      <sheetName val="기초해지2"/>
      <sheetName val="원가장"/>
      <sheetName val="플랜트 설치"/>
      <sheetName val="덤프"/>
      <sheetName val="석재다짐"/>
      <sheetName val="소운반"/>
      <sheetName val="아스콘"/>
      <sheetName val="출력용"/>
      <sheetName val="예산서"/>
      <sheetName val="재료비노무비"/>
      <sheetName val="예산조서"/>
      <sheetName val="근거(기밀댐퍼)"/>
      <sheetName val="공량산출서"/>
      <sheetName val="중계I"/>
      <sheetName val="단가산출목록표"/>
      <sheetName val="공종별집계표(창고-52평)"/>
      <sheetName val="중기경유지급대장"/>
      <sheetName val="중기잡유공제"/>
      <sheetName val="중기잡유지급대장"/>
      <sheetName val="중기임차료"/>
      <sheetName val="중기경유공제"/>
      <sheetName val="안전시설"/>
      <sheetName val="공사"/>
      <sheetName val="관련자료입력"/>
      <sheetName val="2008년상반노임"/>
      <sheetName val="인쇄안해도됨"/>
      <sheetName val="유역별면적"/>
      <sheetName val="합리식"/>
      <sheetName val="아산측후소"/>
      <sheetName val="내역서(금차분) (2)"/>
      <sheetName val="단위가격"/>
      <sheetName val="공사비"/>
      <sheetName val="법곡리"/>
      <sheetName val="용역비산출"/>
      <sheetName val="참조 (2)"/>
      <sheetName val="수정"/>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refreshError="1"/>
      <sheetData sheetId="159" refreshError="1"/>
      <sheetData sheetId="160" refreshError="1"/>
      <sheetData sheetId="161" refreshError="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직노"/>
      <sheetName val="Baby일위대가"/>
      <sheetName val="일위대가목차"/>
      <sheetName val="배관단가조사서"/>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일위대가(가설)"/>
      <sheetName val="빗물받이(910-510-410)"/>
      <sheetName val="단위수량"/>
      <sheetName val="시노"/>
      <sheetName val="투찰"/>
      <sheetName val="복통공사비"/>
      <sheetName val="슬래브(PF)(하류)"/>
      <sheetName val="Sheet2"/>
      <sheetName val="백호우계수"/>
      <sheetName val="수량산출"/>
      <sheetName val="공통가설"/>
      <sheetName val="공내역"/>
      <sheetName val="콘_재료분리(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가설공사비"/>
      <sheetName val="내역"/>
      <sheetName val="집계"/>
      <sheetName val="도근좌표"/>
      <sheetName val="98NS-N"/>
      <sheetName val="BID"/>
      <sheetName val="간접비"/>
      <sheetName val="터파기및재료"/>
      <sheetName val="노임단가"/>
      <sheetName val="Sheet1 (2)"/>
      <sheetName val="평야부단가"/>
      <sheetName val="재료집계"/>
      <sheetName val="N賃率-職"/>
      <sheetName val="내역서"/>
      <sheetName val="gyun"/>
      <sheetName val="수정시산표"/>
      <sheetName val="기계경비산출기준"/>
      <sheetName val="EUL"/>
      <sheetName val="하수급견적대비"/>
      <sheetName val="단위수량"/>
      <sheetName val="총괄"/>
      <sheetName val="설계"/>
      <sheetName val="도로토공공사비"/>
      <sheetName val="제경비율"/>
      <sheetName val="4.2유효폭의 계산"/>
      <sheetName val="Sheet3"/>
      <sheetName val="CT"/>
      <sheetName val="공비대비"/>
      <sheetName val="원가계산 (2)"/>
      <sheetName val="슬래브(PF)(하류)"/>
      <sheetName val="예정공정완"/>
      <sheetName val="직노"/>
      <sheetName val="입찰"/>
      <sheetName val="현경"/>
      <sheetName val="Sheet2"/>
      <sheetName val="공사개요"/>
      <sheetName val="설계개요"/>
      <sheetName val="빗물받이(910-510-410)"/>
      <sheetName val="물가대비표"/>
      <sheetName val="투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산월령동골조물량변경"/>
      <sheetName val="건축대비"/>
      <sheetName val="추가물량금액"/>
      <sheetName val="개략골조물량"/>
      <sheetName val="공사비내역(변경)"/>
      <sheetName val="시행대비증가요인 "/>
      <sheetName val="도곡E-1"/>
      <sheetName val="Sheet7"/>
      <sheetName val="품의서"/>
      <sheetName val="#REF"/>
      <sheetName val="갑지"/>
      <sheetName val="가설공사비"/>
      <sheetName val="4.2유효폭의 계산"/>
      <sheetName val="유림골조"/>
      <sheetName val="시중노임단가"/>
      <sheetName val="코드"/>
      <sheetName val="공동"/>
      <sheetName val="단독"/>
      <sheetName val="내역"/>
      <sheetName val="부대시설"/>
      <sheetName val="Apt내역"/>
      <sheetName val="내역서"/>
      <sheetName val="cp1"/>
      <sheetName val="Sheet4"/>
      <sheetName val="정보"/>
      <sheetName val="식재인부"/>
      <sheetName val="국내조달(통합-1)"/>
      <sheetName val="공사개요"/>
      <sheetName val="대여현황"/>
      <sheetName val="유첨3.적용기준"/>
      <sheetName val="A"/>
      <sheetName val="Sheet3"/>
      <sheetName val="Sheet2"/>
      <sheetName val="2000년 공정표"/>
      <sheetName val="일반부표"/>
      <sheetName val="공통비(전체)"/>
      <sheetName val="N賃率-職"/>
      <sheetName val="형틀공사"/>
      <sheetName val="아파트_9"/>
      <sheetName val="공통가설"/>
      <sheetName val="개산공사비"/>
      <sheetName val="갑지(추정)"/>
      <sheetName val="안내"/>
      <sheetName val="신영극장"/>
      <sheetName val="투찰"/>
      <sheetName val="골조시행"/>
      <sheetName val="설계"/>
      <sheetName val="영업소실적"/>
      <sheetName val="자재(원원+원대)"/>
      <sheetName val="7.수지"/>
      <sheetName val="1,2,3,4,5단위수량"/>
      <sheetName val="현금"/>
      <sheetName val="입찰"/>
      <sheetName val="현경"/>
      <sheetName val="PI"/>
      <sheetName val="배수내역"/>
      <sheetName val="투찰가"/>
      <sheetName val="노무비"/>
      <sheetName val="산출내역서집계표"/>
      <sheetName val="수정시산표"/>
      <sheetName val="99년신청"/>
      <sheetName val="토목공사"/>
      <sheetName val="단가표"/>
      <sheetName val="금액내역서"/>
      <sheetName val="주관사업"/>
      <sheetName val="수리결과"/>
      <sheetName val="Total"/>
      <sheetName val="기본사항"/>
      <sheetName val="설계명세서"/>
      <sheetName val="토목"/>
      <sheetName val="변경내역"/>
      <sheetName val="내   역"/>
      <sheetName val="노임이"/>
      <sheetName val="직노"/>
      <sheetName val="Sheet6"/>
      <sheetName val="목포방향"/>
      <sheetName val="적상기초자료"/>
      <sheetName val="총물량"/>
      <sheetName val="총괄갑 "/>
      <sheetName val="차액보증"/>
      <sheetName val="일위대가표지"/>
      <sheetName val="98수문일위"/>
      <sheetName val="수입"/>
      <sheetName val="Sheet5"/>
      <sheetName val="한진금융비"/>
      <sheetName val="기계설비"/>
      <sheetName val="건축공사실행"/>
      <sheetName val="노임"/>
      <sheetName val="내역1"/>
      <sheetName val="변경서식"/>
      <sheetName val="Sheet1 (2)"/>
      <sheetName val="빗물받이(910-510-410)"/>
      <sheetName val="노임단가"/>
      <sheetName val="내역(중앙)"/>
      <sheetName val="내역(창신)"/>
      <sheetName val="집계"/>
      <sheetName val="터파기및재료"/>
      <sheetName val="98NS-N"/>
      <sheetName val="Macro1"/>
      <sheetName val="간접비"/>
      <sheetName val="적심사표"/>
      <sheetName val="인사자료총집계"/>
      <sheetName val="자재+시공통보단가(85.35%)"/>
      <sheetName val="기초일위"/>
      <sheetName val="견적서-골조공사"/>
      <sheetName val="조명시설"/>
      <sheetName val="도근좌표"/>
      <sheetName val="설계명세"/>
      <sheetName val="공비대비"/>
      <sheetName val="단위단가"/>
      <sheetName val="작업지시서-1호"/>
      <sheetName val="박상무"/>
      <sheetName val="곽병갑"/>
      <sheetName val="김석천"/>
      <sheetName val="오이균"/>
      <sheetName val="이명례"/>
      <sheetName val="공사비산출내역"/>
      <sheetName val="을지"/>
      <sheetName val="DATA"/>
      <sheetName val="손익차9월2"/>
      <sheetName val="실행내역"/>
      <sheetName val="간접"/>
      <sheetName val="본공사"/>
      <sheetName val="5.소재"/>
      <sheetName val="3.공통공사대비"/>
      <sheetName val="대비표(토공1안)"/>
      <sheetName val="시행대비증가요인_"/>
      <sheetName val="유첨3_적용기준"/>
      <sheetName val="2000년_공정표"/>
      <sheetName val="7_수지"/>
      <sheetName val="내___역"/>
      <sheetName val="총괄갑_"/>
      <sheetName val="날개벽수량표"/>
      <sheetName val="교통대책내역"/>
      <sheetName val="환산"/>
      <sheetName val="분당임차변경"/>
      <sheetName val="골조"/>
      <sheetName val="PILE"/>
      <sheetName val="공통비"/>
      <sheetName val="Sheet8"/>
      <sheetName val="Sheet9"/>
      <sheetName val="Sheet10"/>
      <sheetName val="Sheet11"/>
      <sheetName val="Sheet12"/>
      <sheetName val="Sheet13"/>
      <sheetName val="Sheet14"/>
      <sheetName val="Sheet15"/>
      <sheetName val="Sheet16"/>
      <sheetName val="교동현장"/>
      <sheetName val="fax"/>
      <sheetName val="협조문"/>
      <sheetName val="협조전"/>
      <sheetName val="속초교동"/>
      <sheetName val="개략건축"/>
      <sheetName val="옵션물량분개"/>
      <sheetName val="목,창호공사"/>
      <sheetName val="목문틀단가"/>
      <sheetName val="미장대비"/>
      <sheetName val="시행대비"/>
      <sheetName val="시행대비 (2)"/>
      <sheetName val="도배공사(현장통보)"/>
      <sheetName val="유리분개"/>
      <sheetName val="뒤차축소"/>
      <sheetName val="Sheet1_(2)"/>
      <sheetName val="★도급내역"/>
      <sheetName val="기타공"/>
      <sheetName val="배수관공"/>
      <sheetName val="설비단가표"/>
      <sheetName val="입력"/>
      <sheetName val="단가"/>
      <sheetName val="소비자가"/>
      <sheetName val="유림총괄"/>
      <sheetName val="일위대가"/>
      <sheetName val="데이타"/>
      <sheetName val="시점교대"/>
      <sheetName val="CTEMCOST"/>
      <sheetName val="TIE-IN"/>
      <sheetName val="견적서"/>
      <sheetName val="예산명세서"/>
      <sheetName val="평야부단가"/>
      <sheetName val="원가계산 (2)"/>
      <sheetName val="증감내역서"/>
      <sheetName val="시설물일위"/>
      <sheetName val="일위대가표"/>
      <sheetName val="견적공통"/>
      <sheetName val="추천서"/>
      <sheetName val="특수선일위대가"/>
      <sheetName val="수지"/>
      <sheetName val="대비"/>
      <sheetName val="유효폭의 계산"/>
      <sheetName val="견적내역"/>
      <sheetName val="건축2"/>
      <sheetName val="5월"/>
      <sheetName val="회사99"/>
      <sheetName val="대전-교대(A1-A2)"/>
      <sheetName val="갑지_추정_"/>
      <sheetName val="97 사업추정(WEKI)"/>
      <sheetName val="2단계"/>
      <sheetName val="기본단가표"/>
      <sheetName val="주소록"/>
      <sheetName val="2공구산출내역"/>
      <sheetName val="하수급견적대비"/>
      <sheetName val="명세서"/>
      <sheetName val="실행대비"/>
      <sheetName val="총집계표"/>
      <sheetName val="명세"/>
      <sheetName val="백호우계수"/>
      <sheetName val="(1)본선수량집계"/>
      <sheetName val="집계표"/>
      <sheetName val="토사(PE)"/>
      <sheetName val="원내역서3"/>
      <sheetName val="명단"/>
      <sheetName val="부대내역"/>
      <sheetName val="단가비교표"/>
      <sheetName val="종현황"/>
      <sheetName val="공내역"/>
      <sheetName val="sg"/>
      <sheetName val="을-ATYPE"/>
      <sheetName val="단가산출"/>
      <sheetName val="1월"/>
      <sheetName val="실행철강하도"/>
      <sheetName val="General Data"/>
      <sheetName val="실행내역서 "/>
      <sheetName val="6공구(당초)"/>
      <sheetName val="현장관리비데이타"/>
      <sheetName val="DATE"/>
      <sheetName val="내역서적용수량"/>
      <sheetName val="다곡2교"/>
      <sheetName val="변경내역을"/>
      <sheetName val="별표"/>
      <sheetName val="원형1호맨홀토공수량"/>
      <sheetName val="CT"/>
      <sheetName val="첨"/>
      <sheetName val="수원공사비"/>
      <sheetName val="자재대"/>
      <sheetName val="견적조건"/>
      <sheetName val="목차갑지"/>
      <sheetName val="실행내역서"/>
      <sheetName val="자재집계"/>
      <sheetName val="모래시멘트"/>
      <sheetName val="토공총괄"/>
      <sheetName val="토공총괄 (2)"/>
      <sheetName val="토적도로"/>
      <sheetName val="배수토공집계"/>
      <sheetName val="맨홀조서"/>
      <sheetName val="관 조서"/>
      <sheetName val="연결관조서"/>
      <sheetName val="연장조서"/>
      <sheetName val="배수공"/>
      <sheetName val="배수재료"/>
      <sheetName val="옹벽조서"/>
      <sheetName val="구조물공"/>
      <sheetName val="신축이음조서"/>
      <sheetName val="신축이음"/>
      <sheetName val="포장공"/>
      <sheetName val="부대공토공집계"/>
      <sheetName val="부대공"/>
      <sheetName val="산출근거"/>
      <sheetName val="폐기물 산출"/>
      <sheetName val="가로등설치"/>
      <sheetName val="집수정조서"/>
      <sheetName val="안전관리비"/>
      <sheetName val="매입세"/>
      <sheetName val="공사비증감"/>
      <sheetName val="시장성초안camera"/>
      <sheetName val="건축원가"/>
      <sheetName val="목표세부명세"/>
      <sheetName val="동원(3)"/>
      <sheetName val="예정(3)"/>
      <sheetName val="gyun"/>
      <sheetName val="토공"/>
      <sheetName val="종배수관"/>
      <sheetName val="미장"/>
      <sheetName val="철골"/>
      <sheetName val="공조기"/>
      <sheetName val="가설개략"/>
      <sheetName val="은행"/>
      <sheetName val="가로등내"/>
      <sheetName val="조건표"/>
      <sheetName val="1차설계변경내역"/>
      <sheetName val="총괄"/>
      <sheetName val="유림콘도"/>
      <sheetName val="원가계산서"/>
      <sheetName val="사유서제출현황-2"/>
      <sheetName val="Sheet1"/>
      <sheetName val="남양시작동010313100%"/>
      <sheetName val="목록"/>
      <sheetName val="중기"/>
      <sheetName val="회사정보"/>
      <sheetName val=""/>
      <sheetName val="기초1"/>
      <sheetName val="7-1노임"/>
      <sheetName val="기초"/>
      <sheetName val="덕전리"/>
      <sheetName val="대비표"/>
      <sheetName val="동별내역-3월5일"/>
      <sheetName val="마감사양"/>
      <sheetName val="조직"/>
      <sheetName val="5사남"/>
      <sheetName val="8.PILE  (돌출)"/>
      <sheetName val="일위대가(가설)"/>
      <sheetName val="원본"/>
      <sheetName val="0"/>
      <sheetName val="범례표"/>
      <sheetName val="삼홍테크"/>
      <sheetName val="포장물량집계"/>
      <sheetName val="플랜트 설치"/>
      <sheetName val="우각부보강"/>
      <sheetName val="4-1. 매출원가 손익계획 집계표"/>
      <sheetName val="XREF"/>
      <sheetName val="0000"/>
      <sheetName val="시산표"/>
      <sheetName val="관리,공감"/>
      <sheetName val="수목표준대가"/>
      <sheetName val="대구은행"/>
      <sheetName val="법인구분"/>
      <sheetName val="기초코드"/>
      <sheetName val="본지사합"/>
      <sheetName val="FC-101"/>
      <sheetName val="분양가"/>
      <sheetName val="현장경비"/>
      <sheetName val="수량산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47"/>
      <sheetName val="148"/>
      <sheetName val="160"/>
      <sheetName val="164"/>
      <sheetName val="Flaer Area"/>
      <sheetName val="123"/>
      <sheetName val="124"/>
      <sheetName val="125"/>
      <sheetName val="126"/>
      <sheetName val="127"/>
      <sheetName val="128"/>
      <sheetName val="129"/>
      <sheetName val="ttl"/>
      <sheetName val="입찰내역 발주처 양식"/>
      <sheetName val="부하계산"/>
      <sheetName val="수납장배치도"/>
      <sheetName val="선수금"/>
      <sheetName val="노무비단가"/>
      <sheetName val="간접비(1)"/>
      <sheetName val="쌍송교"/>
      <sheetName val="사업부배부A"/>
      <sheetName val="증감대비"/>
      <sheetName val="전기"/>
      <sheetName val="1안"/>
      <sheetName val="설계개요"/>
      <sheetName val="NP-총정리"/>
      <sheetName val="CONCRETE"/>
      <sheetName val="EXCAVATION"/>
      <sheetName val="BREAKDOWN"/>
      <sheetName val="203"/>
      <sheetName val="개요"/>
      <sheetName val="견적정보"/>
      <sheetName val="여과지동"/>
      <sheetName val="기초자료"/>
      <sheetName val="원가서"/>
      <sheetName val="Macro3"/>
      <sheetName val="횡배수관집현황(2공구)"/>
      <sheetName val="TOWER 12TON"/>
      <sheetName val="TOWER 10TON"/>
      <sheetName val="공정표 (2)"/>
      <sheetName val="건축개요"/>
      <sheetName val="전산output"/>
      <sheetName val="공통부대비"/>
      <sheetName val="실행예산SHEET도장재검토"/>
      <sheetName val="ITEM_W"/>
      <sheetName val="EE-PROP"/>
      <sheetName val="Eq. Mobilization"/>
      <sheetName val="시행대비증가요인_1"/>
      <sheetName val="유첨3_적용기준1"/>
      <sheetName val="2000년_공정표1"/>
      <sheetName val="7_수지1"/>
      <sheetName val="총괄갑_1"/>
      <sheetName val="내___역1"/>
      <sheetName val="시행대비_(2)"/>
      <sheetName val="5_소재"/>
      <sheetName val="3_공통공사대비"/>
      <sheetName val="Sheet1_(2)1"/>
      <sheetName val="4_2유효폭의_계산"/>
      <sheetName val="자재+시공통보단가(85_35%)"/>
      <sheetName val="97_사업추정(WEKI)"/>
      <sheetName val="토공총괄_(2)"/>
      <sheetName val="관_조서"/>
      <sheetName val="폐기물_산출"/>
      <sheetName val="시행대비증가요인_2"/>
      <sheetName val="2000년_공정표2"/>
      <sheetName val="유첨3_적용기준2"/>
      <sheetName val="7_수지2"/>
      <sheetName val="내___역2"/>
      <sheetName val="총괄갑_2"/>
      <sheetName val="5_소재1"/>
      <sheetName val="3_공통공사대비1"/>
      <sheetName val="Sheet1_(2)2"/>
      <sheetName val="4_2유효폭의_계산1"/>
      <sheetName val="시행대비_(2)1"/>
      <sheetName val="자재+시공통보단가(85_35%)1"/>
      <sheetName val="97_사업추정(WEKI)1"/>
      <sheetName val="토공총괄_(2)1"/>
      <sheetName val="관_조서1"/>
      <sheetName val="폐기물_산출1"/>
      <sheetName val="I一般比"/>
      <sheetName val="TYPE-A"/>
      <sheetName val="일일보고서0726"/>
      <sheetName val="단위중량"/>
      <sheetName val="9GNG운반"/>
      <sheetName val="건축"/>
      <sheetName val="Baby일위대가"/>
      <sheetName val="배선DATA"/>
      <sheetName val="단위수량"/>
      <sheetName val="화해(함평)"/>
      <sheetName val="화해(장성)"/>
      <sheetName val="산출내역서"/>
      <sheetName val="공통산출근거"/>
      <sheetName val="수량산출내역1115"/>
      <sheetName val="토목주소"/>
      <sheetName val="95신규호표"/>
      <sheetName val="당초"/>
      <sheetName val=" 갑지"/>
      <sheetName val="2.조직도"/>
      <sheetName val="Sheet보호(미출력요)"/>
      <sheetName val="분전함신설"/>
      <sheetName val="접지1종"/>
      <sheetName val="PAN"/>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단가산출"/>
      <sheetName val="인상효1"/>
      <sheetName val="입력"/>
      <sheetName val="을지"/>
      <sheetName val="9GNG운반"/>
      <sheetName val="P.M 별"/>
      <sheetName val="45,46"/>
      <sheetName val="광양전기"/>
      <sheetName val="코드표"/>
      <sheetName val="빗물받이(910-510-410)"/>
      <sheetName val="집계표"/>
      <sheetName val="적용건축"/>
      <sheetName val="산출내역서집계표"/>
      <sheetName val="내역서"/>
      <sheetName val="중기일위대가"/>
      <sheetName val="Y-WORK"/>
      <sheetName val="노임"/>
      <sheetName val="기초코드"/>
      <sheetName val="99 조정금액"/>
      <sheetName val="관급자재"/>
      <sheetName val="C-노임단가"/>
      <sheetName val="Total"/>
      <sheetName val="DATE"/>
      <sheetName val="시운전연료"/>
      <sheetName val="표지"/>
      <sheetName val="일위대가표"/>
      <sheetName val="설계예산"/>
      <sheetName val="일반수량총괄집계"/>
      <sheetName val="인건비 "/>
      <sheetName val="수자재단위당"/>
      <sheetName val="일위대가(계측기설치)"/>
      <sheetName val="식재인부"/>
      <sheetName val="자재"/>
      <sheetName val="인건비"/>
      <sheetName val="사  업  비  수  지  예  산  서"/>
      <sheetName val="타공종이기"/>
      <sheetName val="데리네이타현황"/>
      <sheetName val="수토공단위당"/>
      <sheetName val="E총15"/>
      <sheetName val="관거공사비"/>
      <sheetName val="총괄"/>
      <sheetName val="자재단가"/>
      <sheetName val="제품표준규격"/>
      <sheetName val="사용자정의"/>
      <sheetName val="공통자료"/>
      <sheetName val="마산방향"/>
      <sheetName val="진주방향"/>
      <sheetName val="총집계표"/>
      <sheetName val="내역"/>
      <sheetName val="Sheet1"/>
      <sheetName val="FAB별"/>
      <sheetName val="밸브설치"/>
      <sheetName val="단위수량"/>
      <sheetName val="#REF"/>
      <sheetName val="6PILE  (돌출)"/>
      <sheetName val="할증"/>
      <sheetName val="BID"/>
      <sheetName val="DATA"/>
      <sheetName val="개인별조서"/>
      <sheetName val="간지"/>
      <sheetName val="기계단가"/>
      <sheetName val="내역서 (2)"/>
      <sheetName val="일반공사"/>
      <sheetName val="맨홀수량"/>
      <sheetName val="Sheet1 (2)"/>
      <sheetName val="노무비"/>
      <sheetName val="설계서"/>
      <sheetName val="본서하반기"/>
      <sheetName val="하반기(지구대)"/>
      <sheetName val="단가 및 재료비"/>
      <sheetName val="확약서"/>
      <sheetName val="교통대책내역"/>
      <sheetName val="터파기및재료"/>
      <sheetName val="부대내역"/>
      <sheetName val="표지 (2)"/>
      <sheetName val="수량산출서-2"/>
      <sheetName val="본부장"/>
      <sheetName val="수량산출"/>
      <sheetName val="단가표"/>
      <sheetName val="기초단가"/>
      <sheetName val="공비대비"/>
      <sheetName val="2. 종합시운전비"/>
      <sheetName val="일위대가_가설_"/>
      <sheetName val="기시공토적"/>
      <sheetName val="단가"/>
      <sheetName val="제경비최종"/>
      <sheetName val="1-4일위대가목차"/>
      <sheetName val="대치판정"/>
      <sheetName val="철거산출근거"/>
      <sheetName val="5.정산서"/>
      <sheetName val="현황산출서"/>
      <sheetName val="7도장"/>
      <sheetName val="Macro1"/>
      <sheetName val="Macro3"/>
      <sheetName val="Macro2"/>
      <sheetName val="대창(장성)"/>
      <sheetName val="주요재료비(원본)"/>
      <sheetName val="목차임시"/>
      <sheetName val="견적대비"/>
      <sheetName val="감시제어"/>
      <sheetName val="8.수량산출 (2)"/>
      <sheetName val="설비비2"/>
      <sheetName val="설비비3"/>
      <sheetName val="설비비5"/>
      <sheetName val="설비비6"/>
      <sheetName val="설비비1"/>
      <sheetName val="개소별수량산출"/>
      <sheetName val="청 구"/>
      <sheetName val="건축"/>
      <sheetName val="사원등록"/>
      <sheetName val="호봉 (2)"/>
      <sheetName val="新철폐복2"/>
      <sheetName val="新철폐복3"/>
      <sheetName val="기초자료"/>
      <sheetName val="자료(통합)"/>
      <sheetName val="대상공사(조달청)"/>
      <sheetName val="8.식재일위"/>
      <sheetName val="B시설가격"/>
      <sheetName val="2공구자재집"/>
      <sheetName val="덕전리"/>
      <sheetName val="상불"/>
      <sheetName val="시설일위"/>
      <sheetName val="조명일위"/>
      <sheetName val="건공요율"/>
      <sheetName val="시중노임"/>
      <sheetName val="총괄내역서"/>
      <sheetName val="갑지"/>
      <sheetName val="소방"/>
      <sheetName val="집계"/>
      <sheetName val="Sheet2"/>
      <sheetName val="예비비계산표"/>
      <sheetName val="변수값"/>
      <sheetName val="중기상차"/>
      <sheetName val="AS복구"/>
      <sheetName val="중기터파기"/>
      <sheetName val="48평단가"/>
      <sheetName val="57단가"/>
      <sheetName val="54평단가"/>
      <sheetName val="66평단가"/>
      <sheetName val="61단가"/>
      <sheetName val="89평단가"/>
      <sheetName val="84평단가"/>
      <sheetName val="시중노임단가"/>
      <sheetName val="새공통"/>
      <sheetName val="20_10_100"/>
      <sheetName val="맨홀수량산출"/>
      <sheetName val="일위대가"/>
      <sheetName val="신호등,보행등"/>
      <sheetName val="CABLE SIZE-1"/>
      <sheetName val="바닥"/>
      <sheetName val="설계개요"/>
      <sheetName val="교대(A1)"/>
      <sheetName val="직노"/>
      <sheetName val="플랜트 설치"/>
      <sheetName val="산출내역서"/>
      <sheetName val="2공종별예산조서"/>
      <sheetName val="투찰추정"/>
      <sheetName val="기계설비-물가변동"/>
      <sheetName val="교통수량산출"/>
      <sheetName val="조건"/>
      <sheetName val="마산월령동골조물량변경"/>
      <sheetName val="가시설흙막이"/>
      <sheetName val="본선"/>
      <sheetName val="주공 갑지"/>
      <sheetName val="우각부보강"/>
      <sheetName val="ABUT수량-A1"/>
      <sheetName val="신규자재단가표"/>
      <sheetName val="원가계산서"/>
      <sheetName val="산출명세서"/>
      <sheetName val="분전함신설"/>
      <sheetName val="접지1종"/>
      <sheetName val="프로젝트"/>
      <sheetName val="수목단가"/>
      <sheetName val="식재수량표"/>
      <sheetName val="일위목록"/>
      <sheetName val="자재조사표"/>
      <sheetName val="물류최종8월7"/>
      <sheetName val="기자재수량"/>
      <sheetName val="식재일위"/>
      <sheetName val="정산"/>
      <sheetName val="내역서-단지내"/>
      <sheetName val="4차원가계산서"/>
      <sheetName val="2002하반기노임기준"/>
      <sheetName val="집계표(수배전제조구매)"/>
      <sheetName val="식재가격"/>
      <sheetName val="식재총괄"/>
      <sheetName val="95WBS"/>
      <sheetName val="신규자재단가비교표 (2007.3)"/>
      <sheetName val="예산서(변경-수량집계)"/>
      <sheetName val="예산서(변경-총괄집계)"/>
      <sheetName val="개업인건비"/>
      <sheetName val="실행철강하도"/>
      <sheetName val="형틀공사"/>
      <sheetName val="MAIN"/>
      <sheetName val="자재단가 산출근거"/>
      <sheetName val="일위대가목차"/>
      <sheetName val="내부마감"/>
      <sheetName val="코드"/>
      <sheetName val="2.단면가정 (양곡1교)"/>
      <sheetName val="PSC-SLAB"/>
      <sheetName val="Sheet6"/>
      <sheetName val="Macro(조도)"/>
      <sheetName val="I一般比"/>
      <sheetName val="감사패(1)"/>
      <sheetName val="저"/>
      <sheetName val="CC16-내역서"/>
      <sheetName val="차액보증"/>
      <sheetName val="종배수관면벽신"/>
      <sheetName val="일위"/>
      <sheetName val="_산근2_"/>
      <sheetName val="정렬"/>
      <sheetName val="하이스캔(내수용)"/>
      <sheetName val="CODE"/>
      <sheetName val="예총"/>
      <sheetName val="PIPE(UG)내역"/>
      <sheetName val="서울대규장각(가시설흙막이)"/>
      <sheetName val="관접합및부설"/>
      <sheetName val="100만평"/>
      <sheetName val="작업설단가"/>
      <sheetName val="요율"/>
      <sheetName val="물가대비표"/>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산출"/>
      <sheetName val="원가"/>
      <sheetName val="일위대가(가설)"/>
      <sheetName val="일위대가(1)"/>
      <sheetName val="일위대가"/>
      <sheetName val="0Title"/>
      <sheetName val="Mc1"/>
      <sheetName val="간접"/>
      <sheetName val="충주수안보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98NS-N"/>
      <sheetName val="98수문일위"/>
      <sheetName val="수원공총"/>
      <sheetName val="BID"/>
      <sheetName val="조명시설"/>
      <sheetName val="내역"/>
      <sheetName val="사  업  비  수  지  예  산  서"/>
      <sheetName val="수량산출"/>
      <sheetName val="DATA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원가"/>
      <sheetName val="단가"/>
      <sheetName val="배수관공"/>
      <sheetName val="덕전리"/>
      <sheetName val="난간벽단위"/>
      <sheetName val="4안전율"/>
      <sheetName val="코드표"/>
      <sheetName val="원가서"/>
      <sheetName val="근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재료집계"/>
      <sheetName val="여방토적"/>
      <sheetName val="묘곡여방 철근"/>
      <sheetName val="DANGA"/>
      <sheetName val="순공사비"/>
      <sheetName val="제당공비"/>
      <sheetName val="여방공비"/>
      <sheetName val="복통공비"/>
      <sheetName val="사통공비"/>
      <sheetName val="이설공비"/>
      <sheetName val="제당재집1"/>
      <sheetName val="제당재집2"/>
      <sheetName val="여방재집"/>
      <sheetName val="복통재집"/>
      <sheetName val="사통재집"/>
      <sheetName val="이설재집"/>
      <sheetName val="일위대가"/>
      <sheetName val="실행철강하도"/>
      <sheetName val="자재 집계표"/>
      <sheetName val="DATA"/>
      <sheetName val="관급"/>
      <sheetName val="정부노임단가"/>
      <sheetName val="기본단가표"/>
      <sheetName val="가설공사비"/>
      <sheetName val="도로구조공사비"/>
      <sheetName val="도로토공공사비"/>
      <sheetName val="여수토공사비"/>
      <sheetName val="두현공사"/>
      <sheetName val="(A)내역서"/>
      <sheetName val="단가"/>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입찰표지"/>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후다내역"/>
      <sheetName val="갑지"/>
      <sheetName val="노임단가"/>
      <sheetName val=" HIT-&gt;HMC 견적(3900)"/>
      <sheetName val="BID"/>
      <sheetName val="산출내역서"/>
      <sheetName val="입찰안"/>
      <sheetName val="실행철강하도"/>
      <sheetName val="DATE"/>
      <sheetName val="산수배수"/>
      <sheetName val="일위목록"/>
      <sheetName val="단가"/>
      <sheetName val="현장관리비"/>
      <sheetName val="한전일위"/>
      <sheetName val="요율"/>
      <sheetName val="일위대가목록"/>
      <sheetName val="투찰내역"/>
      <sheetName val="일위대가"/>
      <sheetName val="SG"/>
      <sheetName val="간접비계산"/>
      <sheetName val="합계"/>
      <sheetName val="Macro1"/>
      <sheetName val="일위CODE"/>
      <sheetName val="관급자재"/>
      <sheetName val="원가계산서"/>
      <sheetName val="1공구산출내역서"/>
      <sheetName val="일  위  대  가  목  록"/>
      <sheetName val="자재단가"/>
      <sheetName val="중기비"/>
      <sheetName val="노무비"/>
      <sheetName val="품셈"/>
      <sheetName val="당초명세(평)"/>
      <sheetName val="일위산출"/>
      <sheetName val="조명율표"/>
      <sheetName val="건설성적"/>
      <sheetName val="#2_일위대가목록"/>
      <sheetName val="증감내역서"/>
      <sheetName val="유동표"/>
      <sheetName val="인부신상자료"/>
      <sheetName val="단가산출"/>
      <sheetName val="설계가"/>
      <sheetName val="금액결정"/>
      <sheetName val="1공구원가계산서"/>
      <sheetName val="1유리"/>
      <sheetName val="세부추진"/>
      <sheetName val="제안서"/>
      <sheetName val="상용보강"/>
      <sheetName val="행정표준(1)"/>
      <sheetName val="행정표준(2)"/>
      <sheetName val="장문교(대전)"/>
      <sheetName val="관급"/>
      <sheetName val="장비"/>
      <sheetName val="산근1"/>
      <sheetName val="노무"/>
      <sheetName val="자재"/>
      <sheetName val="2공구산출내역"/>
      <sheetName val="운반비요율"/>
      <sheetName val="교각토공 _2_"/>
      <sheetName val="INSTR"/>
      <sheetName val="우배수"/>
      <sheetName val="계산식"/>
      <sheetName val="전체"/>
      <sheetName val="6PILE  (돌출)"/>
      <sheetName val="PI"/>
      <sheetName val="품셈총괄표"/>
      <sheetName val="원형1호맨홀토공수량"/>
      <sheetName val="b_balju"/>
      <sheetName val="1,2공구원가계산서"/>
      <sheetName val="3.공통공사대비"/>
      <sheetName val="단가적용"/>
      <sheetName val="간접(90)"/>
      <sheetName val="저"/>
      <sheetName val="참조"/>
      <sheetName val="TEST1"/>
      <sheetName val="2000년1차"/>
      <sheetName val="예산총괄"/>
      <sheetName val="단위단가"/>
      <sheetName val="유입량"/>
      <sheetName val="HRSG SMALL07220"/>
      <sheetName val="임율산출표"/>
      <sheetName val="6. 안전관리비"/>
      <sheetName val="작성방법"/>
      <sheetName val="일위"/>
      <sheetName val="8.PILE  (돌출)"/>
      <sheetName val="1.설계기준"/>
      <sheetName val="#REF"/>
      <sheetName val="차액보증"/>
      <sheetName val="견적의뢰서"/>
      <sheetName val="조건표"/>
      <sheetName val="직노"/>
      <sheetName val="표지1"/>
      <sheetName val="준검 내역서"/>
      <sheetName val="내역(한신APT)"/>
      <sheetName val="JUCKEYK"/>
      <sheetName val="S0"/>
      <sheetName val="기본설계기준"/>
      <sheetName val="FORM-0"/>
      <sheetName val="노임"/>
      <sheetName val="Macro2"/>
      <sheetName val="97년 추정"/>
      <sheetName val="코드표"/>
      <sheetName val="10공구일위"/>
      <sheetName val="3개월-백데이타"/>
      <sheetName val="LG배관재단가"/>
      <sheetName val="다다수전류단가"/>
      <sheetName val="LG유통상품단가표"/>
      <sheetName val="일위대가D"/>
      <sheetName val="2000전체분"/>
      <sheetName val="작업일보"/>
      <sheetName val="조명시설"/>
      <sheetName val="실행대비"/>
      <sheetName val="덕전리"/>
      <sheetName val="1단계"/>
      <sheetName val="일위총괄"/>
      <sheetName val="c_balju"/>
      <sheetName val="물가시세"/>
      <sheetName val="하도내역 (철콘)"/>
      <sheetName val="특기사항"/>
      <sheetName val="노무비 근거"/>
      <sheetName val="조건표 (2)"/>
      <sheetName val="IT-BAT"/>
      <sheetName val="수문일위1"/>
      <sheetName val="기초1"/>
      <sheetName val="입출재고현황 (2)"/>
      <sheetName val="일위대가목록표"/>
      <sheetName val="을"/>
      <sheetName val="2터널시점"/>
      <sheetName val="첨부1"/>
      <sheetName val="별표집계"/>
      <sheetName val="도급"/>
      <sheetName val="CTEMCOST"/>
      <sheetName val="노무비 "/>
      <sheetName val="일위대가목차"/>
      <sheetName val="수량3"/>
      <sheetName val="약품공급2"/>
      <sheetName val="DHEQSUPT"/>
      <sheetName val="장비단가"/>
      <sheetName val="표준건축비"/>
      <sheetName val="ORIGIN"/>
      <sheetName val="A1"/>
      <sheetName val="WORK"/>
      <sheetName val="입력데이타"/>
      <sheetName val="목차 "/>
      <sheetName val="일위단가"/>
      <sheetName val="이월"/>
      <sheetName val="직접비"/>
      <sheetName val="건장설비"/>
      <sheetName val="교통대책내역"/>
      <sheetName val="내역전기"/>
      <sheetName val="수정2"/>
      <sheetName val="수량산출서"/>
      <sheetName val="신공항A-9(원가수정)"/>
      <sheetName val="배수내역"/>
      <sheetName val="공사내역서(을)실행"/>
      <sheetName val="업체별기성내역"/>
      <sheetName val="포장(수량)-관로부"/>
      <sheetName val="임율 Data"/>
      <sheetName val="공정집계_국별"/>
      <sheetName val="지급자재"/>
      <sheetName val="BSD (2)"/>
      <sheetName val="노임조서"/>
      <sheetName val="48일위"/>
      <sheetName val="산출근거"/>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일위산출근거"/>
      <sheetName val="추가예산"/>
      <sheetName val="설계예산서"/>
      <sheetName val="SLAB근거-1"/>
      <sheetName val="단면 (2)"/>
      <sheetName val="집계"/>
      <sheetName val="개거총"/>
      <sheetName val="BND"/>
      <sheetName val="중기"/>
      <sheetName val="U형개거"/>
      <sheetName val="공통가설"/>
      <sheetName val="인사자료총집계"/>
      <sheetName val="단면가정"/>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3_공통공사대비"/>
      <sheetName val="HRSG_SMALL07220"/>
      <sheetName val="6__안전관리비"/>
      <sheetName val="Total"/>
      <sheetName val="제경비산출서"/>
      <sheetName val="초기화면"/>
      <sheetName val="대로근거"/>
      <sheetName val="중로근거"/>
      <sheetName val="철거산출근거"/>
      <sheetName val="하도금액분계"/>
      <sheetName val="설계"/>
      <sheetName val="P_RPTB04_산근"/>
      <sheetName val="대비2"/>
      <sheetName val="경비2내역"/>
      <sheetName val="일위집계(기존)"/>
      <sheetName val="유치원내역"/>
      <sheetName val="토목품셈"/>
      <sheetName val="호안사석"/>
      <sheetName val="배수자집"/>
      <sheetName val="인원"/>
      <sheetName val="일일"/>
      <sheetName val="#2정산"/>
      <sheetName val="배수공"/>
      <sheetName val="1. 설계조건 2.단면가정 3. 하중계산"/>
      <sheetName val="DATA 입력란"/>
      <sheetName val="기본단가표"/>
      <sheetName val="내역표지"/>
      <sheetName val="측량요율"/>
      <sheetName val="자재대"/>
      <sheetName val="금리계산"/>
      <sheetName val="토공유동표(전체.당초)"/>
      <sheetName val="점검총괄"/>
      <sheetName val="(당평)자재"/>
      <sheetName val="업체별기성"/>
      <sheetName val="전 체"/>
      <sheetName val="견적"/>
      <sheetName val="준검_내역서"/>
      <sheetName val="97년_추정"/>
      <sheetName val="6PILE__(돌출)"/>
      <sheetName val="잡비"/>
      <sheetName val="음성방향"/>
      <sheetName val="일위(PN)"/>
      <sheetName val="DANGA"/>
      <sheetName val="간선계산"/>
      <sheetName val="2000용수잠관-수량집계"/>
      <sheetName val="환기시설"/>
      <sheetName val="조명"/>
      <sheetName val="점보전력사용"/>
      <sheetName val="단면"/>
      <sheetName val="배수처리"/>
      <sheetName val="입력자료(노무비)"/>
      <sheetName val="INPUT"/>
      <sheetName val="토공(1)"/>
      <sheetName val="차수공(1)"/>
      <sheetName val="7. 현장관리비 "/>
      <sheetName val="기본단가"/>
      <sheetName val="구조     ."/>
      <sheetName val="수량산출"/>
      <sheetName val="기계내역"/>
      <sheetName val="DATA"/>
      <sheetName val="b_balju (2)"/>
      <sheetName val="b_gunmul"/>
      <sheetName val="전기"/>
      <sheetName val="효율표"/>
      <sheetName val="수량분개내역"/>
      <sheetName val="8.현장관리비"/>
      <sheetName val="7.안전관리비"/>
      <sheetName val="기계경비일람"/>
      <sheetName val="자재일람"/>
      <sheetName val="FB25JN"/>
      <sheetName val="경상비"/>
      <sheetName val="전문하도급"/>
      <sheetName val="교량전기"/>
      <sheetName val="평가데이터"/>
      <sheetName val="MOTOR"/>
      <sheetName val="현장관리비 산출내역"/>
      <sheetName val="내역(2000년)"/>
      <sheetName val="인명부"/>
      <sheetName val="공량산출서"/>
      <sheetName val="설계명세서"/>
      <sheetName val="내역서 제출"/>
      <sheetName val="자료입력"/>
      <sheetName val="실행내역서 "/>
      <sheetName val="총괄내역서"/>
      <sheetName val="경영상태"/>
      <sheetName val="단가표"/>
      <sheetName val="공사비증감"/>
      <sheetName val="일위대가표48"/>
      <sheetName val="재료비"/>
      <sheetName val="가스"/>
      <sheetName val="양수장(기계)"/>
      <sheetName val="토공사"/>
      <sheetName val="적현로"/>
      <sheetName val="사업관리"/>
      <sheetName val="운반"/>
      <sheetName val="물가자료"/>
      <sheetName val="날개벽수량표"/>
      <sheetName val="콘크리트타설집계표"/>
      <sheetName val="시화점실행"/>
      <sheetName val="금융비용"/>
      <sheetName val="2"/>
      <sheetName val="기성갑지"/>
      <sheetName val="ABUT수량-A1"/>
      <sheetName val="간 지1"/>
      <sheetName val="프랜트면허"/>
      <sheetName val="토목주소"/>
      <sheetName val="일위(시설)"/>
      <sheetName val="중기일위대가"/>
      <sheetName val="화재 탐지 설비"/>
      <sheetName val="(원)기흥상갈"/>
      <sheetName val="4.일위대가집계"/>
      <sheetName val="금액내역서"/>
      <sheetName val="공사비예산서(토목분)"/>
      <sheetName val="5. 현장관리비(new) "/>
      <sheetName val="Customer Databas"/>
      <sheetName val="일위대가(1)"/>
      <sheetName val="예가표"/>
      <sheetName val="결재난"/>
      <sheetName val="방배동내역(리라)"/>
      <sheetName val="현장경비"/>
      <sheetName val="건축공사집계표"/>
      <sheetName val="방배동내역 (총괄)"/>
      <sheetName val="부대공사총괄"/>
      <sheetName val="tggwan(mac)"/>
      <sheetName val="만년달력"/>
      <sheetName val="우수"/>
      <sheetName val="lab"/>
      <sheetName val="1.설계조건"/>
      <sheetName val="유림골조"/>
      <sheetName val="공통부대비"/>
      <sheetName val="인사자료"/>
      <sheetName val="설계내역"/>
      <sheetName val="단위량당중기"/>
      <sheetName val="SHL"/>
      <sheetName val="실행내역"/>
      <sheetName val="우석문틀"/>
      <sheetName val="식재가격"/>
      <sheetName val="식재총괄"/>
      <sheetName val="공사원가계산서"/>
      <sheetName val="부하계산서"/>
      <sheetName val="단가산출(T)"/>
      <sheetName val="날개벽(시점좌측)"/>
      <sheetName val="맨홀수량산출"/>
      <sheetName val="재료집계표"/>
      <sheetName val="청천내"/>
      <sheetName val="단위중량"/>
      <sheetName val="건설실행"/>
      <sheetName val="중기조종사 단위단가"/>
      <sheetName val="파이프류"/>
      <sheetName val="여과지동"/>
      <sheetName val="기초자료"/>
      <sheetName val="기성내역"/>
      <sheetName val="일반공사"/>
      <sheetName val="기본일위"/>
      <sheetName val="U-TYPE(1)"/>
      <sheetName val="교각계산"/>
      <sheetName val="700seg"/>
      <sheetName val="변경내역"/>
      <sheetName val="CONCRETE"/>
      <sheetName val="갑지(추정)"/>
      <sheetName val="세부내역서"/>
      <sheetName val="BQ"/>
      <sheetName val="Temporary Mooring"/>
      <sheetName val="공문"/>
      <sheetName val="7.PILE  (돌출)"/>
      <sheetName val="A LINE"/>
      <sheetName val="품셈TABLE"/>
      <sheetName val="2.대외공문"/>
      <sheetName val="경산"/>
      <sheetName val="산출내역서집계표"/>
      <sheetName val="5_ 현장관리비_new_ "/>
      <sheetName val="N賃率-職"/>
      <sheetName val="원도급"/>
      <sheetName val="하도급"/>
      <sheetName val="RE9604"/>
      <sheetName val="인원계획"/>
      <sheetName val="Code"/>
      <sheetName val="격점별물량"/>
      <sheetName val="일H35Y4"/>
      <sheetName val="시중노임단가"/>
      <sheetName val="정렬"/>
      <sheetName val="200"/>
      <sheetName val="특수선일위대가"/>
      <sheetName val="양덕동"/>
      <sheetName val="개산공사비"/>
      <sheetName val="COVER-P"/>
      <sheetName val="마산방향철근집계"/>
      <sheetName val="진주방향"/>
      <sheetName val="일위대가집계"/>
      <sheetName val="단가대비표"/>
      <sheetName val="퍼스트"/>
      <sheetName val="위치"/>
      <sheetName val="일위목록데이타"/>
      <sheetName val="돈암사업"/>
      <sheetName val="2.2_오피스텔(12~32F)"/>
      <sheetName val="설내역서 "/>
      <sheetName val="1"/>
      <sheetName val="현장별"/>
      <sheetName val="간접비"/>
      <sheetName val="인계"/>
      <sheetName val="플랜트 설치"/>
      <sheetName val="이형관중량"/>
      <sheetName val="일위대가(목록)"/>
      <sheetName val="산근(목록)"/>
      <sheetName val="일용직6월"/>
      <sheetName val="입력정보"/>
      <sheetName val="설 계"/>
      <sheetName val="차수"/>
      <sheetName val="월별손익"/>
      <sheetName val="COVER"/>
      <sheetName val=" 갑지"/>
      <sheetName val="기자재비"/>
      <sheetName val="경비"/>
      <sheetName val="총괄"/>
      <sheetName val="추가일위대가"/>
      <sheetName val="자동제어"/>
      <sheetName val="화전내"/>
      <sheetName val="일위대가목록(ems)"/>
      <sheetName val="대치판정"/>
      <sheetName val="70%"/>
      <sheetName val="일위총괄표"/>
      <sheetName val="기계"/>
      <sheetName val="252K444"/>
      <sheetName val="내역서2안"/>
      <sheetName val="하중계산"/>
      <sheetName val="철근량"/>
      <sheetName val="일위대가 집계표"/>
      <sheetName val="노무비_근거"/>
      <sheetName val="중기조종사_단위단가"/>
      <sheetName val="단면_(2)"/>
      <sheetName val="하도내역_(철콘)"/>
      <sheetName val="임율_Data"/>
      <sheetName val="1_설계기준"/>
      <sheetName val="BSD_(2)"/>
      <sheetName val="조건표_(2)"/>
      <sheetName val="입출재고현황_(2)"/>
      <sheetName val="목차_"/>
      <sheetName val="법면"/>
      <sheetName val="부대공"/>
      <sheetName val="구조물공"/>
      <sheetName val="포장공"/>
      <sheetName val="배수공1"/>
      <sheetName val="1.취수장"/>
      <sheetName val="7__현장관리비_"/>
      <sheetName val="일용직"/>
      <sheetName val="Sheet5"/>
      <sheetName val="원가계산서(변경)"/>
      <sheetName val="터널대가"/>
      <sheetName val="관개"/>
      <sheetName val="9.1지하2층하부보"/>
      <sheetName val="J直材4"/>
      <sheetName val="현장일반사항"/>
      <sheetName val="일대"/>
      <sheetName val="증감대비"/>
      <sheetName val="단계별내역 (2)"/>
      <sheetName val="데이타"/>
      <sheetName val="식재인부"/>
      <sheetName val="집 계 표"/>
      <sheetName val="계측기"/>
      <sheetName val="인천제철"/>
      <sheetName val="입력"/>
      <sheetName val="총 원가계산"/>
      <sheetName val="전도금월정금액"/>
      <sheetName val="주요항목별"/>
      <sheetName val="코드"/>
      <sheetName val="일위대가(가설)"/>
      <sheetName val="소방"/>
      <sheetName val="골조"/>
      <sheetName val="수리결과"/>
      <sheetName val="남양내역"/>
      <sheetName val="실행내역_원본"/>
      <sheetName val="Sheet4"/>
      <sheetName val="기초단가"/>
      <sheetName val="입력데이타(비인쇄용)"/>
      <sheetName val="자  재"/>
      <sheetName val="건축외주"/>
      <sheetName val="동천하상준설"/>
      <sheetName val="실행(ALT1)"/>
      <sheetName val="환율change"/>
      <sheetName val="GRDBS"/>
      <sheetName val="견적대비표"/>
      <sheetName val="Y-WORK"/>
      <sheetName val="4 LINE"/>
      <sheetName val="7 th"/>
      <sheetName val="C10집계2"/>
      <sheetName val="노원열병합  건축공사기성내역서"/>
      <sheetName val="개요"/>
      <sheetName val="케이블규격"/>
      <sheetName val="COVERSHEET"/>
      <sheetName val="할증 "/>
      <sheetName val="개인별 순위표"/>
      <sheetName val="CM 1"/>
      <sheetName val="전기실-1"/>
      <sheetName val="ROOF(ALKALI)"/>
      <sheetName val="4.일위대가"/>
      <sheetName val="제수변수량"/>
      <sheetName val="일위대가목록(기계)"/>
      <sheetName val="목차"/>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선정요령"/>
      <sheetName val="2.2 띠장의 설계"/>
      <sheetName val="설비"/>
      <sheetName val="흥양2교토공집계표"/>
      <sheetName val="제출내역 (2)"/>
      <sheetName val="B"/>
      <sheetName val="Sheet1 (2)"/>
      <sheetName val="인건비"/>
      <sheetName val="총체"/>
      <sheetName val="분전반"/>
      <sheetName val="특별"/>
      <sheetName val="자재단가비교표"/>
      <sheetName val="횡배위치"/>
      <sheetName val="1-1"/>
      <sheetName val="단중표"/>
      <sheetName val="가설건물"/>
      <sheetName val="건축공사"/>
      <sheetName val="공통(20-91)"/>
      <sheetName val="원본(갑지)"/>
      <sheetName val="기술부 VENDOR LIST"/>
      <sheetName val="FACTOR"/>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6"/>
      <sheetName val="Sheet16"/>
      <sheetName val="보도내역 (3)"/>
      <sheetName val="Module1"/>
      <sheetName val="Qheet6"/>
      <sheetName val="총괄-1"/>
      <sheetName val="단가산출서"/>
      <sheetName val="공사개요"/>
      <sheetName val="주차구획선수량"/>
      <sheetName val="부대tu"/>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3차준공"/>
      <sheetName val="입찰품의서"/>
      <sheetName val="토사(PE)"/>
      <sheetName val="날개벽"/>
      <sheetName val="choose"/>
      <sheetName val="터파기및재료"/>
      <sheetName val="4.2.1 마루높이 검토"/>
      <sheetName val="도수로집계"/>
      <sheetName val="수량산출목록표"/>
      <sheetName val="6_ 안전관리비"/>
      <sheetName val="Print"/>
      <sheetName val="MATRLDATA"/>
      <sheetName val="관로분포도"/>
      <sheetName val="인입관수량총괄"/>
      <sheetName val="메서,변+증"/>
      <sheetName val="명일작업계획 (3)"/>
      <sheetName val="우수공,맨홀,집수정"/>
      <sheetName val="양배수장"/>
      <sheetName val="옥외외등집계표"/>
      <sheetName val="옥외배관기본공량"/>
      <sheetName val="6호기"/>
      <sheetName val="골조시행"/>
      <sheetName val="단위목록"/>
      <sheetName val="자재운반단가일람표"/>
      <sheetName val="기계경비목록1"/>
      <sheetName val="MODELING"/>
      <sheetName val="3련 BOX"/>
      <sheetName val="샘플표지"/>
      <sheetName val="s"/>
      <sheetName val="PROCURE"/>
      <sheetName val="중기사용료"/>
      <sheetName val="시운전연료비"/>
      <sheetName val="지원사무소원가배부내역"/>
      <sheetName val="BOX 본체"/>
      <sheetName val="단가삐출"/>
      <sheetName val="일위대가집계표"/>
      <sheetName val="산출서집계HS"/>
      <sheetName val="잔수량(작성)"/>
      <sheetName val="주소"/>
      <sheetName val="기둥(원형)"/>
      <sheetName val="기안"/>
      <sheetName val="배수관공"/>
      <sheetName val="cctv예산대비"/>
      <sheetName val="라이닝폼예산대비내역"/>
      <sheetName val="품셈기준"/>
      <sheetName val="말뚝지지력산정"/>
      <sheetName val="환산"/>
      <sheetName val="마산월령동골조물량변경"/>
      <sheetName val="호표"/>
      <sheetName val="감액총괄표"/>
      <sheetName val="년차"/>
      <sheetName val="확약서"/>
      <sheetName val="보도경계블럭"/>
      <sheetName val="장비가동"/>
      <sheetName val="일집"/>
      <sheetName val="6.이토처리시간"/>
      <sheetName val="찍기"/>
      <sheetName val="원가서"/>
      <sheetName val="깨기"/>
      <sheetName val="흄관수량"/>
      <sheetName val="내역(설계)"/>
      <sheetName val="기계경비"/>
      <sheetName val="건축내역"/>
      <sheetName val="단면치수"/>
      <sheetName val="감가상각"/>
      <sheetName val="채권(하반기)"/>
      <sheetName val="연차일수"/>
      <sheetName val="2004연차사용현황"/>
      <sheetName val="TEMP2"/>
      <sheetName val="BS"/>
      <sheetName val="PL"/>
      <sheetName val="환율"/>
      <sheetName val="뚝토공"/>
      <sheetName val="유림총괄"/>
      <sheetName val="실행"/>
      <sheetName val="GEN"/>
      <sheetName val="예산변경원인분석"/>
      <sheetName val="WING3"/>
      <sheetName val="시설,관리하위"/>
      <sheetName val="대운반(철재)"/>
      <sheetName val="원가계산"/>
      <sheetName val="공종보합"/>
      <sheetName val="출력원가"/>
      <sheetName val="공종원가"/>
      <sheetName val="총괄원가"/>
      <sheetName val="아파트"/>
      <sheetName val="상가,복지관"/>
      <sheetName val="주차장"/>
      <sheetName val="경비실"/>
      <sheetName val="9GNG운반"/>
      <sheetName val="48평단가"/>
      <sheetName val="57단가"/>
      <sheetName val="54평단가"/>
      <sheetName val="66평단가"/>
      <sheetName val="61단가"/>
      <sheetName val="89평단가"/>
      <sheetName val="84평단가"/>
      <sheetName val="현장관리비데이타"/>
      <sheetName val="Baby일위대가"/>
      <sheetName val="4동급수"/>
      <sheetName val="STEEL BOX 단면설계(SEC.8)"/>
      <sheetName val="연결원본-절대지우지말것"/>
      <sheetName val="검색방"/>
      <sheetName val="자동세륜기"/>
      <sheetName val="주beam"/>
      <sheetName val="PAINT"/>
      <sheetName val="요약서"/>
      <sheetName val="22인공"/>
      <sheetName val="청주(철골발주의뢰서)"/>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소방사항"/>
      <sheetName val="방음벽기초"/>
      <sheetName val="설치자재"/>
      <sheetName val="울진항공등화 내역서"/>
      <sheetName val="일 위 대 가 표"/>
      <sheetName val="일위목차"/>
      <sheetName val="공사비집계"/>
      <sheetName val="VE절감"/>
      <sheetName val="영흥TL(UP,DOWN) "/>
      <sheetName val="TABLE DB"/>
      <sheetName val="쌍용 data base"/>
      <sheetName val="연결임시"/>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을지"/>
      <sheetName val="인건-측정"/>
      <sheetName val="BJJIN"/>
      <sheetName val="공제구간조서"/>
      <sheetName val="전체_1설계"/>
      <sheetName val="수로단위수량"/>
      <sheetName val="A-7-1LINE(수량)"/>
      <sheetName val="상-교대(A1-A2)"/>
      <sheetName val="기성신청"/>
      <sheetName val="하수급견적대비"/>
      <sheetName val="일위1"/>
      <sheetName val="원가"/>
      <sheetName val="세골재  T2 변경 현황"/>
      <sheetName val="unit 4"/>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의왕내역"/>
      <sheetName val="세부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일위_파일"/>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소비자가"/>
      <sheetName val="MP MOB"/>
      <sheetName val="토목단가산출"/>
      <sheetName val="사업개요"/>
      <sheetName val="현장관리비_입력"/>
      <sheetName val="목록"/>
      <sheetName val="가격조사서"/>
      <sheetName val="계정"/>
      <sheetName val="성토도수로현황"/>
      <sheetName val="실행간접비"/>
      <sheetName val="앵커(3안)"/>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2_대외공문"/>
      <sheetName val="설내역서_"/>
      <sheetName val="설_계"/>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내역(최종본4_5)"/>
      <sheetName val="1_수인터널"/>
      <sheetName val="AS포장복구_"/>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2.1외주"/>
      <sheetName val="2.3노무"/>
      <sheetName val="2.4자재"/>
      <sheetName val="2.2장비"/>
      <sheetName val="2.5경비"/>
      <sheetName val="2.6수목대"/>
      <sheetName val="원하대비"/>
      <sheetName val="조건"/>
      <sheetName val="일위집계"/>
      <sheetName val="단가 및 재료비"/>
      <sheetName val="단가산출1"/>
      <sheetName val="위치조서"/>
      <sheetName val="일일현황"/>
      <sheetName val="Ⅱ1-0타"/>
      <sheetName val="용선 C.L"/>
      <sheetName val="eq_dat_x0000_"/>
      <sheetName val="공통단가"/>
      <sheetName val="연습"/>
      <sheetName val="선급금신청서"/>
      <sheetName val="물량집계표(1c)"/>
      <sheetName val="A1(구조물)"/>
      <sheetName val="A1(토공)"/>
      <sheetName val="철근집계표"/>
      <sheetName val="목록표"/>
      <sheetName val="공문(신)"/>
      <sheetName val="APT"/>
      <sheetName val="STAND20"/>
      <sheetName val="부하(성남)"/>
      <sheetName val="강교(Sub)"/>
      <sheetName val="배수통관(좌)"/>
      <sheetName val="맨홀수량"/>
      <sheetName val="전차선로 물량표"/>
      <sheetName val="TYPE-A"/>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자재집계표"/>
      <sheetName val="포장공자재집계표"/>
      <sheetName val="토목내역"/>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내역서 "/>
      <sheetName val="GRD郅≙"/>
      <sheetName val="고창방향"/>
      <sheetName val="95년12월말"/>
      <sheetName val="가로등기초"/>
      <sheetName val="아파트건축"/>
      <sheetName val="맨홀되메우기"/>
      <sheetName val="적용토목"/>
      <sheetName val="당진1,2호기전선관설치및접지4차공사내역서-을지"/>
      <sheetName val="신천3호용수로"/>
      <sheetName val="통계연보"/>
      <sheetName val="조명일위"/>
      <sheetName val="대공종"/>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맨홀수량산출(A-LINE)"/>
      <sheetName val="C䈀꼬ԯ"/>
      <sheetName val="일일총괄"/>
      <sheetName val="연돌일위집계"/>
      <sheetName val="0226"/>
      <sheetName val="울산"/>
      <sheetName val="Anti"/>
      <sheetName val="Xunit (단위환산)"/>
      <sheetName val="콘크리트포장"/>
      <sheetName val="암거난간벽집계(2)"/>
      <sheetName val="적용단가"/>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소화실적"/>
      <sheetName val="단위별용량계산"/>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벽체면적당일위대가"/>
      <sheetName val="Mc1"/>
      <sheetName val="주식"/>
      <sheetName val="배명(단가)"/>
      <sheetName val="물량산출근거"/>
      <sheetName val="유림콘도"/>
      <sheetName val="자재co"/>
      <sheetName val="일위대가 (PM)"/>
      <sheetName val="테이블"/>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임차비용"/>
      <sheetName val="D1.2 COF모듈자재 입출재고 (B급)"/>
      <sheetName val="CԀ_x0000_缀"/>
      <sheetName val="갑"/>
      <sheetName val="Sikje_inĴ¾_x0000_"/>
      <sheetName val="본실행경비"/>
      <sheetName val="견적내역"/>
      <sheetName val="설계예시"/>
      <sheetName val="1차3회-개소별명세서-빨간색-인쇄용(21873)"/>
      <sheetName val="맨홀토공"/>
      <sheetName val="수목데이타"/>
      <sheetName val="산출근거(S4)"/>
      <sheetName val="실행내역서(DCU)"/>
      <sheetName val="일위(열차무선)"/>
      <sheetName val="99년원가"/>
      <sheetName val="산출(1~20)"/>
      <sheetName val="GI-LIST"/>
      <sheetName val="중기사용료 (2)"/>
      <sheetName val="GRD⍠も"/>
      <sheetName val="J"/>
      <sheetName val="설계카드"/>
      <sheetName val="공사설명서"/>
      <sheetName val="공사계획서"/>
      <sheetName val="전기일목(조사가)"/>
      <sheetName val="공사내역"/>
      <sheetName val="일위대가(통신)"/>
      <sheetName val="표  지"/>
      <sheetName val="제경비율"/>
      <sheetName val="실행(1)"/>
      <sheetName val="회사정보"/>
      <sheetName val="일위대가단가표"/>
      <sheetName val="예산조서"/>
      <sheetName val="99 조정금액"/>
      <sheetName val="주요재료비(원본)"/>
      <sheetName val="토목-물가"/>
      <sheetName val="시약"/>
      <sheetName val="대운산출"/>
      <sheetName val="학생내역"/>
      <sheetName val="설계명세"/>
      <sheetName val="산출금액내역"/>
      <sheetName val="database"/>
      <sheetName val="Macro(전동기)"/>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산3_4"/>
      <sheetName val="공통비"/>
      <sheetName val="VENDOR LIST"/>
      <sheetName val="손익분석"/>
      <sheetName val="대비표"/>
      <sheetName val="보험료산출"/>
      <sheetName val="샌딩 에폭시 도장"/>
      <sheetName val="운동장 (2)"/>
      <sheetName val="일반관리비전체분당초변경대비표"/>
      <sheetName val="사용계획"/>
      <sheetName val="지급수수료월별금액산정"/>
      <sheetName val="UR2-Calculation"/>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공사수행보고"/>
      <sheetName val="BOJUNGGM"/>
      <sheetName val="일반물자(한국통신)"/>
      <sheetName val="108.수선비"/>
      <sheetName val="예산대비"/>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FANDBS"/>
      <sheetName val="GRDATA"/>
      <sheetName val="SHAFTDBSE"/>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工완성공사율"/>
      <sheetName val="1차설계Ꮗԯ_x0000_"/>
      <sheetName val="1차설계逷≙_xdc00_≙"/>
      <sheetName val="-15.0"/>
      <sheetName val="토지산출내역"/>
      <sheetName val="P_x0005_"/>
      <sheetName val="P嘐"/>
      <sheetName val="48_x0005__x0000_"/>
      <sheetName val="울산시산표"/>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안정검토"/>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중기사용료산출근거"/>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2련간지"/>
      <sheetName val="월별수입"/>
      <sheetName val="FAB별"/>
      <sheetName val="사유서제출현황-2"/>
      <sheetName val="고암DATA"/>
      <sheetName val="일대목록표"/>
      <sheetName val="변경비⣗鼏휂"/>
      <sheetName val="경율산정.XLS"/>
      <sheetName val="Sheet17"/>
      <sheetName val="견적대비"/>
      <sheetName val="구의동공내역서"/>
      <sheetName val="주공기준"/>
      <sheetName val="연장및면적(좌측)"/>
      <sheetName val="조인트"/>
      <sheetName val="목창호"/>
      <sheetName val="동업계매출속보"/>
      <sheetName val="제잡비"/>
      <sheetName val="대가표(품셈)"/>
      <sheetName val="유통간부"/>
      <sheetName val="장기"/>
      <sheetName val="인력터파기품"/>
      <sheetName val="전도금정산서(27)"/>
      <sheetName val="입력데이타(비É"/>
      <sheetName val="외주대비 -석É"/>
      <sheetName val="외주대비 ᨀ晙ԯ"/>
      <sheetName val="FAX"/>
      <sheetName val="보도내 _x0000__x0000_䪾"/>
      <sheetName val="(A)내역서"/>
      <sheetName val="06 일위대가목록"/>
      <sheetName val="분뇨"/>
      <sheetName val="수정계획3"/>
      <sheetName val="__"/>
      <sheetName val="리스트"/>
      <sheetName val="입찰견적보고서"/>
      <sheetName val="SAMPLE!"/>
      <sheetName val="Sikje_in_x0005__x0000_"/>
      <sheetName val="판정1교토공"/>
      <sheetName val="특별땅고르기"/>
      <sheetName val="직접공사비"/>
      <sheetName val="변경증감내역서"/>
      <sheetName val="중기쥰종사 단위단가"/>
      <sheetName val="자금총괄"/>
      <sheetName val="견적서갑지연속"/>
      <sheetName val="5.2.6~7공사요율"/>
      <sheetName val="데리네И̏䨸ɟ"/>
      <sheetName val="배명(단가柖"/>
      <sheetName val="주공 갑지"/>
      <sheetName val="근로자명단2013"/>
      <sheetName val="O＆P"/>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맨홀_공사비"/>
      <sheetName val="기본정보"/>
      <sheetName val="기성금내역서"/>
      <sheetName val="MIJIBI"/>
      <sheetName val="내역서(총)"/>
      <sheetName val="TCDB"/>
      <sheetName val=" ｹ-ﾌﾞﾙ"/>
      <sheetName val="7월11일"/>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비용"/>
      <sheetName val="원본자재"/>
      <sheetName val="안전장치"/>
      <sheetName val="투자효율분석"/>
      <sheetName val="설원"/>
      <sheetName val="신고조서"/>
      <sheetName val="마스터02"/>
      <sheetName val="PAD TR보호대기초"/>
      <sheetName val="ELECTR蔨ũ"/>
      <sheetName val="공사비예산서"/>
      <sheetName val="배수관연장조서"/>
      <sheetName val="4.예산내역서"/>
      <sheetName val="5월건강보험(일용직)"/>
      <sheetName val="04.12월건강보험(일용직)"/>
      <sheetName val="건축공사실행"/>
      <sheetName val="건축원가"/>
      <sheetName val="1차 내역서"/>
      <sheetName val="물량내역서"/>
      <sheetName val="기초목"/>
      <sheetName val="관급현황"/>
      <sheetName val="기술조건"/>
      <sheetName val="1.내역(청.하역장전등)"/>
      <sheetName val="정화조"/>
      <sheetName val="8월차잔"/>
      <sheetName val="시설이용권명세서"/>
      <sheetName val="RD제품개발투자비(매가)"/>
      <sheetName val="산출"/>
      <sheetName val="예산조서(전송)"/>
      <sheetName val="여흥"/>
      <sheetName val="점ᥰ@띘"/>
      <sheetName val="점ᤠ@띘"/>
      <sheetName val="점៰2띘"/>
      <sheetName val="기존단가 (2)"/>
      <sheetName val="도수로수량산출"/>
      <sheetName val="내역(최종본浳き_x0000__x0000_"/>
      <sheetName val="내역(최종본浳⿢_x0000__x0000_"/>
      <sheetName val="내역(최종본浳ぁ_x0000__x0000_"/>
      <sheetName val="inputdata"/>
      <sheetName val="산출0"/>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일반전기"/>
      <sheetName val="데리네鶈㇨ᓣ"/>
      <sheetName val="2.원가집계"/>
      <sheetName val="투자예산"/>
      <sheetName val="Macro4"/>
      <sheetName val="PTVT (MAU)"/>
      <sheetName val="간이연락"/>
      <sheetName val="산출(토공‥"/>
      <sheetName val="정산내역"/>
      <sheetName val="전도금청구서"/>
      <sheetName val="2월"/>
      <sheetName val="단가多〒_x0005_"/>
      <sheetName val="인건蠉"/>
      <sheetName val="grid (1)"/>
      <sheetName val="일위목록-기"/>
      <sheetName val="직재"/>
      <sheetName val="기성"/>
      <sheetName val="기본자료(실행)"/>
      <sheetName val="제품현황"/>
      <sheetName val="05 유류비자금청구(완)"/>
      <sheetName val="125x125"/>
      <sheetName val="tra-vat-lieu"/>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TOSHIBA-Structure"/>
      <sheetName val="NOTE"/>
      <sheetName val="Div26 - Elect"/>
      <sheetName val="SITE-E"/>
      <sheetName val="Prelims"/>
      <sheetName val="Rate"/>
      <sheetName val="제수"/>
      <sheetName val="공기"/>
      <sheetName val="함열량 db"/>
      <sheetName val="고객사 관리 코드"/>
      <sheetName val="chiettinh"/>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arem"/>
      <sheetName val="THVT"/>
      <sheetName val="cong thuc tinh chi tiet"/>
      <sheetName val="00000000"/>
      <sheetName val="Quantity"/>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공사개요-C"/>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예산"/>
      <sheetName val="일위수량"/>
      <sheetName val="건축일"/>
      <sheetName val="내역서-설비"/>
      <sheetName val="흥양2교토_x0000_h曘ʹ"/>
      <sheetName val="흥양2교토_x0000__x0000__x0005__x0000_"/>
      <sheetName val="GC산출"/>
      <sheetName val="Cable임피던스"/>
      <sheetName val="산출내력"/>
      <sheetName val="계림(함평)"/>
      <sheetName val="계림(장성)"/>
      <sheetName val="외주정비"/>
      <sheetName val="샌딩_에폭시_도장"/>
      <sheetName val="전문품의"/>
      <sheetName val="SP-¬_x0000_"/>
      <sheetName val="전기일위목록"/>
      <sheetName val="시험연구비상각"/>
      <sheetName val="일위노임"/>
      <sheetName val="인부노임"/>
      <sheetName val="chitiet"/>
      <sheetName val="cable산출"/>
      <sheetName val="Summary"/>
      <sheetName val="H. MECHANICAL"/>
      <sheetName val="J. FIRE FIGHTING"/>
      <sheetName val="MECHANICAL"/>
      <sheetName val="SEX"/>
      <sheetName val="入力作成表"/>
      <sheetName val="Gia VLNCMTC"/>
      <sheetName val="1_MV"/>
      <sheetName val="IBASE"/>
      <sheetName val="MTC"/>
      <sheetName val="gVL"/>
      <sheetName val="外構・目次"/>
      <sheetName val="工場棟・目次"/>
      <sheetName val="事務棟・目次"/>
      <sheetName val="특기시방서"/>
      <sheetName val="2월분"/>
      <sheetName val="공사추진현황"/>
      <sheetName val="단가(기자재)"/>
      <sheetName val="3.단가산출서"/>
      <sheetName val="4.단가산출기초"/>
      <sheetName val="1.관로"/>
      <sheetName val="입찰품_x0005__x0000_"/>
      <sheetName val="입찰품誀걜"/>
      <sheetName val="입찰품紴"/>
      <sheetName val="99_조정금액"/>
      <sheetName val="청_구"/>
      <sheetName val="7_전산해석결과"/>
      <sheetName val="4_하중"/>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외주대비_ᨀ晙ԯ"/>
      <sheetName val="5_2_6~7공사요율"/>
      <sheetName val="06_일위대가목록"/>
      <sheetName val="Sikje_in"/>
      <sheetName val="04_12월건강보험(일용직)"/>
      <sheetName val="외주대비_-석É"/>
      <sheetName val="보도내_䪾"/>
      <sheetName val="2_원가집계"/>
      <sheetName val="기존단가_(2)"/>
      <sheetName val="도급표지É_x0000__x0000__x0001_Ԁ"/>
      <sheetName val="3BL공동구_x0000__x0000_Ԁ"/>
      <sheetName val="새공통"/>
      <sheetName val="공사명입력"/>
      <sheetName val="GiaVT"/>
      <sheetName val="Q'ty"/>
      <sheetName val="chi tiet"/>
      <sheetName val="PPC Summary"/>
      <sheetName val="Worshop"/>
      <sheetName val="ac"/>
      <sheetName val="LPG"/>
      <sheetName val="chi_tiet"/>
      <sheetName val="PPC_Summary"/>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인력소운반"/>
      <sheetName val="D_MUC"/>
      <sheetName val="Kiem-Toan"/>
      <sheetName val="Summary VO No.3"/>
      <sheetName val="Breakdown"/>
      <sheetName val="VO No.3.1"/>
      <sheetName val="VO No.3.2"/>
      <sheetName val="VO No.3.3"/>
      <sheetName val="VO No.3.4"/>
      <sheetName val="VO No.3.5"/>
      <sheetName val="VO No.3.6"/>
      <sheetName val="VO No.3.7"/>
      <sheetName val="VO No.3.8"/>
      <sheetName val="4.수량산출서"/>
      <sheetName val="2. 주요공지（主要公告）"/>
      <sheetName val="건축(을)"/>
      <sheetName val="안양동교 1안"/>
      <sheetName val="자동제_x0000_"/>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기초데이타"/>
      <sheetName val="자재기성 신청서.xlsx"/>
      <sheetName val="원가계산(2)"/>
      <sheetName val="const."/>
      <sheetName val="입찰내역 발주처 양식"/>
      <sheetName val="양수장내역"/>
      <sheetName val="개략"/>
      <sheetName val="BOQFinishing"/>
      <sheetName val="대창(장성)"/>
      <sheetName val="Basic"/>
      <sheetName val="info"/>
      <sheetName val="금액"/>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배수내역(총수량)"/>
      <sheetName val="3.관로전환기"/>
      <sheetName val="EQ"/>
      <sheetName val="1공구_건정토건_철槜〚"/>
      <sheetName val="투찰추정"/>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토공 total"/>
      <sheetName val="TRAY 헹거산출"/>
      <sheetName val="만봉용지매수비(총괄)"/>
      <sheetName val="SP-ኬ_x0002_"/>
      <sheetName val="SP-咬⶘"/>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GRD_x0000__x0000_"/>
      <sheetName val="관공일위대가"/>
      <sheetName val="기초부재력검토"/>
      <sheetName val="하도계약반영"/>
      <sheetName val="편입토지조서"/>
      <sheetName val="발주수량표"/>
      <sheetName val="단가_x0000__x0000__x0005_"/>
      <sheetName val="A 견적"/>
      <sheetName val="상하수대비내역(공내역)"/>
      <sheetName val="표준공사비-조명제외x10%up"/>
      <sheetName val="품À_x0000_"/>
      <sheetName val="수배전(갑)"/>
      <sheetName val="서∼군(2寅"/>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Tai_khoan"/>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대3류_"/>
      <sheetName val="BEND_LOSS"/>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흥양2교토㎈ï뇸ર"/>
      <sheetName val="목표세부명세"/>
      <sheetName val="6.RJP이토처리시간"/>
      <sheetName val="7.RJP지층별제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2008년하반기노임"/>
      <sheetName val="견적_x0005_"/>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eq_da_x0000__x0000_"/>
      <sheetName val="외주대비 -석축_x005f_x0000__x005f_x0000__x005f_x0000__x"/>
      <sheetName val="合成単価作成表-BLDG"/>
      <sheetName val="건축원가계산서"/>
      <sheetName val="외주대비 -석축?????_x0012_[후다내역.XLS]견적표지 (3"/>
      <sheetName val="흥양2교토_x0000__x0000_Ā_x0000_"/>
      <sheetName val="세목전체"/>
      <sheetName val="간접비 총괄표"/>
      <sheetName val="드럼사이즈 내역"/>
      <sheetName val=" 갑_x001f_"/>
      <sheetName val="TREE_䢬"/>
      <sheetName val="도급표지  (3_x0000_"/>
      <sheetName val="도급표지É"/>
      <sheetName val="ጳ"/>
      <sheetName val="ጷ"/>
      <sheetName val="ጱ"/>
      <sheetName val="ጊ"/>
      <sheetName val="ጵ"/>
      <sheetName val="ጿ"/>
      <sheetName val="ጸ"/>
      <sheetName val="ፍ"/>
      <sheetName val="ጶ"/>
      <sheetName val="ድ"/>
      <sheetName val="ጴ"/>
      <sheetName val="ጲ"/>
      <sheetName val="ፘ"/>
      <sheetName val="፡"/>
      <sheetName val="፠"/>
      <sheetName val="፥"/>
      <sheetName val="DI-ESTI"/>
      <sheetName val="토공_total"/>
      <sheetName val="TRAY_헹거산출"/>
      <sheetName val="Bang gia 2011.10.12"/>
      <sheetName val="Dầm 1"/>
      <sheetName val="Unit Rate(non print)"/>
      <sheetName val="Notes"/>
      <sheetName val="Gtvl"/>
      <sheetName val="Thkp"/>
      <sheetName val="Ptvt"/>
      <sheetName val="Gia_THKP"/>
      <sheetName val="GiaTH_PT2"/>
      <sheetName val="Sàn tầng 01 ( old )"/>
      <sheetName val="BTRA"/>
      <sheetName val="5.6 NTKL ĐHKK "/>
      <sheetName val="5.12 NTKL PCCC"/>
      <sheetName val="Gia thanh chuoi su"/>
      <sheetName val="Tiep dia"/>
      <sheetName val="Don gia vung III-Can Tho"/>
      <sheetName val="TH MEP"/>
      <sheetName val="GAEYO"/>
      <sheetName val="_후다_x0001_ _x0010__x0000__x0003"/>
      <sheetName val="월별계획"/>
      <sheetName val="NOM³_x0000_Ԁ"/>
      <sheetName val="NOMֳ_x0000_缀"/>
      <sheetName val="비목군분류일위"/>
      <sheetName val="1鶈"/>
      <sheetName val="부영주택(잡철물)"/>
      <sheetName val="설계내역2"/>
      <sheetName val="VENT"/>
      <sheetName val="준검_내逃ᚹ欃"/>
      <sheetName val="내역(전력)"/>
      <sheetName val="흄관기_x0000_"/>
      <sheetName val="흄관기0"/>
      <sheetName val="변경내역서"/>
      <sheetName val="_후다_x0001_ _x0010_"/>
      <sheetName val="Gia"/>
      <sheetName val="0"/>
      <sheetName val="Cọc nhồi"/>
      <sheetName val="MTL(AG)"/>
      <sheetName val="Bang TH"/>
      <sheetName val="Shelves"/>
      <sheetName val="ThongSo"/>
      <sheetName val="፝"/>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Ref"/>
      <sheetName val="THMAVT"/>
      <sheetName val="Elec LG"/>
      <sheetName val="Pag_hal"/>
      <sheetName val="新规"/>
      <sheetName val="D &amp; W sizes"/>
      <sheetName val="Package1"/>
      <sheetName val="tra_vat_lieu"/>
      <sheetName val="Goc CC"/>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1.Requisition(E)"/>
      <sheetName val="dtct cong"/>
      <sheetName val="単価表"/>
      <sheetName val="SLCONG"/>
      <sheetName val="SLGA"/>
      <sheetName val="手动计画"/>
      <sheetName val="DTCT"/>
      <sheetName val="TL rieng"/>
      <sheetName val="ESTI."/>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_후다_"/>
      <sheetName val="Bang_TH"/>
      <sheetName val="5_NKTC"/>
      <sheetName val="4_BBNT-LĐ"/>
      <sheetName val="3.1"/>
      <sheetName val="3.10"/>
      <sheetName val="3.2"/>
      <sheetName val="3.3"/>
      <sheetName val="3.4"/>
      <sheetName val="3.5"/>
      <sheetName val="3.6"/>
      <sheetName val="3.7"/>
      <sheetName val="3.8"/>
      <sheetName val="3.9"/>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Kihon-Jiko"/>
      <sheetName val="1.1"/>
      <sheetName val="내역서1999.8최종"/>
      <sheetName val="부대표지_x0000__x0000__x0005__x0000_腰"/>
      <sheetName val="보강현황"/>
      <sheetName val="단위중량표"/>
      <sheetName val="3.전기산출기초"/>
      <sheetName val="토공정보"/>
      <sheetName val="발주현황"/>
      <sheetName val="물량표(신)"/>
      <sheetName val="일위대가(산근)"/>
      <sheetName val="0217상가미분양자산"/>
      <sheetName val="교각토"/>
      <sheetName val="Proposal"/>
      <sheetName val="변경집계표"/>
      <sheetName val="철집"/>
      <sheetName val="YES-T"/>
      <sheetName val="주안3차A-A"/>
      <sheetName val="단가(동바蔨ũ"/>
      <sheetName val="NOM³"/>
      <sheetName val="NOMֳ"/>
      <sheetName val="D.B"/>
      <sheetName val="공량(전기)"/>
      <sheetName val="슬래브수량산출"/>
      <sheetName val="콘크리트"/>
      <sheetName val="토량산출서"/>
      <sheetName val="20관리비율"/>
      <sheetName val="HW일위"/>
      <sheetName val="수지예산"/>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Doi so"/>
      <sheetName val="금속및금속창호"/>
      <sheetName val="C.배수관공"/>
      <sheetName val="주차구획_x0000__x0000_Ԁ"/>
      <sheetName val="급여병적자료"/>
      <sheetName val="Measure 1306"/>
      <sheetName val="DAF-2"/>
      <sheetName val="DM.ChiPhi"/>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C.MECHANICAL"/>
      <sheetName val="보도내역 (_x0010__x0000_"/>
      <sheetName val="공량산출근거서"/>
      <sheetName val="외주대비 -석축_x0000__x0000__x0000__x0000__x0000__x0012_[후다내역.XLS]_____4"/>
      <sheetName val="가_x0000__x0000_"/>
      <sheetName val="배방교"/>
      <sheetName val="전_x0000__x0000__x0005_"/>
      <sheetName val="포장총괄집계표"/>
      <sheetName val="교각토공_(배̆팘"/>
      <sheetName val="I.설계조건"/>
      <sheetName val="주형"/>
      <sheetName val="3.바닥판설계"/>
      <sheetName val="인구"/>
      <sheetName val="1.수_x0000__x0000__x0005_"/>
      <sheetName val="표준차도부연장집계-ASP"/>
      <sheetName val="환경평가"/>
      <sheetName val="조선용암면"/>
      <sheetName val="Names"/>
      <sheetName val="Tiepdia"/>
      <sheetName val="건축설_x0000_"/>
      <sheetName val="건축설賨"/>
      <sheetName val="1공구 건_xdc00_䘢䠂檱䠛檳"/>
      <sheetName val="99년하반기"/>
      <sheetName val="Sh_x0000__x0000__x0000_"/>
      <sheetName val="Sh_x0010__x0000_ጾ"/>
      <sheetName val="ChartData"/>
      <sheetName val="소야공정계_x0000__x0000_"/>
      <sheetName val="소야공정계罈."/>
      <sheetName val="골재산출"/>
      <sheetName val="소야공정_x0000__x0000_Ԁ"/>
      <sheetName val="공사비 내역 (가)"/>
      <sheetName val="도급표지  㧈_x0014_冈"/>
      <sheetName val="개인신상"/>
      <sheetName val="패널"/>
      <sheetName val="부_x0000_쎥_x0000_"/>
      <sheetName val="단가산品Ṹ"/>
      <sheetName val="도급표지  (怀꿟"/>
      <sheetName val="고유코드_설계"/>
      <sheetName val="일위대가 집_x0000__x0000_"/>
      <sheetName val="관급자재산출근거"/>
      <sheetName val="4 L速뇥ᝠ"/>
      <sheetName val="전압강하"/>
      <sheetName val="LD"/>
      <sheetName val="총괄표 "/>
      <sheetName val="HVAC"/>
      <sheetName val="DG"/>
      <sheetName val="NHÀ NHẬP LIỆU"/>
      <sheetName val="MÓNG SILO"/>
      <sheetName val="기초입력ԯ_x0000_缀_x0000__x0000_"/>
      <sheetName val="부도어음"/>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비품"/>
      <sheetName val="닪면_(2)3"/>
      <sheetName val="출근부&amp;임금대장"/>
      <sheetName val="기계경비시간당손료목록"/>
      <sheetName val="부대내寀"/>
      <sheetName val="부대내_x0005_"/>
      <sheetName val="견적刀_x0010_"/>
      <sheetName val="외주대비 -ʶ_x0000_"/>
      <sheetName val="Sens&amp;Anal"/>
      <sheetName val="6공구(_xda8b_瀀"/>
      <sheetName val="변수"/>
      <sheetName val="슬래브(PF)(하류)"/>
      <sheetName val="STAND98"/>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3_공통공사偤°"/>
      <sheetName val="입찰품跀"/>
      <sheetName val="GRD_x0000_"/>
      <sheetName val="교각토공_(㡈įᐨ"/>
      <sheetName val="C_MECHANICAL"/>
      <sheetName val="Elec_LG"/>
      <sheetName val="07_Themal"/>
      <sheetName val="TỔNG HỢP"/>
      <sheetName val="NS"/>
      <sheetName val="NKC6"/>
      <sheetName val="CTG"/>
      <sheetName val="barchart"/>
      <sheetName val="Matls"/>
      <sheetName val="Labor"/>
      <sheetName val="KTCK"/>
      <sheetName val="Pipe"/>
      <sheetName val="PTDM"/>
      <sheetName val="48_x005f_x0005_"/>
      <sheetName val="_후다_x005f_x0001_ _x005f_x0010__x005f_x0000__x0003"/>
      <sheetName val="TEMP"/>
      <sheetName val="6MONTHS"/>
      <sheetName val="Budget Code"/>
      <sheetName val="Phu cap"/>
      <sheetName val="PTdam"/>
      <sheetName val="Loose"/>
      <sheetName val="7.공정표"/>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dropdown"/>
      <sheetName val="RAB AR&amp;STR"/>
      <sheetName val="tifico"/>
      <sheetName val="견적서표지"/>
      <sheetName val="7)각세대내"/>
      <sheetName val="점_x0000__x0000__x0005_"/>
      <sheetName val="C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sheetData sheetId="186"/>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sheetData sheetId="214" refreshError="1"/>
      <sheetData sheetId="215"/>
      <sheetData sheetId="216"/>
      <sheetData sheetId="217" refreshError="1"/>
      <sheetData sheetId="218" refreshError="1"/>
      <sheetData sheetId="219"/>
      <sheetData sheetId="220" refreshError="1"/>
      <sheetData sheetId="221" refreshError="1"/>
      <sheetData sheetId="222" refreshError="1"/>
      <sheetData sheetId="223" refreshError="1"/>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표지"/>
      <sheetName val="원가계산서"/>
      <sheetName val="총괄집계"/>
      <sheetName val="건축집계"/>
      <sheetName val="집계표(건축마감)"/>
      <sheetName val="건축마감내역서"/>
      <sheetName val="집계표(건축개보수)"/>
      <sheetName val="건축개보수내역서"/>
      <sheetName val="기계집계표"/>
      <sheetName val="집계표(기계개수)"/>
      <sheetName val="기계개수내역서"/>
      <sheetName val="집계표(기계마감)"/>
      <sheetName val="기계마감내역서"/>
      <sheetName val="부대입찰확약서"/>
      <sheetName val="하도급관리계획서"/>
      <sheetName val="하도급기계설비"/>
      <sheetName val="하도급석공사"/>
      <sheetName val="하도급잡철물"/>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일위"/>
      <sheetName val="2000년1차"/>
      <sheetName val="2000전체분"/>
      <sheetName val="교통대책내역"/>
      <sheetName val="집계표"/>
      <sheetName val="약품공급2"/>
      <sheetName val="조명율표"/>
      <sheetName val="투찰내역"/>
      <sheetName val="조경일람"/>
      <sheetName val="단가일람"/>
      <sheetName val="내역서"/>
      <sheetName val="BID"/>
      <sheetName val="부대공사비"/>
      <sheetName val="SLAB데이터"/>
      <sheetName val="차액보증"/>
      <sheetName val="C1ㅇ"/>
      <sheetName val="#REF"/>
      <sheetName val="간접1"/>
      <sheetName val="99총공사내역서"/>
      <sheetName val="퍼스트"/>
      <sheetName val="실행내역"/>
      <sheetName val="접지수량"/>
      <sheetName val="지질조사"/>
      <sheetName val="정부노임단가"/>
      <sheetName val="노임"/>
      <sheetName val="원가계산서"/>
      <sheetName val="Total 단위경유량집계"/>
      <sheetName val="MOTOR"/>
      <sheetName val="CALCULATION"/>
      <sheetName val="전체제잡비"/>
      <sheetName val="산근"/>
      <sheetName val="RE9604"/>
      <sheetName val="sheet1"/>
      <sheetName val="기계경비(시간당)"/>
      <sheetName val="마산월령동골조물량변경"/>
      <sheetName val="DB"/>
      <sheetName val="조명시설"/>
      <sheetName val="DANGA"/>
      <sheetName val="일위대가"/>
      <sheetName val="설계조건"/>
      <sheetName val="건축내역"/>
      <sheetName val="단가"/>
      <sheetName val="1,2공구원가계산서"/>
      <sheetName val="2공구산출내역"/>
      <sheetName val="1공구산출내역서"/>
      <sheetName val="실행철강하도"/>
      <sheetName val="잡철물"/>
      <sheetName val="제경비"/>
      <sheetName val="구조물공"/>
      <sheetName val="부대공"/>
      <sheetName val="배수공"/>
      <sheetName val="토공"/>
      <sheetName val="포장공"/>
      <sheetName val="토공유동표(전체.당초)"/>
      <sheetName val="총공사내역서"/>
      <sheetName val="관급"/>
      <sheetName val="기본단가표"/>
      <sheetName val="재료집계표"/>
      <sheetName val="준검 내역서"/>
      <sheetName val="SIL98"/>
      <sheetName val="교각1"/>
      <sheetName val="N賃率-職"/>
      <sheetName val="5회토적"/>
      <sheetName val="품셈TABLE"/>
      <sheetName val="내역(원안-대안)"/>
      <sheetName val="기계경비일람"/>
      <sheetName val="자재일람"/>
      <sheetName val="하남내역"/>
      <sheetName val="1.수인터널"/>
      <sheetName val="금액내역서"/>
      <sheetName val="항목(1)"/>
      <sheetName val="총괄표"/>
      <sheetName val="일위목록"/>
      <sheetName val="요율"/>
      <sheetName val="내역서(전기)"/>
      <sheetName val="당진1,2호기전선관설치및접지4차공사내역서-을지"/>
      <sheetName val="기계내역서"/>
      <sheetName val="1001"/>
      <sheetName val="공사개요"/>
      <sheetName val="매입세율"/>
      <sheetName val="적점"/>
      <sheetName val="NYS"/>
      <sheetName val="설비2차"/>
      <sheetName val="노임단가"/>
      <sheetName val="단위단가"/>
      <sheetName val="수량산출서"/>
      <sheetName val="일반공사"/>
      <sheetName val="현장설명"/>
      <sheetName val="대포2교접속"/>
      <sheetName val="천방교접속"/>
      <sheetName val="공사비예산서(토목분)"/>
      <sheetName val="예가표"/>
      <sheetName val="인부노임"/>
      <sheetName val="직공비"/>
      <sheetName val="산출근거"/>
      <sheetName val="견적조건"/>
      <sheetName val="98지급계획"/>
      <sheetName val="내역(중앙)"/>
      <sheetName val="관리비비계상"/>
      <sheetName val="예가내역서"/>
      <sheetName val="경비2내역"/>
      <sheetName val="세부내역"/>
      <sheetName val="운반"/>
      <sheetName val="예산서"/>
      <sheetName val="BH-1 (2)"/>
      <sheetName val="hvac(제어동)"/>
      <sheetName val="4.전기"/>
      <sheetName val="단가산출"/>
      <sheetName val="원가계산서구조조정"/>
      <sheetName val="참조-(1)"/>
      <sheetName val="제안서"/>
      <sheetName val="행정표준(1)"/>
      <sheetName val="행정표준(2)"/>
      <sheetName val="터파기및재료"/>
      <sheetName val="초기화면"/>
      <sheetName val="폐기물"/>
      <sheetName val="인원계획"/>
      <sheetName val="표  지"/>
      <sheetName val="총괄내역서"/>
      <sheetName val="일위대가표"/>
      <sheetName val="접지1종"/>
      <sheetName val="I.설계조건"/>
      <sheetName val="품셈"/>
      <sheetName val="실행(1)"/>
      <sheetName val="공문"/>
      <sheetName val="시멘트"/>
      <sheetName val="Sheet1 (2)"/>
      <sheetName val="작성방법"/>
      <sheetName val="예산변경원인분석"/>
      <sheetName val="자료"/>
      <sheetName val="도급"/>
      <sheetName val="문학간접"/>
      <sheetName val="1.설계조건"/>
      <sheetName val="조도계산서 (도서)"/>
      <sheetName val="결재갑지"/>
      <sheetName val="직노"/>
      <sheetName val="ITEM"/>
      <sheetName val="설계"/>
      <sheetName val="ABUT수량-A1"/>
      <sheetName val="현장지지물물량"/>
      <sheetName val="타공종이기"/>
      <sheetName val="대전21토목내역서"/>
      <sheetName val="말뚝지지력산정"/>
      <sheetName val="이형관"/>
      <sheetName val="오저간내역서"/>
      <sheetName val="노원열병합  건축공사기성내역서"/>
      <sheetName val="간접비계산"/>
      <sheetName val="001"/>
      <sheetName val="앉음벽 (2)"/>
      <sheetName val="6호기"/>
      <sheetName val="경비"/>
      <sheetName val="배수내역"/>
      <sheetName val="배수내역 (2)"/>
      <sheetName val="할증"/>
      <sheetName val="Resource2"/>
      <sheetName val="DATA"/>
      <sheetName val="을-ATYPE"/>
      <sheetName val="제1호단위수량"/>
      <sheetName val="대비"/>
      <sheetName val="일반부표"/>
      <sheetName val="운반비"/>
      <sheetName val="2000양배"/>
      <sheetName val="데이타"/>
      <sheetName val="신림자금"/>
      <sheetName val="산출내역서"/>
      <sheetName val="횡배위치"/>
      <sheetName val="기초일위"/>
      <sheetName val="시설일위"/>
      <sheetName val="증감내역서"/>
      <sheetName val="신호등일위대가"/>
      <sheetName val="보증수수료산출"/>
      <sheetName val="도급-집계"/>
      <sheetName val="을"/>
      <sheetName val="여수토토적"/>
      <sheetName val="구조물수량집계표"/>
      <sheetName val="우수관매설및 우수받이"/>
      <sheetName val="전기"/>
      <sheetName val="INPUT"/>
      <sheetName val="설계서(7)"/>
      <sheetName val="예산서(6)"/>
      <sheetName val="자재단가비교표"/>
      <sheetName val="8설7발"/>
      <sheetName val="참조"/>
      <sheetName val="간접(90)"/>
      <sheetName val="금융비용"/>
      <sheetName val="조경"/>
      <sheetName val="설계내역서"/>
      <sheetName val="소야공정계획표"/>
      <sheetName val="적용단가"/>
      <sheetName val="분뇨"/>
      <sheetName val="보고서 기기리스트"/>
      <sheetName val="전체"/>
      <sheetName val="결과조달"/>
      <sheetName val="사업전망"/>
      <sheetName val="현장업무"/>
      <sheetName val="PIPING"/>
      <sheetName val="MSS 2"/>
      <sheetName val="전주2本1"/>
      <sheetName val="프로젝트"/>
      <sheetName val="ancillary"/>
      <sheetName val="여과지동"/>
      <sheetName val="기초자료"/>
      <sheetName val="Sheet3"/>
      <sheetName val="2.1  노무비 평균단가산출"/>
      <sheetName val="간이영수증"/>
      <sheetName val="3련 BOX"/>
      <sheetName val="분전반"/>
      <sheetName val="적용표"/>
      <sheetName val="plan&amp;section of foundation"/>
      <sheetName val="pile bearing capa &amp; arrenge"/>
      <sheetName val="working load at the btm ft."/>
      <sheetName val="stability check"/>
      <sheetName val="design criteria"/>
      <sheetName val="코드표"/>
      <sheetName val="명세서"/>
      <sheetName val="A-4"/>
      <sheetName val="제출내역 (2)"/>
      <sheetName val="I一般比"/>
      <sheetName val="내역_ver1.0"/>
      <sheetName val="단가대비표"/>
      <sheetName val="현장관리비"/>
      <sheetName val="상-교대(A1-A2)"/>
      <sheetName val="11.산출(전열)"/>
      <sheetName val="6.산출(동력)"/>
      <sheetName val="7.산출(TRAY)"/>
      <sheetName val="11.우각부 보강"/>
      <sheetName val="부재예실1월"/>
      <sheetName val="구조물견적서"/>
      <sheetName val="갑지"/>
      <sheetName val="토목주소"/>
      <sheetName val="99-0002"/>
      <sheetName val="A 견적"/>
      <sheetName val="전기일위목록"/>
      <sheetName val="내역(가지)"/>
      <sheetName val="일위대가(1)"/>
      <sheetName val="마산방향"/>
      <sheetName val="진주방향"/>
      <sheetName val="토목내역"/>
      <sheetName val="사급자재"/>
      <sheetName val="기계공사"/>
      <sheetName val="7. 현장관리비 "/>
      <sheetName val="6. 안전관리비"/>
      <sheetName val="봉양~조차장간고하개명(신설)"/>
      <sheetName val="역T형옹벽단위수량"/>
      <sheetName val="날개벽수량표"/>
      <sheetName val="일용노임단가"/>
      <sheetName val="원계약고시공및준비구분"/>
      <sheetName val="99월별경비계획"/>
      <sheetName val="토공A"/>
      <sheetName val="자재단가표"/>
      <sheetName val="COVER"/>
      <sheetName val="전기내역서(총계)"/>
      <sheetName val="입력데이타"/>
      <sheetName val="내역원본"/>
      <sheetName val="내역(창신)"/>
      <sheetName val="재료비"/>
      <sheetName val="Macro1"/>
      <sheetName val="입력"/>
      <sheetName val="데리네이타현황"/>
      <sheetName val="소포내역 (2)"/>
      <sheetName val="산출내역서집계표"/>
      <sheetName val="_HIT__HMC 견적_3900_"/>
      <sheetName val="일위집계(기존)"/>
      <sheetName val="조건표"/>
      <sheetName val="기초수량집"/>
      <sheetName val="교량"/>
      <sheetName val="자재단가"/>
      <sheetName val="원가"/>
      <sheetName val="설계예산서"/>
      <sheetName val="ilch"/>
      <sheetName val="일위대가목록"/>
      <sheetName val="예산총괄"/>
      <sheetName val="공사원가계산서"/>
      <sheetName val="추가예산"/>
      <sheetName val="금호"/>
      <sheetName val="type-F"/>
      <sheetName val="일위대가(가설)"/>
      <sheetName val="용소리교"/>
      <sheetName val="토목"/>
      <sheetName val="EBSDATA"/>
      <sheetName val="Macro(차단기)"/>
      <sheetName val="인사자료총집계"/>
      <sheetName val="5호광장_(만점)"/>
      <sheetName val="인천국제_(만점)_(2)"/>
      <sheetName val="Total_단위경유량집계"/>
      <sheetName val="준검_내역서"/>
      <sheetName val="토공유동표(전체_당초)"/>
      <sheetName val="1_수인터널"/>
      <sheetName val="수정2"/>
      <sheetName val="연결임시"/>
      <sheetName val="소비자가"/>
      <sheetName val="원가+내역"/>
      <sheetName val="JUCKEYK"/>
      <sheetName val="측구터파기공수량집계"/>
      <sheetName val="배수공 시멘트 및 골재량 산출"/>
      <sheetName val="내   역"/>
      <sheetName val="제품원재"/>
      <sheetName val="단가조사-2"/>
      <sheetName val="Total"/>
      <sheetName val="건설성적"/>
      <sheetName val=" HIT-&gt;HMC 견적(3900)"/>
      <sheetName val="lee"/>
      <sheetName val="집계표소트"/>
      <sheetName val="투찰추정"/>
      <sheetName val="검토"/>
      <sheetName val="현금흐름"/>
      <sheetName val="중기"/>
      <sheetName val="부대내역"/>
      <sheetName val="TYPE-A"/>
      <sheetName val="6PILE  (돌출)"/>
      <sheetName val="바닥판"/>
      <sheetName val="입력DATA"/>
      <sheetName val="SHEET PILE단가"/>
      <sheetName val="01AC"/>
      <sheetName val="정화조내역"/>
      <sheetName val="bearing"/>
      <sheetName val="가격조사서"/>
      <sheetName val="검암내역"/>
      <sheetName val="물량표S"/>
      <sheetName val="중기일위대가"/>
      <sheetName val="13LPMCC"/>
      <sheetName val="플랜트 설치"/>
      <sheetName val="노임단가표"/>
      <sheetName val="5.산출(전력)"/>
      <sheetName val="광산내역"/>
      <sheetName val="소방사항"/>
      <sheetName val="기성내역"/>
      <sheetName val="갑지(추정)"/>
      <sheetName val="70%"/>
      <sheetName val="단가집"/>
      <sheetName val="EUPDAT2"/>
      <sheetName val="WORK"/>
      <sheetName val="지불내역(자재외)"/>
      <sheetName val="spc 배관견적"/>
      <sheetName val="INPUT-DATA"/>
      <sheetName val="동방설계서"/>
      <sheetName val="1.취수장"/>
      <sheetName val="총괄-1"/>
      <sheetName val="전체_1설계"/>
      <sheetName val="노임 단가"/>
      <sheetName val="공사비총괄"/>
      <sheetName val="화재 탐지 설비"/>
      <sheetName val="부속동"/>
      <sheetName val="APT"/>
      <sheetName val="전기실-1"/>
      <sheetName val="목차 "/>
      <sheetName val="CORE#2"/>
      <sheetName val="전기일위대가"/>
      <sheetName val="전 기"/>
      <sheetName val="관급자재"/>
      <sheetName val="200"/>
      <sheetName val="SLAB"/>
      <sheetName val="단가조건(02년)"/>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전라자금"/>
      <sheetName val="기기리스트"/>
      <sheetName val="단가조사표"/>
      <sheetName val="시설물일위"/>
      <sheetName val="공통가설"/>
      <sheetName val="FM"/>
      <sheetName val="연습"/>
      <sheetName val="별첨1-임식"/>
      <sheetName val="기본자료"/>
      <sheetName val="구간별관경"/>
      <sheetName val="기초코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투입내역"/>
      <sheetName val="b_balju"/>
      <sheetName val="일위"/>
      <sheetName val="장비단가표"/>
      <sheetName val="asd"/>
      <sheetName val="Customer Databas"/>
      <sheetName val="집계장(대목_실행)"/>
      <sheetName val="대공종"/>
      <sheetName val="입찰"/>
      <sheetName val="현경"/>
      <sheetName val="집 계 표"/>
      <sheetName val="파일구성"/>
      <sheetName val="유입량"/>
      <sheetName val="unit 4"/>
      <sheetName val="퇴직금(울산천상)"/>
      <sheetName val="Y-WORK"/>
      <sheetName val="내역서1"/>
      <sheetName val="견적서"/>
      <sheetName val="WING3"/>
      <sheetName val="전입"/>
      <sheetName val="d118"/>
      <sheetName val="계수시트"/>
      <sheetName val="내역표지"/>
      <sheetName val="건축공사"/>
      <sheetName val="편입토지조서"/>
      <sheetName val="배수통관(좌)"/>
      <sheetName val="6공구(당초)"/>
      <sheetName val="공통단가"/>
      <sheetName val="1월"/>
      <sheetName val="공정증감대ㅈ표"/>
      <sheetName val="ELEC"/>
      <sheetName val="SG"/>
      <sheetName val="시설물기초"/>
      <sheetName val="1유리"/>
      <sheetName val="재료"/>
      <sheetName val="저장소"/>
      <sheetName val="내역집계"/>
      <sheetName val="직접경비호표"/>
      <sheetName val="중기비"/>
      <sheetName val="신천3호용수로"/>
      <sheetName val="정산내역"/>
      <sheetName val="Cash Flow-1"/>
      <sheetName val="3.1공사현황 공정표"/>
      <sheetName val="단가(적용)"/>
      <sheetName val="#2_일위대가목록"/>
      <sheetName val="POL6차-PIPING"/>
      <sheetName val="재집"/>
      <sheetName val="총"/>
      <sheetName val="물량표"/>
      <sheetName val="오산갈곳"/>
      <sheetName val="PAINT"/>
      <sheetName val="정리계획CF평가"/>
      <sheetName val="증감분석"/>
      <sheetName val="현장관리비참조"/>
      <sheetName val="세골재  T2 변경 현황"/>
      <sheetName val="접속도로1"/>
      <sheetName val="BH_1 _2_"/>
      <sheetName val="원가총괄"/>
      <sheetName val="귀래 설계 공내역서"/>
      <sheetName val="설계서(본관)"/>
      <sheetName val="백암비스타내역"/>
      <sheetName val="EQT-ESTN"/>
      <sheetName val="장비"/>
      <sheetName val="노무"/>
      <sheetName val="1.설계기준"/>
      <sheetName val="설 계"/>
      <sheetName val="공기압축기실"/>
      <sheetName val="원도급"/>
      <sheetName val="하도급"/>
      <sheetName val="한전일위"/>
      <sheetName val="Sheet5"/>
      <sheetName val="101동"/>
      <sheetName val="SUMMARY(S)"/>
      <sheetName val="노임이"/>
      <sheetName val="기본일위"/>
      <sheetName val="모델명"/>
      <sheetName val="수량산출"/>
      <sheetName val="설치"/>
      <sheetName val="PAY"/>
      <sheetName val="주관사업"/>
      <sheetName val="정렬"/>
      <sheetName val="일위대가목차"/>
      <sheetName val="안정계산"/>
      <sheetName val="단면검토"/>
      <sheetName val="2000년하반기"/>
      <sheetName val="C97상"/>
      <sheetName val="직재"/>
      <sheetName val="전동기"/>
      <sheetName val="일위대가(집계)"/>
      <sheetName val="수량산출서집계(1-4차)"/>
      <sheetName val="수지예산"/>
      <sheetName val="8.현장관리비"/>
      <sheetName val="7.안전관리비"/>
      <sheetName val="유림골조"/>
      <sheetName val="중기사용료산출근거"/>
      <sheetName val="단가산출1"/>
      <sheetName val="별표 "/>
      <sheetName val="인건비"/>
      <sheetName val="실행(ALT1)"/>
      <sheetName val="개인별 순위표"/>
      <sheetName val="INDEX"/>
      <sheetName val="프랜트면허"/>
      <sheetName val="냉천부속동"/>
      <sheetName val="네고율"/>
      <sheetName val="개산공사비"/>
      <sheetName val="재개발"/>
      <sheetName val="9GNG운반"/>
      <sheetName val="(1)본선수량집계"/>
      <sheetName val="조경수목"/>
      <sheetName val="퇴직공제부금"/>
      <sheetName val="평균노임"/>
      <sheetName val="분석"/>
      <sheetName val="시운전연료비"/>
      <sheetName val="골조시행"/>
      <sheetName val="시운전연료"/>
      <sheetName val="입찰보고"/>
      <sheetName val="업체자료"/>
      <sheetName val="MILL"/>
      <sheetName val="장비단가"/>
      <sheetName val="재료값"/>
      <sheetName val="철거산출근거"/>
      <sheetName val="BH-1_(2)"/>
      <sheetName val="I_설계조건"/>
      <sheetName val="표__지"/>
      <sheetName val="노원열병합__건축공사기성내역서"/>
      <sheetName val="4_전기"/>
      <sheetName val="MSS_2"/>
      <sheetName val="중사"/>
      <sheetName val="자료입력"/>
      <sheetName val="적용단위길이"/>
      <sheetName val="전기혼잡제경비(45)"/>
      <sheetName val="공사비집계"/>
      <sheetName val="재료비단가"/>
      <sheetName val="실행"/>
      <sheetName val="내역서 "/>
      <sheetName val="가설건물"/>
      <sheetName val="단가산출서"/>
      <sheetName val="3.공통공사대비"/>
      <sheetName val="Eq. Mobilization"/>
      <sheetName val="1안"/>
      <sheetName val="단가조사서"/>
      <sheetName val="준공정산"/>
      <sheetName val="상수도토공집계표"/>
      <sheetName val="목차"/>
      <sheetName val="코드"/>
      <sheetName val="BQ"/>
      <sheetName val="집계및폼"/>
      <sheetName val="04_10_11"/>
      <sheetName val="분전반일위대가"/>
      <sheetName val="직접비"/>
      <sheetName val="DATE"/>
      <sheetName val="앉음벽_(2)"/>
      <sheetName val="1_설계조건"/>
      <sheetName val="조도계산서_(도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자재co"/>
      <sheetName val="INSTR"/>
      <sheetName val="#3_일위대가목록"/>
      <sheetName val="협력업체"/>
      <sheetName val="코드1"/>
      <sheetName val="코드2"/>
      <sheetName val="원가서"/>
      <sheetName val="건축내역서"/>
      <sheetName val="손익분석"/>
      <sheetName val="덕전리"/>
      <sheetName val="1,2,3,4,5단위수량"/>
      <sheetName val="Sheet2"/>
      <sheetName val="계산표지"/>
      <sheetName val="노임변동률"/>
      <sheetName val="Macro(전선)"/>
      <sheetName val="결재란"/>
      <sheetName val="부서코드표"/>
      <sheetName val="전기공사"/>
      <sheetName val="청천내"/>
      <sheetName val="환율change"/>
      <sheetName val="당초"/>
      <sheetName val="단가표"/>
      <sheetName val="시화점실행"/>
      <sheetName val="기별(종합)"/>
      <sheetName val="도담구내 개소별 명세"/>
      <sheetName val="공사비총괄표"/>
      <sheetName val="단면가정"/>
      <sheetName val="미드수량"/>
      <sheetName val="합계"/>
      <sheetName val="공사비산출내역"/>
      <sheetName val="건축"/>
      <sheetName val="일위대가표48"/>
      <sheetName val="10공구일위"/>
      <sheetName val="RETAIL (ABOVE)"/>
      <sheetName val="지구단위계획"/>
      <sheetName val="원형1호맨홀토공수량"/>
      <sheetName val="제노임"/>
      <sheetName val="CODE"/>
      <sheetName val="품목납기"/>
      <sheetName val="대림경상68억"/>
      <sheetName val="자금청구"/>
      <sheetName val="시중노임단가"/>
      <sheetName val="CC16-내역서"/>
      <sheetName val="장비비 명세서1"/>
      <sheetName val="입찰견적보고서"/>
      <sheetName val="토공계산서(부체도로)"/>
      <sheetName val="기본"/>
      <sheetName val="단가조사"/>
      <sheetName val="현금예금"/>
      <sheetName val="TCDB"/>
      <sheetName val="원가입력"/>
      <sheetName val="guard(mac)"/>
      <sheetName val="확정분요약"/>
      <sheetName val="확정분세부"/>
      <sheetName val="Sheet4"/>
      <sheetName val="심사물량"/>
      <sheetName val="손익차9월2"/>
      <sheetName val="득점현황"/>
      <sheetName val="제수변 수량집계표(보통)"/>
      <sheetName val="98수문일위"/>
      <sheetName val="자동제어"/>
      <sheetName val="소화실적"/>
      <sheetName val="간접비(1)"/>
      <sheetName val="관공일위대가"/>
      <sheetName val="관자재"/>
      <sheetName val="단가 및 재료비"/>
      <sheetName val="관접합및자재집계표"/>
      <sheetName val="sub"/>
      <sheetName val="검색방"/>
      <sheetName val="공량산출서"/>
      <sheetName val="교각계산"/>
      <sheetName val="부대공(BOQ)"/>
      <sheetName val="내역서비교"/>
      <sheetName val="7.공정표"/>
      <sheetName val="단면 (2)"/>
      <sheetName val="2_1__노무비_평균단가산출"/>
      <sheetName val="양식_자재단가조사표"/>
      <sheetName val="수우미양가(Vlookup)"/>
      <sheetName val="골재산출"/>
      <sheetName val="포장수량집계"/>
      <sheetName val="5호광장_(만점)1"/>
      <sheetName val="인천국제_(만점)_(2)1"/>
      <sheetName val="Total_단위경유량집계1"/>
      <sheetName val="준검_내역서1"/>
      <sheetName val="토공유동표(전체_당초)1"/>
      <sheetName val="1_수인터널1"/>
      <sheetName val="BH-1_(2)1"/>
      <sheetName val="표__지1"/>
      <sheetName val="앉음벽_(2)1"/>
      <sheetName val="4_전기1"/>
      <sheetName val="노원열병합__건축공사기성내역서1"/>
      <sheetName val="I_설계조건1"/>
      <sheetName val="보고서_기기리스트1"/>
      <sheetName val="우수관매설및_우수받이1"/>
      <sheetName val="1_설계조건1"/>
      <sheetName val="조도계산서_(도서)1"/>
      <sheetName val="보고서_기기리스트"/>
      <sheetName val="대치판정"/>
      <sheetName val="AS복구"/>
      <sheetName val="중기터파기"/>
      <sheetName val="변수값"/>
      <sheetName val="중기상차"/>
      <sheetName val="코드일람표2001년10월"/>
      <sheetName val="몰탈"/>
      <sheetName val="TOT"/>
      <sheetName val="단중표"/>
      <sheetName val="7"/>
      <sheetName val="投标材料清单 "/>
      <sheetName val="통신물량"/>
      <sheetName val="DHEQSUPT"/>
      <sheetName val="김해토지조서"/>
      <sheetName val="실지수기호표"/>
      <sheetName val="청주(철골발주의뢰서)"/>
      <sheetName val="VE절감"/>
      <sheetName val="분전함신설"/>
      <sheetName val="차수"/>
      <sheetName val="2000노임기준"/>
      <sheetName val="식재인부"/>
      <sheetName val="일위총괄"/>
      <sheetName val="남양내역"/>
      <sheetName val="MAIN_TABLE"/>
      <sheetName val="단가적용"/>
      <sheetName val="수량집계"/>
      <sheetName val="기본단가"/>
      <sheetName val="현장별"/>
      <sheetName val="1단계"/>
      <sheetName val="비주거용"/>
      <sheetName val="전선 및 전선관"/>
      <sheetName val="공조기"/>
      <sheetName val="형상"/>
      <sheetName val="제잡비"/>
      <sheetName val="개요"/>
      <sheetName val="주beam"/>
      <sheetName val="일위_파일"/>
      <sheetName val="Baby일위대가"/>
      <sheetName val="48평단가"/>
      <sheetName val="57단가"/>
      <sheetName val="현장조사"/>
      <sheetName val="투찰가"/>
      <sheetName val="노무비"/>
      <sheetName val="평3"/>
      <sheetName val="옥내소화전계산서"/>
      <sheetName val="관리,공감"/>
      <sheetName val="Sheet6"/>
      <sheetName val="인력터파기"/>
      <sheetName val="학생내역"/>
      <sheetName val="환경평가"/>
      <sheetName val="인구"/>
      <sheetName val="건명"/>
      <sheetName val="제품목록"/>
      <sheetName val="일정"/>
      <sheetName val="일위단가"/>
      <sheetName val="재적표"/>
      <sheetName val="수자재단위당"/>
      <sheetName val="범례표"/>
      <sheetName val="단   산"/>
      <sheetName val="실    단"/>
      <sheetName val="점수계산1-2"/>
      <sheetName val="암거"/>
      <sheetName val="실행(표지,갑,을)"/>
      <sheetName val="사유서제출현황-2"/>
      <sheetName val="횡배수관토공수량"/>
      <sheetName val="세부추진"/>
      <sheetName val="상용보강"/>
      <sheetName val="단가(반정1교-원주)"/>
      <sheetName val="-배수구조총재료"/>
      <sheetName val="입력정보"/>
      <sheetName val="2.대외공문"/>
      <sheetName val="A1"/>
      <sheetName val="일위(시설)"/>
      <sheetName val="노무비 근거"/>
      <sheetName val="재료비노무비"/>
      <sheetName val="토사(PE)"/>
      <sheetName val="2련간지"/>
      <sheetName val="중기사용료"/>
      <sheetName val="인천제철"/>
      <sheetName val="노임단가 (2)"/>
      <sheetName val="하중계산"/>
      <sheetName val="SHEET"/>
      <sheetName val="인원"/>
      <sheetName val="CODE1"/>
      <sheetName val="1공구(입찰내역)"/>
      <sheetName val="96수출"/>
      <sheetName val="내역서을지"/>
      <sheetName val="SHL"/>
      <sheetName val="적용환율"/>
      <sheetName val="54평단가"/>
      <sheetName val="66평단가"/>
      <sheetName val="61단가"/>
      <sheetName val="89평단가"/>
      <sheetName val="84평단가"/>
      <sheetName val="현장관리비데이타"/>
      <sheetName val="원본"/>
      <sheetName val="인부신상자료"/>
      <sheetName val="BJJIN"/>
      <sheetName val="구의33고"/>
      <sheetName val="유림총괄"/>
      <sheetName val="신고조서"/>
      <sheetName val="EJ"/>
      <sheetName val="이토변실(A3-LINE)"/>
      <sheetName val="기계실냉난방"/>
      <sheetName val="현관"/>
      <sheetName val="5. 현장관리비(new) "/>
      <sheetName val="COST"/>
      <sheetName val="월별수입"/>
      <sheetName val="가시설단위수량"/>
      <sheetName val="건축2"/>
      <sheetName val="현장경비"/>
      <sheetName val="장비 (2)"/>
      <sheetName val="울산자금"/>
      <sheetName val="동해title"/>
      <sheetName val="3BL공동구 수량"/>
      <sheetName val="이월"/>
      <sheetName val="CM 1"/>
      <sheetName val="5.동별횡주관경"/>
      <sheetName val=" 갑지"/>
      <sheetName val="위치"/>
      <sheetName val="본사인상전"/>
      <sheetName val="공정코드"/>
      <sheetName val="자갈,시멘트,모래산출"/>
      <sheetName val="금리계산"/>
      <sheetName val="Macro3"/>
      <sheetName val="대운반(철재)"/>
      <sheetName val="실행대비"/>
      <sheetName val=""/>
      <sheetName val="용수간선"/>
      <sheetName val="공사수행방안"/>
      <sheetName val="N賃率_職"/>
      <sheetName val="부총"/>
      <sheetName val="기안"/>
      <sheetName val="맨홀토공"/>
      <sheetName val="맨홀수량산출"/>
      <sheetName val="제경비산출서"/>
      <sheetName val="도수로현황"/>
      <sheetName val="도급FORM"/>
      <sheetName val="본사공가현황"/>
      <sheetName val="철근량"/>
      <sheetName val="11_우각부_보강1"/>
      <sheetName val="제출내역_(2)1"/>
      <sheetName val="11_산출(전열)1"/>
      <sheetName val="6_산출(동력)1"/>
      <sheetName val="7_산출(TRAY)1"/>
      <sheetName val="3련_BOX1"/>
      <sheetName val="내역_ver1_01"/>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도실건시"/>
      <sheetName val="콘크리트타설집계표"/>
      <sheetName val="동물이동통로"/>
      <sheetName val="HVAC"/>
      <sheetName val="기준"/>
      <sheetName val="기계실"/>
      <sheetName val="간접"/>
      <sheetName val="옥외외등집계표"/>
      <sheetName val="산출"/>
      <sheetName val="소방"/>
      <sheetName val="예산코드"/>
      <sheetName val="건축기술부대조건"/>
      <sheetName val="단가비교"/>
      <sheetName val="표준건축비"/>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목록"/>
      <sheetName val="위치조서"/>
      <sheetName val="일위대가집계"/>
      <sheetName val="수량산출서 (2)"/>
      <sheetName val="일위대가1"/>
      <sheetName val="정산을지"/>
      <sheetName val="공통(20-91)"/>
      <sheetName val="암거 제원표"/>
      <sheetName val="산식3"/>
      <sheetName val="단위수량"/>
      <sheetName val="장비집계"/>
      <sheetName val="6. 수량산출서"/>
      <sheetName val="가설식당"/>
      <sheetName val="효율표"/>
      <sheetName val="참조 (2)"/>
      <sheetName val="자동세륜기"/>
      <sheetName val="입력데이타(비인쇄용)"/>
      <sheetName val="I_설계조_x0000_"/>
      <sheetName val="수량명세서"/>
      <sheetName val="전산망"/>
      <sheetName val="수문일1"/>
      <sheetName val="조작대(1연)"/>
      <sheetName val="B"/>
      <sheetName val="내역서1999.8최종"/>
      <sheetName val="투찰"/>
      <sheetName val="wall"/>
      <sheetName val="APT내역"/>
      <sheetName val="부대시설"/>
      <sheetName val="Sheet17"/>
      <sheetName val="LF자재단가"/>
      <sheetName val="제품정보"/>
      <sheetName val="상품수불(합산)"/>
      <sheetName val="비교1"/>
      <sheetName val="CON'C"/>
      <sheetName val="간접비"/>
      <sheetName val="콘_재료분리(1)"/>
      <sheetName val="1.CB"/>
      <sheetName val="변수"/>
      <sheetName val="토공 total"/>
      <sheetName val="공기압舓⿫_x0005_"/>
      <sheetName val="공기압妐&quot;姜"/>
      <sheetName val="집계표(육상)"/>
      <sheetName val="5사남"/>
      <sheetName val="자재"/>
      <sheetName val="산근1"/>
      <sheetName val="NNV"/>
      <sheetName val="목록표"/>
      <sheetName val="견적의뢰서"/>
      <sheetName val="수배전(갑)"/>
      <sheetName val="관경별내역서"/>
      <sheetName val="감가상각비대체내역"/>
      <sheetName val="변경명신물량 (2)"/>
      <sheetName val="일위대_x0000__x0000_Ԁ_x0000_䀀"/>
      <sheetName val="일위대㐀븁_x0000__x0000_退"/>
      <sheetName val="1회"/>
      <sheetName val="구성비"/>
      <sheetName val="95MAKER"/>
      <sheetName val="계정"/>
      <sheetName val="기성(1차) "/>
      <sheetName val="NOMUBI"/>
      <sheetName val="sw1"/>
      <sheetName val="토공(1)"/>
      <sheetName val="준공조서갑지"/>
      <sheetName val="일위대가(계측기설치)"/>
      <sheetName val="esc"/>
      <sheetName val="재정비내역"/>
      <sheetName val="지적고시내역"/>
      <sheetName val="골조"/>
      <sheetName val="일위대가 "/>
      <sheetName val="1ST"/>
      <sheetName val="4 LINE"/>
      <sheetName val="7 th"/>
      <sheetName val="CTEMCOST"/>
      <sheetName val="ELECTRIC"/>
      <sheetName val="SCHEDULE"/>
      <sheetName val="Sheet16"/>
      <sheetName val="에어샵공사"/>
      <sheetName val="실적공사비"/>
      <sheetName val="49일위"/>
      <sheetName val="22일위"/>
      <sheetName val="전철"/>
      <sheetName val="인건-측정"/>
      <sheetName val="갑지.을지"/>
      <sheetName val="기타"/>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포장(수량)-관로부"/>
      <sheetName val="하수급견적대비"/>
      <sheetName val="상반기손익차2총괄"/>
      <sheetName val="일위CODE"/>
      <sheetName val="토공 토적표"/>
      <sheetName val="자재단가리스트"/>
      <sheetName val="전압강하자료"/>
      <sheetName val="일위산출근거"/>
      <sheetName val="안정검토"/>
      <sheetName val="실행내역서(DCU)"/>
      <sheetName val="유치원내역"/>
      <sheetName val="견내"/>
      <sheetName val="주bea_xdcf0_"/>
      <sheetName val="조립1부실적"/>
      <sheetName val="변경내역"/>
      <sheetName val="경비_원본"/>
      <sheetName val="난간벽단위"/>
      <sheetName val="토목내역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조도계산서_(도서_x0000_"/>
      <sheetName val="설계서"/>
      <sheetName val="20관리비율"/>
      <sheetName val="견적시담(송포2공구)"/>
      <sheetName val="설계내역(2001)"/>
      <sheetName val="MSS"/>
      <sheetName val="정화조"/>
      <sheetName val="제조노임"/>
      <sheetName val="F4-F7"/>
      <sheetName val="전사 (2)"/>
      <sheetName val="BA (2)"/>
      <sheetName val="CP (2)"/>
      <sheetName val="시산표"/>
      <sheetName val="미납품 현황"/>
      <sheetName val="마스터원본"/>
      <sheetName val="新철폐복2"/>
      <sheetName val="新철폐복3"/>
      <sheetName val="新철폐복"/>
      <sheetName val="기성갑지"/>
      <sheetName val="정산서"/>
      <sheetName val="지급자재"/>
      <sheetName val="예산조서(전송)"/>
      <sheetName val="간접경상비"/>
      <sheetName val="울산자동제어"/>
      <sheetName val="apt수량"/>
      <sheetName val="현금"/>
      <sheetName val="첨부1"/>
      <sheetName val="식음료"/>
      <sheetName val="시추조사비"/>
      <sheetName val="(당평)자재"/>
      <sheetName val="전기단가조사서"/>
      <sheetName val="조직"/>
      <sheetName val="수량산출서집계"/>
      <sheetName val="맨홀수량"/>
      <sheetName val="7_산출(⠀榅弁䘿_x0000_"/>
      <sheetName val="내역서(100%)"/>
      <sheetName val="날개수집"/>
      <sheetName val="가시설(TYPE-A)"/>
      <sheetName val="1-1평균터파기고(1)"/>
      <sheetName val="04변경-상하"/>
      <sheetName val="간지"/>
      <sheetName val="접속도수량집계표"/>
      <sheetName val="일위대가목록표"/>
      <sheetName val="현황산출서"/>
      <sheetName val="STEEL BOX 단면설계(SEC.8)"/>
      <sheetName val="LIST"/>
      <sheetName val="REDUCER"/>
      <sheetName val="WE'T"/>
      <sheetName val="보할"/>
      <sheetName val="단위중량"/>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아파트 "/>
      <sheetName val="유효폭의 계산"/>
      <sheetName val="다곡2교"/>
      <sheetName val="S0"/>
      <sheetName val="교대(A1)"/>
      <sheetName val="집계"/>
      <sheetName val="물류최종8월7"/>
      <sheetName val="2"/>
      <sheetName val="K1자재(3차등)"/>
      <sheetName val="H-pile(298x299)"/>
      <sheetName val="H-pile(250x250)"/>
      <sheetName val="기준액"/>
      <sheetName val="부대대비"/>
      <sheetName val="냉연집계"/>
      <sheetName val="15100"/>
      <sheetName val="송전기본"/>
      <sheetName val="을부담운반비"/>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J"/>
      <sheetName val="2분기"/>
      <sheetName val="예산실적전체당월"/>
      <sheetName val="사업부구분코드"/>
      <sheetName val="급,배기팬"/>
      <sheetName val="각종양식"/>
      <sheetName val="&lt;--"/>
      <sheetName val="제수변수량"/>
      <sheetName val="조경수량"/>
      <sheetName val="인입관수량총괄"/>
      <sheetName val="건축원가계산서"/>
      <sheetName val="자재집계"/>
      <sheetName val="기존단가 (2)"/>
      <sheetName val="대_x0000__x0000_"/>
      <sheetName val="한일양산"/>
      <sheetName val="2-2.매출분석"/>
      <sheetName val="2.단면가정 (양곡1교)"/>
      <sheetName val="단가비교표_공통1"/>
      <sheetName val="판정1교토공"/>
      <sheetName val="1,2,3,4_x0000__x0000_界Þ多⽬"/>
      <sheetName val="요율표"/>
      <sheetName val="부하LOAD"/>
      <sheetName val="표지 (2)"/>
      <sheetName val="영업소실적"/>
      <sheetName val="과업지시서"/>
      <sheetName val="자격 땡겨오기"/>
      <sheetName val="용산1(해보)"/>
      <sheetName val="현장실사자료"/>
      <sheetName val="갑지_설계 내역서"/>
      <sheetName val=" FURNACE현설"/>
      <sheetName val="97 사업추정(WEKI)"/>
      <sheetName val="덤프트럭계수"/>
      <sheetName val="설명서 "/>
      <sheetName val="FACTOR"/>
      <sheetName val="I_설계조多"/>
      <sheetName val="일위1"/>
      <sheetName val="세목별"/>
      <sheetName val="설-원가"/>
      <sheetName val="선정요령"/>
      <sheetName val="95년12월말"/>
      <sheetName val="화설내"/>
      <sheetName val="내역1"/>
      <sheetName val="건축집계"/>
      <sheetName val="임차비용"/>
      <sheetName val="데이터유효성검사자료"/>
      <sheetName val="Scenario"/>
      <sheetName val="10공-_x0000_Ԁ"/>
      <sheetName val="기타#9"/>
      <sheetName val="GDP"/>
      <sheetName val="일일입력"/>
      <sheetName val="품목등록"/>
      <sheetName val="만년달력"/>
      <sheetName val="수정계획3"/>
      <sheetName val="실_인건비(5월부터)"/>
      <sheetName val="현장별정리"/>
      <sheetName val="직접뀀鞖/_x0000_"/>
      <sheetName val="인적사항(누적)"/>
      <sheetName val="제1영업소"/>
      <sheetName val="제2영업소"/>
      <sheetName val="제3영업소"/>
      <sheetName val="10"/>
      <sheetName val="11"/>
      <sheetName val="12"/>
      <sheetName val="13"/>
      <sheetName val="14"/>
      <sheetName val="15"/>
      <sheetName val="16"/>
      <sheetName val="3"/>
      <sheetName val="4"/>
      <sheetName val="5"/>
      <sheetName val="6"/>
      <sheetName val="8"/>
      <sheetName val="9"/>
      <sheetName val="담보"/>
      <sheetName val="수완하도"/>
      <sheetName val="김포내역"/>
      <sheetName val="우석문틀"/>
      <sheetName val="수계"/>
      <sheetName val="토지가격산출기초"/>
      <sheetName val="공시지가"/>
      <sheetName val="인원계획-미화"/>
      <sheetName val="안산기계장치"/>
      <sheetName val="토목도급"/>
      <sheetName val="점유현황"/>
      <sheetName val="WEON"/>
      <sheetName val="단가조사-1"/>
      <sheetName val="자재테이블"/>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05년 상"/>
      <sheetName val="영흥TL(UP,DOWN) "/>
      <sheetName val="학익동신동아5차CD365"/>
      <sheetName val="단양 00 아파트-세부내역"/>
      <sheetName val="매입"/>
      <sheetName val="관급현황"/>
      <sheetName val="기술조건"/>
      <sheetName val="1.내역(청.하역장전등)"/>
      <sheetName val="기계"/>
      <sheetName val="배수관연장조서"/>
      <sheetName val="미장"/>
      <sheetName val="철골"/>
      <sheetName val="Data&amp;Result"/>
      <sheetName val="제수문집계"/>
      <sheetName val="램머"/>
      <sheetName val="1,2,3,4_x0005__x0000__x0000__x0000__x0000_"/>
      <sheetName val="8.PILE  (돌출)"/>
      <sheetName val="집계장"/>
      <sheetName val="2000.05"/>
      <sheetName val="전도품의"/>
      <sheetName val="원료"/>
      <sheetName val="건축공사집계"/>
      <sheetName val="125x125"/>
      <sheetName val="4. VOs summary"/>
      <sheetName val="SEX"/>
      <sheetName val="Quantity"/>
      <sheetName val="TOSHIBA-Structure"/>
      <sheetName val="Chiet tinh dz35"/>
      <sheetName val="RATE"/>
      <sheetName val=" 견적서"/>
      <sheetName val="매출그래프"/>
      <sheetName val="4.2.1 마루높이 검토"/>
      <sheetName val="기본설계기준"/>
      <sheetName val="수량계산"/>
      <sheetName val="일위산출"/>
      <sheetName val="개요2"/>
      <sheetName val="하조서"/>
      <sheetName val="2002상반기노임기준"/>
      <sheetName val="종단계산"/>
      <sheetName val="JUCK"/>
      <sheetName val="내역_verᔈ_x0000__x0000_"/>
      <sheetName val="계산_x0000__x0000_"/>
      <sheetName val="정리계槜〚_x0000__x0000_䇀"/>
      <sheetName val="공량·_x0000__x0000_"/>
      <sheetName val="공량×"/>
      <sheetName val="TABLE DB"/>
      <sheetName val="쌍용 data base"/>
      <sheetName val="설변단가적용현황"/>
      <sheetName val="변경내역서"/>
      <sheetName val="ITB COST"/>
      <sheetName val="결재_x0000_"/>
      <sheetName val="코_x0000_"/>
      <sheetName val="6__안전관慨⻥"/>
      <sheetName val="산출근거#2-3"/>
      <sheetName val="설계명세"/>
      <sheetName val="LD"/>
      <sheetName val="유지정비"/>
      <sheetName val="용역인건비"/>
      <sheetName val="문10"/>
      <sheetName val="6동"/>
      <sheetName val="일반수량총괄집계"/>
      <sheetName val="일위대"/>
      <sheetName val="일위대㐀븁"/>
      <sheetName val="ASP"/>
      <sheetName val="원_x0000__x0000_"/>
      <sheetName val="수량산출서 갑지"/>
      <sheetName val="단가시흥"/>
      <sheetName val="6_산출닑⾱_x0005__x0000_"/>
      <sheetName val="보활"/>
      <sheetName val="집행(2-1)"/>
      <sheetName val="장문교(대전)"/>
      <sheetName val="품셈 "/>
      <sheetName val="음성cable"/>
      <sheetName val="M-EMS GP-570(BIT)"/>
      <sheetName val="일위집계"/>
      <sheetName val="주bea?"/>
      <sheetName val="투찰(하수)"/>
      <sheetName val="시운전"/>
      <sheetName val="시운전绸7"/>
      <sheetName val="예총"/>
      <sheetName val="장비코드표 050601"/>
      <sheetName val="2007년 생산1부장비"/>
      <sheetName val="2008년 생산부전장비코드"/>
      <sheetName val="DDB부 장비 관리현황"/>
      <sheetName val="Xunit (단위환산)"/>
      <sheetName val="돈암사업"/>
      <sheetName val="DATA LISTS"/>
      <sheetName val="토공(완충)"/>
      <sheetName val="재료할증"/>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신대방33(적용)"/>
      <sheetName val="보고"/>
      <sheetName val="계정1"/>
      <sheetName val="오동"/>
      <sheetName val="대조"/>
      <sheetName val="나한"/>
      <sheetName val="내역서 제출"/>
      <sheetName val="단가산출(T)"/>
      <sheetName val="수량산출목록표"/>
      <sheetName val="설계예산서(2_소천우회토목)"/>
      <sheetName val="수토공단위당"/>
      <sheetName val="부안변전"/>
      <sheetName val="구조물터파기수량집계"/>
      <sheetName val="8.설치품셈"/>
      <sheetName val="7월11일"/>
      <sheetName val="설원"/>
      <sheetName val="업체별기성내역"/>
      <sheetName val="사진첩"/>
      <sheetName val="3련_B䀀㽚"/>
      <sheetName val="design_crit_x0000__x0000__x0005__x0000_"/>
      <sheetName val="[입찰안.xls]직접뀀鞖/_x0000_"/>
      <sheetName val="[입찰안.xls][입찰안.xls]직접뀀鞖/_x0000_"/>
      <sheetName val="자재기성 신청서.xlsx"/>
      <sheetName val="0.목록1"/>
      <sheetName val="마감산출"/>
      <sheetName val="조직관리비"/>
      <sheetName val="수선비"/>
      <sheetName val="원가명세"/>
      <sheetName val="사발차명세표"/>
      <sheetName val="손익"/>
      <sheetName val="분개장·원장"/>
      <sheetName val="소포내역_x0000__x0000__x0005__x0000_"/>
      <sheetName val="품셈총괄표"/>
      <sheetName val="토공_total"/>
      <sheetName val="공기압舓⿫"/>
      <sheetName val="기성(1차)_"/>
      <sheetName val="9GNG운¼"/>
      <sheetName val="공사비증감"/>
      <sheetName val="VXXXXXXX"/>
      <sheetName val="중기조종사 단위단가"/>
      <sheetName val="시약"/>
      <sheetName val="전기2005"/>
      <sheetName val="통신2005"/>
      <sheetName val="plan&amp;section_of__x0000__x0000__x0005__x0000_冰﹢Ƚ_x0000__x0000__x0000_"/>
      <sheetName val="Bảng mã VT"/>
      <sheetName val="참조표"/>
      <sheetName val="pile_bearing_capa_&amp;_¬웰ﾕ쀀_x0005_"/>
      <sheetName val="pile_bearing_capa_&amp;_¬웰ﾕ_x0000_ﳪ_x0005_"/>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3련_Bꨀ덽"/>
      <sheetName val="working_load_at０ʵŚÃ堠ᴕ_x0000__x0000__x0000__x0000__x0000__x0000_"/>
      <sheetName val="납부서"/>
      <sheetName val="식재"/>
      <sheetName val="시설물"/>
      <sheetName val="식재출력용"/>
      <sheetName val="유지관리"/>
      <sheetName val="조도계산서Å_x0000_Ԁ_x0000__x0000_"/>
      <sheetName val="조도계산서Å_x0000_Ԁ_x0000_耀"/>
      <sheetName val="내역(인테리어 실내)(도급)"/>
      <sheetName val="내역(인테리어 실외)(도급)"/>
      <sheetName val="(원)기흥상갈"/>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b_balju_cho"/>
      <sheetName val="공기압¬_x0000_Ԁ"/>
      <sheetName val="자격증"/>
      <sheetName val="뚝토공"/>
      <sheetName val="공사비예산서"/>
      <sheetName val="가로등내역서"/>
      <sheetName val="정리계槜で_x0000__x0000_ｐ"/>
      <sheetName val="정리계槜で_x0000__x0000_㟠"/>
      <sheetName val="세부내역서"/>
      <sheetName val="현우실적"/>
      <sheetName val="원가&amp;하도급원가"/>
      <sheetName val="적산"/>
      <sheetName val="일위대가(집계_x0000_"/>
      <sheetName val="Front"/>
      <sheetName val="CONCRETE"/>
      <sheetName val="부안일위"/>
      <sheetName val="만봉용지매수비(총괄)"/>
      <sheetName val="차량(구)"/>
      <sheetName val="자단"/>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단_x0005__x0000_"/>
      <sheetName val="공사비예"/>
      <sheetName val="발주A"/>
      <sheetName val="토공집계표"/>
      <sheetName val="cal1"/>
      <sheetName val="bqmpaloc"/>
      <sheetName val="[입찰안.xls][입찰안.xls][입찰안.xls]B__2"/>
      <sheetName val="[입찰안.xls][입찰안.xls][입찰안.xls]B__3"/>
      <sheetName val="장비가동"/>
      <sheetName val="일위(토,포,부)"/>
      <sheetName val="제잡비1"/>
      <sheetName val="수량산출서집계(_x0000__x0000__x0005__x0000_"/>
      <sheetName val="수량산출서집계(_x0000__x0000__x0005__x0000_瞀"/>
      <sheetName val="물가시세"/>
      <sheetName val="DHEQ㧈讄䰀漐"/>
      <sheetName val="교량전기"/>
      <sheetName val="대차대조표"/>
      <sheetName val="손익계산서"/>
      <sheetName val="이익잉여금"/>
      <sheetName val="상세손익"/>
      <sheetName val="의견양식"/>
      <sheetName val="참고자료"/>
      <sheetName val="예산M12A"/>
      <sheetName val="wbs2차"/>
      <sheetName val="PROJ. DATA"/>
      <sheetName val=" Beams Sched "/>
      <sheetName val="pile_bearing_ca怀꿟세_x0000_䘀뤙_x0000__x0000_Ԁ_x0000_"/>
      <sheetName val="자재대"/>
      <sheetName val="[입찰안.xls][입찰안.xls][입찰안.xls]___2"/>
      <sheetName val="Gian"/>
      <sheetName val="[입찰안.xls][입찰안.xls][입찰안.xls]B_10"/>
      <sheetName val="[입찰안.xls][입찰안.xls][입찰안.xls]B__7"/>
      <sheetName val="[입찰안.xls][입찰안.xls][입찰안.xls]B__4"/>
      <sheetName val="[입찰안.xls][입찰안.xls][입찰안.xls]B__5"/>
      <sheetName val="[입찰안.xls][입찰안.xls][입찰안.xls]B__6"/>
      <sheetName val="[입찰안.xls][입찰안.xls][입찰안.xls]B__8"/>
      <sheetName val="[입찰안.xls][입찰안.xls][입찰안.xls]B_11"/>
      <sheetName val="[입찰안.xls][입찰안.xls][입찰안.xls]B__9"/>
      <sheetName val="[입찰안.xls][입찰안.xls][입찰안.xls]B_68"/>
      <sheetName val="[입찰안.xls][입찰안.xls][입찰안.xls]B_12"/>
      <sheetName val="[입찰안.xls][입찰안.xls][입찰안.xls]B_79"/>
      <sheetName val="[입찰안.xls][입찰안.xls][입찰안.xls]B_84"/>
      <sheetName val="[입찰안.xls][입찰안.xls][입찰안.xls]B_13"/>
      <sheetName val="[입찰안.xls][입찰안.xls][입찰안.xls]B_14"/>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design_crit"/>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거래처CODE"/>
      <sheetName val="손익차9월頀"/>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수량산출서집´_x0000_Ԁ_x0000_耀֜䌛"/>
      <sheetName val="입상내역"/>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노무비계"/>
      <sheetName val="1,2,3,4_x0005_"/>
      <sheetName val="EXCHANGE RATE"/>
      <sheetName val="중강당 내역"/>
      <sheetName val="[입찰안.xls][입찰안.xls][입찰안.xls]___3"/>
      <sheetName val="10공-"/>
      <sheetName val="조도계산서Å"/>
      <sheetName val="정리계槜〚"/>
      <sheetName val="plan&amp;section_of_"/>
      <sheetName val="pile_bearing_capa_&amp;_¬웰ﾕ"/>
      <sheetName val="CB"/>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적용비율"/>
      <sheetName val="단면ⲴǾ"/>
      <sheetName val="DNTT"/>
      <sheetName val="재학생"/>
      <sheetName val="일위대가갂窹"/>
      <sheetName val="일위대가_x0000__x0000_렀"/>
      <sheetName val="일위대가耀쾑_x0000_"/>
      <sheetName val="을지"/>
      <sheetName val="TOWER 12TON"/>
      <sheetName val="각종단가"/>
      <sheetName val="NP-총정리"/>
      <sheetName val="할증 "/>
      <sheetName val="eq_data"/>
      <sheetName val="간접비 총괄표"/>
      <sheetName val="[입찰안.xls][입찰안.xls][입찰안.xls]_253"/>
      <sheetName val="[입찰안.xls][입찰안.xls][입찰안.xls]_251"/>
      <sheetName val="[입찰안.xls][입찰안.xls][입찰안.xls]_252"/>
      <sheetName val="조경수볰"/>
      <sheetName val="시운전壒》"/>
      <sheetName val="전기혼잡제경⻉ⴋԯ_x0000_缀"/>
      <sheetName val="조도계산서Ì_x0000_Ԁ_x0000_耀"/>
      <sheetName val="3련_BÈ_x0000_"/>
      <sheetName val="[입찰안.xls][입찰안.xls][입찰안.xls]_101"/>
      <sheetName val="[입찰안.xls][입찰안.xls][입찰안.xls]_100"/>
      <sheetName val="[입찰안.xls][입찰안.xls][입찰안.xls]_103"/>
      <sheetName val="[입찰안.xls][입찰안.xls][입찰안.xls]_102"/>
      <sheetName val="설명"/>
      <sheetName val="[입찰안.xls][입찰안.xls][입찰안.xls]_106"/>
      <sheetName val="[입찰안.xls][입찰안.xls][입찰안.xls]_104"/>
      <sheetName val="[입찰안.xls][입찰안.xls][입찰안.xls]_107"/>
      <sheetName val="[입찰안.xls][입찰안.xls][입찰안.xls]_105"/>
      <sheetName val="[입찰안.xls][입찰안.xls][입찰안.xls]_108"/>
      <sheetName val="[입찰안.xls][입찰안.xls][입찰안.xls]_109"/>
      <sheetName val="[입찰안.xls][입찰안.xls][입찰안.xls]_110"/>
      <sheetName val="[입찰안.xls][입찰안.xls][입찰안.xls]_111"/>
      <sheetName val="[입찰안.xls][입찰안.xls][입찰안.xls]_112"/>
      <sheetName val="[입찰안.xls][입찰안.xls][입찰안.xls]_114"/>
      <sheetName val="[입찰안.xls][입찰안.xls][입찰안.xls]_116"/>
      <sheetName val="[입찰안.xls][입찰안.xls][입찰안.xls]_115"/>
      <sheetName val="[입찰안.xls][입찰안.xls][입찰안.xls]_113"/>
      <sheetName val="1-7(재가공내역)"/>
      <sheetName val="[입찰안.xls][입찰안.xls][입찰안.xls]_118"/>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입찰안.xls][입찰안.xls][입찰안.xls]_132"/>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Tiepdia"/>
      <sheetName val="DG"/>
      <sheetName val="노임단가 및 기계경비"/>
      <sheetName val="[입찰안.xls][입찰안.xls][입찰안.xls]_138"/>
      <sheetName val="6-1.보오링(1)"/>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심사계산"/>
      <sheetName val="테이블"/>
      <sheetName val="[입찰안.xls][입찰안.xls][입찰안.xls]_137"/>
      <sheetName val="[입찰안.xls][입찰안.xls][입찰안.xls]_136"/>
      <sheetName val="[입찰안.xls][입찰안.xls][입찰안.xls]_135"/>
      <sheetName val="특수선일위대가"/>
      <sheetName val="[입찰안.xls][입찰안.xls][입찰안.xls]_139"/>
      <sheetName val="[입찰안.xls][입찰안.xls][입찰안.xls]_141"/>
      <sheetName val="[입찰안.xls][입찰안.xls][입찰안.xls]_143"/>
      <sheetName val="[입찰안.xls][입찰안.xls][입찰안.xls]_140"/>
      <sheetName val="[입찰안.xls][입찰안.xls][입찰안.xls]_142"/>
      <sheetName val="[입찰안.xls][입찰안.xls][입찰안.xls]_144"/>
      <sheetName val="[입찰안.xls][입찰안.xls][입찰안.xls]_193"/>
      <sheetName val="[입찰안.xls][입찰안.xls][입찰안.xls]_192"/>
      <sheetName val="[입찰안.xls][입찰안.xls][입찰안.xls]_191"/>
      <sheetName val="[입찰안.xls][입찰안.xls][입찰안.xls]_158"/>
      <sheetName val="[입찰안.xls][입찰안.xls][입찰안.xls]_152"/>
      <sheetName val="[입찰안.xls][입찰안.xls][입찰안.xls]_153"/>
      <sheetName val="[입찰안.xls][입찰안.xls][입찰안.xls]_146"/>
      <sheetName val="[입찰안.xls][입찰안.xls][입찰안.xls]_147"/>
      <sheetName val="[입찰안.xls][입찰안.xls][입찰안.xls]_145"/>
      <sheetName val="[입찰안.xls][입찰안.xls][입찰안.xls]_148"/>
      <sheetName val="[입찰안.xls][입찰안.xls][입찰안.xls]_149"/>
      <sheetName val="[입찰안.xls][입찰안.xls][입찰안.xls]_150"/>
      <sheetName val="[입찰안.xls][입찰안.xls][입찰안.xls]_151"/>
      <sheetName val="[입찰안.xls][입찰안.xls][입찰안.xls]_161"/>
      <sheetName val="[입찰안.xls][입찰안.xls][입찰안.xls]_154"/>
      <sheetName val="[입찰안.xls][입찰안.xls][입찰안.xls]_155"/>
      <sheetName val="[입찰안.xls][입찰안.xls][입찰안.xls]_162"/>
      <sheetName val="[입찰안.xls][입찰안.xls][입찰안.xls]_156"/>
      <sheetName val="[입찰안.xls][입찰안.xls][입찰안.xls]_157"/>
      <sheetName val="[입찰안.xls][입찰안.xls][입찰안.xls]_159"/>
      <sheetName val="[입찰안.xls][입찰안.xls][입찰안.xls]_160"/>
      <sheetName val="[입찰안.xls][입찰안.xls][입찰안.xls]_168"/>
      <sheetName val="[입찰안.xls][입찰안.xls][입찰안.xls]_163"/>
      <sheetName val="[입찰안.xls][입찰안.xls][입찰안.xls]_164"/>
      <sheetName val="[입찰안.xls][입찰안.xls][입찰안.xls]_165"/>
      <sheetName val="[입찰안.xls][입찰안.xls][입찰안.xls]_166"/>
      <sheetName val="[입찰안.xls][입찰안.xls][입찰안.xls]_167"/>
      <sheetName val="[입찰안.xls][입찰안.xls][입찰안.xls]_169"/>
      <sheetName val="[입찰안.xls][입찰안.xls][입찰안.xls]_170"/>
      <sheetName val="[입찰안.xls][입찰안.xls][입찰안.xls]_179"/>
      <sheetName val="[입찰안.xls][입찰안.xls][입찰안.xls]_182"/>
      <sheetName val="[입찰안.xls][입찰안.xls][입찰안.xls]_176"/>
      <sheetName val="[입찰안.xls][입찰안.xls][입찰안.xls]_177"/>
      <sheetName val="[입찰안.xls][입찰안.xls][입찰안.xls]_171"/>
      <sheetName val="[입찰안.xls][입찰안.xls][입찰안.xls]_172"/>
      <sheetName val="[입찰안.xls][입찰안.xls][입찰안.xls]_173"/>
      <sheetName val="[입찰안.xls][입찰안.xls][입찰안.xls]_174"/>
      <sheetName val="[입찰안.xls][입찰안.xls][입찰안.xls]_175"/>
      <sheetName val="[입찰안.xls][입찰안.xls][입찰안.xls]_178"/>
      <sheetName val="[입찰안.xls][입찰안.xls][입찰안.xls]_183"/>
      <sheetName val="[입찰안.xls][입찰안.xls][입찰안.xls]_180"/>
      <sheetName val="[입찰안.xls][입찰안.xls][입찰안.xls]_181"/>
      <sheetName val="[입찰안.xls][입찰안.xls][입찰안.xls]_185"/>
      <sheetName val="[입찰안.xls][입찰안.xls][입찰안.xls]_184"/>
      <sheetName val="[입찰안.xls][입찰안.xls][입찰안.xls]_186"/>
      <sheetName val="45,46"/>
      <sheetName val="노.표-조"/>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예산"/>
      <sheetName val="POL6차-PIPÁ_x0000_Ԁ"/>
      <sheetName val="POL6차-PIPⶌ쌈"/>
      <sheetName val="General Data"/>
      <sheetName val="노임변ᡆ콞"/>
      <sheetName val="수지½_x0000_"/>
      <sheetName val="[입찰안.xls][입찰안.xls][입찰안.xls]_187"/>
      <sheetName val="Requirement(Work Crew)"/>
      <sheetName val="총괄집계표"/>
      <sheetName val="공기압¬"/>
      <sheetName val="정리계槜で"/>
      <sheetName val="수량산출서집계("/>
      <sheetName val="수량산출서집´"/>
      <sheetName val="기계경비산출기준"/>
      <sheetName val="공사투입계획(변경결의)19.9"/>
      <sheetName val="노무비 월별지급현황19.9"/>
      <sheetName val="갑지(외주기성)19.9"/>
      <sheetName val="Mc1"/>
      <sheetName val="영창26"/>
      <sheetName val="[입찰안.xls][입찰안.xls][입찰안.xls]_188"/>
      <sheetName val="[입찰안.xls][입찰안.xls][입찰안.xls]_190"/>
      <sheetName val="[입찰안.xls][입찰안.xls][입찰안.xls]_189"/>
      <sheetName val="일위대가ꤥ"/>
      <sheetName val="[입찰안.xls][입찰안.xls][입찰안.xls]_216"/>
      <sheetName val="[입찰안.xls][입찰안.xls][입찰안.xls]_215"/>
      <sheetName val="[입찰안.xls][입찰안.xls][입찰안.xls]_195"/>
      <sheetName val="[입찰안.xls][입찰안.xls][입찰안.xls]_194"/>
      <sheetName val="[입찰안.xls][입찰안.xls][입찰안.xls]_196"/>
      <sheetName val="[입찰안.xls][입찰안.xls][입찰안.xls]_202"/>
      <sheetName val="[입찰안.xls][입찰안.xls][입찰안.xls]_201"/>
      <sheetName val="[입찰안.xls][입찰안.xls][입찰안.xls]_200"/>
      <sheetName val="[입찰안.xls][입찰안.xls][입찰안.xls]_197"/>
      <sheetName val="[입찰안.xls][입찰안.xls][입찰안.xls]_198"/>
      <sheetName val="[입찰안.xls][입찰안.xls][입찰안.xls]_199"/>
      <sheetName val="[입찰안.xls][입찰안.xls][입찰안.xls]_203"/>
      <sheetName val="[입찰안.xls][입찰안.xls][입찰안.xls]_204"/>
      <sheetName val="[입찰안.xls][입찰안.xls][입찰안.xls]_205"/>
      <sheetName val="[입찰안.xls][입찰안.xls][입찰안.xls]_206"/>
      <sheetName val="[입찰안.xls][입찰안.xls][입찰안.xls]_207"/>
      <sheetName val="[입찰안.xls][입찰안.xls][입찰안.xls]_212"/>
      <sheetName val="[입찰안.xls][입찰안.xls][입찰안.xls]_213"/>
      <sheetName val="[입찰안.xls][입찰안.xls][입찰안.xls]_208"/>
      <sheetName val="[입찰안.xls][입찰안.xls][입찰안.xls]_209"/>
      <sheetName val="[입찰안.xls][입찰안.xls][입찰안.xls]_210"/>
      <sheetName val="[입찰안.xls][입찰안.xls][입찰안.xls]_211"/>
      <sheetName val="[입찰안.xls][입찰안.xls][입찰안.xls]_214"/>
      <sheetName val="[입찰안.xls][입찰안.xls][입찰안.xls]_219"/>
      <sheetName val="[입찰안.xls][입찰안.xls][입찰안.xls]_222"/>
      <sheetName val="[입찰안.xls][입찰안.xls][입찰안.xls]_220"/>
      <sheetName val="[입찰안.xls][입찰안.xls][입찰안.xls]_217"/>
      <sheetName val="[입찰안.xls][입찰안.xls][입찰안.xls]_218"/>
      <sheetName val="[입찰안.xls][입찰안.xls][입찰안.xls]_223"/>
      <sheetName val="[입찰안.xls][입찰안.xls][입찰안.xls]_224"/>
      <sheetName val="[입찰안.xls][입찰안.xls][입찰안.xls]_221"/>
      <sheetName val="[입찰안.xls][입찰안.xls][입찰안.xls]_225"/>
      <sheetName val="[입찰안.xls][입찰안.xls][입찰안.xls]_227"/>
      <sheetName val="[입찰안.xls][입찰안.xls][입찰안.xls]_226"/>
      <sheetName val="[입찰안.xls][입찰안.xls][입찰안.xls]_228"/>
      <sheetName val="[입찰안.xls][입찰안.xls][입찰안.xls]_229"/>
      <sheetName val="[입찰안.xls][입찰안.xls][입찰안.xls]_230"/>
      <sheetName val="[입찰안.xls][입찰안.xls][입찰안.xls]_234"/>
      <sheetName val="[입찰안.xls][입찰안.xls][입찰안.xls]_232"/>
      <sheetName val="[입찰안.xls][입찰안.xls][입찰안.xls]_231"/>
      <sheetName val="[입찰안.xls][입찰안.xls][입찰안.xls]_233"/>
      <sheetName val="표준차도부연장집계-ASP"/>
      <sheetName val="공사착공계"/>
      <sheetName val="집계장(뀀ﰡ 縞悧縳"/>
      <sheetName val="집계장(뀀ﰡ_x0000_䀰"/>
      <sheetName val="plan&amp;section_of勉_x0010__x0000__x0000__x0000__x0000__x0000__x0001_Ԁ_x0000__xdc00_"/>
      <sheetName val="BOQ"/>
      <sheetName val="1.R18 BF"/>
      <sheetName val="A"/>
      <sheetName val="G"/>
      <sheetName val="F-B"/>
      <sheetName val="H-J"/>
      <sheetName val="6.External works-R18"/>
      <sheetName val="VCV-BE-TONG"/>
      <sheetName val="Dulieu"/>
      <sheetName val="매각(6)"/>
      <sheetName val="신우"/>
      <sheetName val="집계장(Â_x0000_蠀1_x0000__x0000_"/>
      <sheetName val="내역서(삼호)"/>
      <sheetName val="PL98"/>
      <sheetName val="bs"/>
      <sheetName val="BSM9601"/>
      <sheetName val="노임단가(일반)"/>
      <sheetName val="원본자재"/>
      <sheetName val="산출0"/>
      <sheetName val="Bill 01 - CTN"/>
      <sheetName val="TEMP"/>
      <sheetName val="Gia"/>
      <sheetName val="020.235.2363"/>
      <sheetName val="GAEYO"/>
      <sheetName val="직접뀀鞖_"/>
      <sheetName val="CHITIET VL-NC-TT1p"/>
      <sheetName val="Project Infor"/>
      <sheetName val="Data input"/>
      <sheetName val="특별땅고르기"/>
      <sheetName val="[입찰안.xls][입찰안.xls][입찰안.xls]___4"/>
      <sheetName val="비용"/>
      <sheetName val="중기가격"/>
      <sheetName val="건ꗝ"/>
      <sheetName val="건Ȍ"/>
      <sheetName val="[입찰안.xls][입찰안.xls][입찰안.xls]_237"/>
      <sheetName val="[입찰안.xls][입찰안.xls][입찰안.xls]_235"/>
      <sheetName val="[입찰안.xls][입찰안.xls][입찰안.xls]_236"/>
      <sheetName val="[입찰안.xls][입찰안.xls][입찰안.xls]_238"/>
      <sheetName val="[입찰안.xls][입찰안.xls][입찰안.xls]_239"/>
      <sheetName val="[입찰안.xls][입찰안.xls][입찰안.xls]_244"/>
      <sheetName val="[입찰안.xls][입찰안.xls][입찰안.xls]_240"/>
      <sheetName val="[입찰안.xls][입찰안.xls][입찰안.xls]_242"/>
      <sheetName val="[입찰안.xls][입찰안.xls][입찰안.xls]_241"/>
      <sheetName val="[입찰안.xls][입찰안.xls][입찰안.xls]_243"/>
      <sheetName val="[입찰안.xls][입찰안.xls][입찰안.xls]_248"/>
      <sheetName val="[입찰안.xls][입찰안.xls][입찰안.xls]_245"/>
      <sheetName val="[입찰안.xls][입찰안.xls][입찰안.xls]_247"/>
      <sheetName val="[입찰안.xls][입찰안.xls][입찰안.xls]_246"/>
      <sheetName val="[입찰안.xls][입찰안.xls][입찰안.xls]_250"/>
      <sheetName val="[입찰안.xls][입찰안.xls][입찰안.xls]_249"/>
      <sheetName val="401"/>
      <sheetName val="사  업  비  수  지  예  산  서"/>
      <sheetName val="일위대가목록(ems)"/>
      <sheetName val="전신"/>
      <sheetName val="원본(갑지)"/>
      <sheetName val="[입찰안.xls][입찰안.xls][입찰안.xls]___5"/>
      <sheetName val="[입찰안.xls][입찰안.xls][입찰안.xls]___6"/>
      <sheetName val="[입찰안.xls][입찰안_xls]직접뀀鞖/"/>
      <sheetName val="[입찰안.xls][입찰안_xls][입찰안_xls]___2"/>
      <sheetName val="0001new"/>
      <sheetName val="판매시설"/>
      <sheetName val="Cable임피던스"/>
      <sheetName val="[입찰안.xls][입찰안.xls][입찰안.xls]_267"/>
      <sheetName val="[입찰안.xls][입찰안.xls][입찰안.xls]_263"/>
      <sheetName val="[입찰안.xls][입찰안.xls][입찰안.xls]_279"/>
      <sheetName val="AS접수관리"/>
      <sheetName val="기계경비시간당손료목록"/>
      <sheetName val="정리계㑸4鉨M槜"/>
      <sheetName val="O＆P"/>
      <sheetName val="design_c_x0000__x0000_Ȑꙭî_x0000_"/>
      <sheetName val="홈용접표"/>
      <sheetName val="조경내역서"/>
      <sheetName val="[입찰안.xls][입찰안.xls][입찰안.xls]_254"/>
      <sheetName val="[입찰안.xls][입찰안.xls][입찰안.xls]_255"/>
      <sheetName val="[입찰안.xls][입찰안.xls][입찰안.xls]_256"/>
      <sheetName val="[입찰안.xls][입찰안.xls][입찰안.xls]_257"/>
      <sheetName val="[입찰안.xls][입찰안.xls][입찰안.xls]_258"/>
      <sheetName val="[입찰안.xls][입찰안.xls][입찰안.xls]_259"/>
      <sheetName val="[입찰안.xls][입찰안.xls][입찰안.xls]_260"/>
      <sheetName val="[입찰안.xls][입찰안.xls][입찰안.xls]_261"/>
      <sheetName val="[입찰안.xls][입찰안.xls][입찰안.xls]_262"/>
      <sheetName val="[입찰안.xls][입찰안.xls][입찰안.xls]_264"/>
      <sheetName val="[입찰안.xls][입찰안.xls][입찰안.xls]_265"/>
      <sheetName val="[입찰안.xls][입찰안.xls][입찰안.xls]_266"/>
      <sheetName val="[입찰안.xls][입찰안.xls][입찰안.xls]_268"/>
      <sheetName val="[입찰안.xls][입찰안.xls][입찰안.xls]_269"/>
      <sheetName val="[입찰안.xls][입찰안.xls][입찰안.xls]_270"/>
      <sheetName val="[입찰안.xls][입찰안.xls][입찰안.xls]_271"/>
      <sheetName val="[입찰안.xls][입찰안.xls][입찰안.xls]_272"/>
      <sheetName val="[입찰안.xls][입찰안.xls][입찰안.xls]_273"/>
      <sheetName val="[입찰안.xls][입찰안.xls][입찰안.xls]_274"/>
      <sheetName val="[입찰안.xls][입찰안.xls][입찰안.xls]_275"/>
      <sheetName val="[입찰안.xls][입찰안.xls][입찰안.xls]_276"/>
      <sheetName val="[입찰안.xls][입찰안.xls][입찰안.xls]_277"/>
      <sheetName val="[입찰안.xls][입찰안.xls][입찰안.xls]_278"/>
      <sheetName val="[입찰안.xls][입찰안.xls][입찰안.xls]_280"/>
      <sheetName val="[입찰안.xls][입찰안.xls][입찰안.xls]_285"/>
      <sheetName val="[입찰안.xls][입찰안.xls][입찰안.xls]_281"/>
      <sheetName val="[입찰안.xls][입찰안.xls][입찰안.xls]_282"/>
      <sheetName val="[입찰안.xls][입찰안.xls][입찰안.xls]_284"/>
      <sheetName val="[입찰안.xls][입찰안.xls][입찰안.xls]_283"/>
      <sheetName val="[입찰안.xls][입찰안.xls][입찰안.xls]_289"/>
      <sheetName val="[입찰안.xls][입찰안.xls][입찰안.xls]_286"/>
      <sheetName val="[입찰안.xls][입찰안.xls][입찰안.xls]_287"/>
      <sheetName val="[입찰안.xls][입찰안.xls][입찰안.xls]_288"/>
      <sheetName val="[입찰안.xls][입찰안.xls][입찰안.xls]_290"/>
      <sheetName val="[입찰안.xls][입찰안.xls][입찰안.xls]_302"/>
      <sheetName val="[입찰안.xls][입찰안.xls][입찰안.xls]_319"/>
      <sheetName val="[입찰안.xls][입찰안.xls][입찰안.xls]_291"/>
      <sheetName val="[입찰안.xls][입찰안.xls][입찰안.xls]_292"/>
      <sheetName val="[입찰안.xls][입찰안.xls][입찰안.xls]_293"/>
      <sheetName val="[입찰안.xls][입찰안.xls][입찰안.xls]_294"/>
      <sheetName val="[입찰안.xls][입찰안.xls][입찰안.xls]_295"/>
      <sheetName val="[입찰안.xls][입찰안.xls][입찰안.xls]_296"/>
      <sheetName val="[입찰안.xls][입찰안.xls][입찰안.xls]_297"/>
      <sheetName val="[입찰안.xls][입찰안.xls][입찰안.xls]_298"/>
      <sheetName val="[입찰안.xls][입찰안.xls][입찰안.xls]_299"/>
      <sheetName val="[입찰안.xls][입찰안.xls][입찰안.xls]_300"/>
      <sheetName val="[입찰안.xls][입찰안.xls][입찰안.xls]_301"/>
      <sheetName val="[입찰안.xls][입찰안.xls][입찰안.xls]_303"/>
      <sheetName val="[입찰안.xls][입찰안.xls][입찰안.xls]_304"/>
      <sheetName val="[입찰안.xls][입찰안.xls][입찰안.xls]_305"/>
      <sheetName val="[입찰안.xls][입찰안.xls][입찰안.xls]_306"/>
      <sheetName val="[입찰안.xls][입찰안.xls][입찰안.xls]_307"/>
      <sheetName val="[입찰안.xls][입찰안.xls][입찰안.xls]_308"/>
      <sheetName val="[입찰안.xls][입찰안.xls][입찰안.xls]_309"/>
      <sheetName val="[입찰안.xls][입찰안.xls][입찰안.xls]_310"/>
      <sheetName val="[입찰안.xls][입찰안.xls][입찰안.xls]_311"/>
      <sheetName val="[입찰안.xls][입찰안.xls][입찰안.xls]_312"/>
      <sheetName val="[입찰안.xls][입찰안.xls][입찰안.xls]_313"/>
      <sheetName val="[입찰안.xls][입찰안.xls][입찰안.xls]_314"/>
      <sheetName val="[입찰안.xls][입찰안.xls][입찰안.xls]_315"/>
      <sheetName val="[입찰안.xls][입찰안.xls][입찰안.xls]_316"/>
      <sheetName val="[입찰안.xls][입찰안.xls][입찰안.xls]_317"/>
      <sheetName val="[입찰안.xls][입찰안.xls][입찰안.xls]_318"/>
      <sheetName val="[입찰안.xls][입찰안.xls][입찰안.xls]_367"/>
      <sheetName val="[입찰안.xls][입찰안.xls][입찰안.xls]_328"/>
      <sheetName val="[입찰안.xls][입찰안.xls][입찰안.xls]_320"/>
      <sheetName val="[입찰안.xls][입찰안.xls][입찰안.xls]_321"/>
      <sheetName val="[입찰안.xls][입찰안.xls][입찰안.xls]_322"/>
      <sheetName val="[입찰안.xls][입찰안.xls][입찰안.xls]_323"/>
      <sheetName val="[입찰안.xls][입찰안.xls][입찰안.xls]_324"/>
      <sheetName val="[입찰안.xls][입찰안.xls][입찰안.xls]_325"/>
      <sheetName val="[입찰안.xls][입찰안.xls][입찰안.xls]_326"/>
      <sheetName val="[입찰안.xls][입찰안.xls][입찰안.xls]_327"/>
      <sheetName val="[입찰안.xls][입찰안.xls][입찰안.xls]_331"/>
      <sheetName val="[입찰안.xls][입찰안.xls][입찰안.xls]_329"/>
      <sheetName val="[입찰안.xls][입찰안.xls][입찰안.xls]_330"/>
      <sheetName val="[입찰안.xls][입찰안.xls][입찰안.xls]_335"/>
      <sheetName val="[입찰안.xls][입찰안.xls][입찰안.xls]_332"/>
      <sheetName val="[입찰안.xls][입찰안.xls][입찰안.xls]_333"/>
      <sheetName val="[입찰안.xls][입찰안.xls][입찰안.xls]_334"/>
      <sheetName val="[입찰안.xls][입찰안.xls][입찰안.xls]_336"/>
      <sheetName val="[입찰안.xls][입찰안.xls][입찰안.xls]_341"/>
      <sheetName val="[입찰안.xls][입찰안.xls][입찰안.xls]_353"/>
      <sheetName val="[입찰안.xls][입찰안.xls][입찰안.xls]_337"/>
      <sheetName val="[입찰안.xls][입찰안.xls][입찰안.xls]_338"/>
      <sheetName val="[입찰안.xls][입찰안.xls][입찰안.xls]_339"/>
      <sheetName val="[입찰안.xls][입찰안.xls][입찰안.xls]_340"/>
      <sheetName val="[입찰안.xls][입찰안.xls][입찰안.xls]_342"/>
      <sheetName val="[입찰안.xls][입찰안.xls][입찰안.xls]_343"/>
      <sheetName val="[입찰안.xls][입찰안.xls][입찰안.xls]_344"/>
      <sheetName val="[입찰안.xls][입찰안.xls][입찰안.xls]_346"/>
      <sheetName val="[입찰안.xls][입찰안.xls][입찰안.xls]_351"/>
      <sheetName val="[입찰안.xls][입찰안.xls][입찰안.xls]_345"/>
      <sheetName val="[입찰안.xls][입찰안.xls][입찰안.xls]_347"/>
      <sheetName val="[입찰안.xls][입찰안.xls][입찰안.xls]_348"/>
      <sheetName val="[입찰안.xls][입찰안.xls][입찰안.xls]_349"/>
      <sheetName val="[입찰안.xls][입찰안.xls][입찰안.xls]_350"/>
      <sheetName val="[입찰안.xls][입찰안.xls][입찰안.xls]_352"/>
      <sheetName val="[입찰안.xls][입찰안.xls][입찰안.xls]_356"/>
      <sheetName val="[입찰안.xls][입찰안.xls][입찰안.xls]_354"/>
      <sheetName val="[입찰안.xls][입찰안.xls][입찰안.xls]_355"/>
      <sheetName val="[입찰안.xls][입찰안.xls][입찰안.xls]_360"/>
      <sheetName val="[입찰안.xls][입찰안.xls][입찰안.xls]_357"/>
      <sheetName val="[입찰안.xls][입찰안.xls][입찰안.xls]_358"/>
      <sheetName val="[입찰안.xls][입찰안.xls][입찰안.xls]_359"/>
      <sheetName val="[입찰안.xls][입찰안.xls][입찰안.xls]_361"/>
      <sheetName val="[입찰안.xls][입찰안.xls][입찰안.xls]_362"/>
      <sheetName val="[입찰안.xls][입찰안.xls][입찰안.xls]_363"/>
      <sheetName val="[입찰안.xls][입찰안.xls][입찰안.xls]_364"/>
      <sheetName val="[입찰안.xls][입찰안.xls][입찰안.xls]_365"/>
      <sheetName val="[입찰안.xls][입찰안.xls][입찰안.xls]_366"/>
      <sheetName val="장_x0000__x0000_Ԁ"/>
      <sheetName val="MATRLDATA"/>
      <sheetName val="결재_x005f_x0000_"/>
      <sheetName val="cov-estimate"/>
      <sheetName val="BMS"/>
      <sheetName val="入力作成表"/>
      <sheetName val="_입찰안.xls_직접뀀鞖_"/>
      <sheetName val="_입찰안.xls__입찰안.xls_직접뀀鞖_"/>
      <sheetName val="[입찰안.xls][입찰안.xls][입찰안.xls]_373"/>
      <sheetName val="[입찰안.xls][입찰안.xls][입찰안.xls]_368"/>
      <sheetName val="[입찰안.xls][입찰안.xls][입찰안.xls]_369"/>
      <sheetName val="[입찰안.xls][입찰안.xls][입찰안.xls]_370"/>
      <sheetName val="[입찰안.xls][입찰안.xls][입찰안.xls]_371"/>
      <sheetName val="[입찰안.xls][입찰안.xls][입찰안.xls]_372"/>
      <sheetName val="#2 노임단가"/>
      <sheetName val="[입찰안.xls][입찰안.xls][입찰안.xls]_377"/>
      <sheetName val="[입찰안.xls][입찰안.xls][입찰안.xls]_374"/>
      <sheetName val="[입찰안.xls][입찰안.xls][입찰안.xls]_375"/>
      <sheetName val="[입찰안.xls][입찰안.xls][입찰안.xls]_376"/>
      <sheetName val="[입찰안.xls][입찰안.xls][입찰안.xls]_379"/>
      <sheetName val="[입찰안.xls][입찰안.xls][입찰안.xls]_378"/>
      <sheetName val="[입찰안.xls][입찰안.xls][입찰안.xls]_381"/>
      <sheetName val="[입찰안.xls][입찰안.xls][입찰안.xls]_380"/>
      <sheetName val="신광초조도계선사업"/>
      <sheetName val="[입찰안.xls][입찰안.xls][입찰안.xls]_384"/>
      <sheetName val="[입찰안.xls][입찰안.xls][입찰안.xls]_386"/>
      <sheetName val="[입찰안.xls][입찰안.xls][입찰안.xls]_382"/>
      <sheetName val="[입찰안.xls][입찰안.xls][입찰안.xls]_383"/>
      <sheetName val="[입찰안.xls][입찰안.xls][입찰안.xls]_385"/>
      <sheetName val="[입찰안.xls][입찰안.xls][입찰안.xls]_387"/>
      <sheetName val="[입찰안.xls][입찰안.xls][입찰안.xls]_390"/>
      <sheetName val="[입찰안.xls][입찰안.xls][입찰안.xls]_388"/>
      <sheetName val="[입찰안.xls][입찰안.xls][입찰안.xls]_389"/>
      <sheetName val="[입찰안.xls][입찰안.xls][입찰안.xls]_394"/>
      <sheetName val="[입찰안.xls][입찰안.xls][입찰안.xls]_398"/>
      <sheetName val="[입찰안.xls][입찰안.xls][입찰안.xls]_391"/>
      <sheetName val="[입찰안.xls][입찰안.xls][입찰안.xls]_392"/>
      <sheetName val="[입찰안.xls][입찰안.xls][입찰안.xls]_393"/>
      <sheetName val="[입찰안.xls][입찰안.xls][입찰안.xls]_395"/>
      <sheetName val="[입찰안.xls][입찰안.xls][입찰안.xls]_396"/>
      <sheetName val="[입찰안.xls][입찰안.xls][입찰안.xls]_397"/>
      <sheetName val="[입찰안.xls][입찰안.xls][입찰안.xls]_408"/>
      <sheetName val="[입찰안.xls][입찰안.xls][입찰안.xls]_399"/>
      <sheetName val="[입찰안.xls][입찰안.xls][입찰안.xls]_400"/>
      <sheetName val="[입찰안.xls][입찰안.xls][입찰안.xls]_401"/>
      <sheetName val="[입찰안.xls][입찰안.xls][입찰안.xls]_402"/>
      <sheetName val="[입찰안.xls][입찰안.xls][입찰안.xls]_403"/>
      <sheetName val="[입찰안.xls][입찰안.xls][입찰안.xls]_404"/>
      <sheetName val="[입찰안.xls][입찰안.xls][입찰안.xls]_405"/>
      <sheetName val="[입찰안.xls][입찰안.xls][입찰안.xls]_406"/>
      <sheetName val="[입찰안.xls][입찰안.xls][입찰안.xls]_407"/>
      <sheetName val="[입찰안.xls][입찰안.xls][입찰안.xls]_426"/>
      <sheetName val="[입찰안.xls][입찰안.xls][입찰안.xls]_409"/>
      <sheetName val="[입찰안.xls][입찰안.xls][입찰안.xls]_410"/>
      <sheetName val="[입찰안.xls][입찰안.xls][입찰안.xls]_411"/>
      <sheetName val="[입찰안.xls][입찰안.xls][입찰안.xls]_412"/>
      <sheetName val="[입찰안.xls][입찰안.xls][입찰안.xls]_415"/>
      <sheetName val="[입찰안.xls][입찰안.xls][입찰안.xls]_416"/>
      <sheetName val="[입찰안.xls][입찰안.xls][입찰안.xls]_413"/>
      <sheetName val="[입찰안.xls][입찰안.xls][입찰안.xls]_414"/>
      <sheetName val="[입찰안.xls][입찰안.xls][입찰안.xls]_424"/>
      <sheetName val="[입찰안.xls][입찰안.xls][입찰안.xls]_417"/>
      <sheetName val="[입찰안.xls][입찰안.xls][입찰안.xls]_418"/>
      <sheetName val="[입찰안.xls][입찰안.xls][입찰안.xls]_419"/>
      <sheetName val="[입찰안.xls][입찰안.xls][입찰안.xls]_420"/>
      <sheetName val="[입찰안.xls][입찰안.xls][입찰안.xls]_421"/>
      <sheetName val="[입찰안.xls][입찰안.xls][입찰안.xls]_422"/>
      <sheetName val="[입찰안.xls][입찰안.xls][입찰안.xls]_423"/>
      <sheetName val="[입찰안.xls][입찰안.xls][입찰안.xls]_425"/>
      <sheetName val="[입찰안.xls][입찰안.xls][입찰안.xls]_429"/>
      <sheetName val="[입찰안.xls][입찰안.xls][입찰안.xls]_427"/>
      <sheetName val="[입찰안.xls][입찰안.xls][입찰안.xls]_428"/>
      <sheetName val="[입찰안.xls][입찰안.xls][입찰안.xls]_430"/>
      <sheetName val="[입찰안.xls][입찰안.xls][입찰안.xls]_431"/>
      <sheetName val="[입찰안.xls][입찰안.xls][입찰안.xls]_587"/>
      <sheetName val="[입찰안.xls][입찰안.xls][입찰안.xls]_436"/>
      <sheetName val="[입찰안.xls][입찰안.xls][입찰안.xls]_432"/>
      <sheetName val="[입찰안.xls][입찰안.xls][입찰안.xls]_433"/>
      <sheetName val="[입찰안.xls][입찰안.xls][입찰안.xls]_434"/>
      <sheetName val="[입찰안.xls][입찰안.xls][입찰안.xls]_435"/>
      <sheetName val="[입찰안.xls][입찰안.xls][입찰안.xls]_493"/>
      <sheetName val="[입찰안.xls][입찰안.xls][입찰안.xls]_437"/>
      <sheetName val="[입찰안.xls][입찰안.xls][입찰안.xls]_438"/>
      <sheetName val="[입찰안.xls][입찰안.xls][입찰안.xls]_489"/>
      <sheetName val="[입찰안.xls][입찰안.xls][입찰안.xls]_439"/>
      <sheetName val="[입찰안.xls][입찰안.xls][입찰안.xls]_440"/>
      <sheetName val="[입찰안.xls][입찰안.xls][입찰안.xls]_441"/>
      <sheetName val="[입찰안.xls][입찰안.xls][입찰안.xls]_442"/>
      <sheetName val="[입찰안.xls][입찰안.xls][입찰안.xls]_443"/>
      <sheetName val="[입찰안.xls][입찰안.xls][입찰안.xls]_444"/>
      <sheetName val="[입찰안.xls][입찰안.xls][입찰안.xls]_445"/>
      <sheetName val="[입찰안.xls][입찰안.xls][입찰안.xls]_482"/>
      <sheetName val="[입찰안.xls][입찰안.xls][입찰안.xls]_451"/>
      <sheetName val="[입찰안.xls][입찰안.xls][입찰안.xls]_449"/>
      <sheetName val="[입찰안.xls][입찰안.xls][입찰안.xls]_448"/>
      <sheetName val="[입찰안.xls][입찰안.xls][입찰안.xls]_446"/>
      <sheetName val="[입찰안.xls][입찰안.xls][입찰안.xls]_447"/>
      <sheetName val="[입찰안.xls][입찰안.xls][입찰안.xls]_450"/>
      <sheetName val="[입찰안.xls][입찰안.xls][입찰안.xls]_454"/>
      <sheetName val="[입찰안.xls][입찰안.xls][입찰안.xls]_452"/>
      <sheetName val="[입찰안.xls][입찰안.xls][입찰안.xls]_453"/>
      <sheetName val="[입찰안.xls][입찰안.xls][입찰안.xls]_455"/>
      <sheetName val="[입찰안.xls][입찰안.xls][입찰안.xls]_456"/>
      <sheetName val="[입찰안.xls][입찰안.xls][입찰안.xls]_457"/>
      <sheetName val="[입찰안.xls][입찰안.xls][입찰안.xls]_458"/>
      <sheetName val="[입찰안.xls][입찰안.xls][입찰안.xls]_459"/>
      <sheetName val="[입찰안.xls][입찰안.xls][입찰안.xls]_477"/>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1"/>
      <sheetName val="[입찰안.xls][입찰안.xls][입찰안.xls]_472"/>
      <sheetName val="[입찰안.xls][입찰안.xls][입찰안.xls]_473"/>
      <sheetName val="[입찰안.xls][입찰안.xls][입찰안.xls]_474"/>
      <sheetName val="[입찰안.xls][입찰안.xls][입찰안.xls]_475"/>
      <sheetName val="[입찰안.xls][입찰안.xls][입찰안.xls]_476"/>
      <sheetName val="[입찰안.xls][입찰안.xls][입찰안.xls]_478"/>
      <sheetName val="[입찰안.xls][입찰안.xls][입찰안.xls]_479"/>
      <sheetName val="[입찰안.xls][입찰안.xls][입찰안.xls]_480"/>
      <sheetName val="[입찰안.xls][입찰안.xls][입찰안.xls]_481"/>
      <sheetName val="[입찰안.xls][입찰안.xls][입찰안.xls]_483"/>
      <sheetName val="[입찰안.xls][입찰안.xls][입찰안.xls]_484"/>
      <sheetName val="[입찰안.xls][입찰안.xls][입찰안.xls]_485"/>
      <sheetName val="[입찰안.xls][입찰안.xls][입찰안.xls]_486"/>
      <sheetName val="[입찰안.xls][입찰안.xls][입찰안.xls]_487"/>
      <sheetName val="[입찰안.xls][입찰안.xls][입찰안.xls]_488"/>
      <sheetName val="[입찰안.xls][입찰안.xls][입찰안.xls]_490"/>
      <sheetName val="[입찰안.xls][입찰안.xls][입찰안.xls]_491"/>
      <sheetName val="[입찰안.xls][입찰안.xls][입찰안.xls]_492"/>
      <sheetName val="[입찰안.xls][입찰안.xls][입찰안.xls]_498"/>
      <sheetName val="[입찰안.xls][입찰안.xls][입찰안.xls]_494"/>
      <sheetName val="[입찰안.xls][입찰안.xls][입찰안.xls]_495"/>
      <sheetName val="[입찰안.xls][입찰안.xls][입찰안.xls]_496"/>
      <sheetName val="[입찰안.xls][입찰안.xls][입찰안.xls]_497"/>
      <sheetName val="[입찰안.xls][입찰안.xls][입찰안.xls]_512"/>
      <sheetName val="[입찰안.xls][입찰안.xls][입찰안.xls]_504"/>
      <sheetName val="[입찰안.xls][입찰안.xls][입찰안.xls]_499"/>
      <sheetName val="[입찰안.xls][입찰안.xls][입찰안.xls]_500"/>
      <sheetName val="[입찰안.xls][입찰안.xls][입찰안.xls]_501"/>
      <sheetName val="[입찰안.xls][입찰안.xls][입찰안.xls]_502"/>
      <sheetName val="[입찰안.xls][입찰안.xls][입찰안.xls]_503"/>
      <sheetName val="[입찰안.xls][입찰안.xls][입찰안.xls]_505"/>
      <sheetName val="[입찰안.xls][입찰안.xls][입찰안.xls]_506"/>
      <sheetName val="[입찰안.xls][입찰안.xls][입찰안.xls]_507"/>
      <sheetName val="[입찰안.xls][입찰안.xls][입찰안.xls]_508"/>
      <sheetName val="[입찰안.xls][입찰안.xls][입찰안.xls]_509"/>
      <sheetName val="[입찰안.xls][입찰안.xls][입찰안.xls]_510"/>
      <sheetName val="[입찰안.xls][입찰안.xls][입찰안.xls]_511"/>
      <sheetName val="[입찰안.xls][입찰안.xls][입찰안.xls]_514"/>
      <sheetName val="[입찰안.xls][입찰안.xls][입찰안.xls]_513"/>
      <sheetName val="[입찰안.xls][입찰안.xls][입찰안.xls]_518"/>
      <sheetName val="[입찰안.xls][입찰안.xls][입찰안.xls]_515"/>
      <sheetName val="[입찰안.xls][입찰안.xls][입찰안.xls]_516"/>
      <sheetName val="[입찰안.xls][입찰안.xls][입찰안.xls]_517"/>
      <sheetName val="[입찰안.xls][입찰안.xls][입찰안.xls]_519"/>
      <sheetName val="[입찰안.xls][입찰안.xls][입찰안.xls]_520"/>
      <sheetName val="[입찰안.xls][입찰안.xls][입찰안.xls]_521"/>
      <sheetName val="[입찰안.xls][입찰안.xls][입찰안.xls]_522"/>
      <sheetName val="[입찰안.xls][입찰안.xls][입찰안.xls]_523"/>
      <sheetName val="[입찰안.xls][입찰안.xls][입찰안.xls]_524"/>
      <sheetName val="[입찰안.xls][입찰안.xls][입찰안.xls]_525"/>
      <sheetName val="[입찰안.xls][입찰안.xls][입찰안.xls]_526"/>
      <sheetName val="[입찰안.xls][입찰안.xls][입찰안.xls]_546"/>
      <sheetName val="[입찰안.xls][입찰안.xls][입찰안.xls]_537"/>
      <sheetName val="[입찰안.xls][입찰안.xls][입찰안.xls]_527"/>
      <sheetName val="[입찰안.xls][입찰안.xls][입찰안.xls]_528"/>
      <sheetName val="[입찰안.xls][입찰안.xls][입찰안.xls]_529"/>
      <sheetName val="[입찰안.xls][입찰안.xls][입찰안.xls]_530"/>
      <sheetName val="[입찰안.xls][입찰안.xls][입찰안.xls]_531"/>
      <sheetName val="[입찰안.xls][입찰안.xls][입찰안.xls]_532"/>
      <sheetName val="[입찰안.xls][입찰안.xls][입찰안.xls]_533"/>
      <sheetName val="[입찰안.xls][입찰안.xls][입찰안.xls]_534"/>
      <sheetName val="[입찰안.xls][입찰안.xls][입찰안.xls]_535"/>
      <sheetName val="[입찰안.xls][입찰안.xls][입찰안.xls]_536"/>
      <sheetName val="[입찰안.xls][입찰안.xls][입찰안.xls]_538"/>
      <sheetName val="[입찰안.xls][입찰안.xls][입찰안.xls]_539"/>
      <sheetName val="[입찰안.xls][입찰안.xls][입찰안.xls]_540"/>
      <sheetName val="[입찰안.xls][입찰안.xls][입찰안.xls]_541"/>
      <sheetName val="[입찰안.xls][입찰안.xls][입찰안.xls]_542"/>
      <sheetName val="[입찰안.xls][입찰안.xls][입찰안.xls]_543"/>
      <sheetName val="[입찰안.xls][입찰안.xls][입찰안.xls]_544"/>
      <sheetName val="[입찰안.xls][입찰안.xls][입찰안.xls]_545"/>
      <sheetName val="[입찰안.xls][입찰안.xls][입찰안.xls]_547"/>
      <sheetName val="[입찰안.xls][입찰안.xls][입찰안.xls]_551"/>
      <sheetName val="[입찰안.xls][입찰안.xls][입찰안.xls]_548"/>
      <sheetName val="[입찰안.xls][입찰안.xls][입찰안.xls]_549"/>
      <sheetName val="[입찰안.xls][입찰안.xls][입찰안.xls]_550"/>
      <sheetName val="[입찰안.xls][입찰안.xls][입찰안.xls]_552"/>
      <sheetName val="[입찰안.xls][입찰안.xls][입찰안.xls]_553"/>
      <sheetName val="[입찰안.xls][입찰안.xls][입찰안.xls]_584"/>
      <sheetName val="[입찰안.xls][입찰안.xls][입찰안.xls]_570"/>
      <sheetName val="[입찰안.xls][입찰안.xls][입찰안.xls]_554"/>
      <sheetName val="[입찰안.xls][입찰안.xls][입찰안.xls]_555"/>
      <sheetName val="[입찰안.xls][입찰안.xls][입찰안.xls]_556"/>
      <sheetName val="[입찰안.xls][입찰안.xls][입찰안.xls]_557"/>
      <sheetName val="[입찰안.xls][입찰안.xls][입찰안.xls]_558"/>
      <sheetName val="[입찰안.xls][입찰안.xls][입찰안.xls]_559"/>
      <sheetName val="[입찰안.xls][입찰안.xls][입찰안.xls]_560"/>
      <sheetName val="[입찰안.xls][입찰안.xls][입찰안.xls]_561"/>
      <sheetName val="[입찰안.xls][입찰안.xls][입찰안.xls]_562"/>
      <sheetName val="[입찰안.xls][입찰안.xls][입찰안.xls]_563"/>
      <sheetName val="[입찰안.xls][입찰안.xls][입찰안.xls]_564"/>
      <sheetName val="[입찰안.xls][입찰안.xls][입찰안.xls]_565"/>
      <sheetName val="[입찰안.xls][입찰안.xls][입찰안.xls]_566"/>
      <sheetName val="[입찰안.xls][입찰안.xls][입찰안.xls]_567"/>
      <sheetName val="[입찰안.xls][입찰안.xls][입찰안.xls]_568"/>
      <sheetName val="[입찰안.xls][입찰안.xls][입찰안.xls]_569"/>
      <sheetName val="[입찰안.xls][입찰안.xls][입찰안.xls]_571"/>
      <sheetName val="[입찰안.xls][입찰안.xls][입찰안.xls]_572"/>
      <sheetName val="[입찰안.xls][입찰안.xls][입찰안.xls]_573"/>
      <sheetName val="[입찰안.xls][입찰안.xls][입찰안.xls]_574"/>
      <sheetName val="[입찰안.xls][입찰안.xls][입찰안.xls]_575"/>
      <sheetName val="[입찰안.xls][입찰안.xls][입찰안.xls]_576"/>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5"/>
      <sheetName val="[입찰안.xls][입찰안.xls][입찰안.xls]_586"/>
      <sheetName val="[입찰안.xls][입찰안.xls][입찰안.xls]_594"/>
      <sheetName val="[입찰안.xls][입찰안.xls][입찰안.xls]_588"/>
      <sheetName val="[입찰안.xls][입찰안.xls][입찰안.xls]_589"/>
      <sheetName val="[입찰안.xls][입찰안.xls][입찰안.xls]_590"/>
      <sheetName val="[입찰안.xls][입찰안.xls][입찰안.xls]_591"/>
      <sheetName val="[입찰안.xls][입찰안.xls][입찰안.xls]_592"/>
      <sheetName val="[입찰안.xls][입찰안.xls][입찰안.xls]_593"/>
      <sheetName val="[입찰안.xls][입찰안.xls][입찰안.xls]_603"/>
      <sheetName val="[입찰안.xls][입찰안.xls][입찰안.xls]_595"/>
      <sheetName val="[입찰안.xls][입찰안.xls][입찰안.xls]_596"/>
      <sheetName val="[입찰안.xls][입찰안.xls][입찰안.xls]_597"/>
      <sheetName val="[입찰안.xls][입찰안.xls][입찰안.xls]_598"/>
      <sheetName val="[입찰안.xls][입찰안.xls][입찰안.xls]_599"/>
      <sheetName val="[입찰안.xls][입찰안.xls][입찰안.xls]_600"/>
      <sheetName val="[입찰안.xls][입찰안.xls][입찰안.xls]_601"/>
      <sheetName val="[입찰안.xls][입찰안.xls][입찰안.xls]_602"/>
      <sheetName val="[입찰안.xls][입찰안.xls][입찰안.xls]_605"/>
      <sheetName val="[입찰안.xls][입찰안.xls][입찰안.xls]_604"/>
      <sheetName val="[입찰안.xls][입찰안.xls][입찰안.xls]_606"/>
      <sheetName val="[입찰안.xls][입찰안.xls][입찰안.xls]_612"/>
      <sheetName val="[입찰안.xls][입찰안.xls][입찰안.xls]_607"/>
      <sheetName val="[입찰안.xls][입찰안.xls][입찰안.xls]_608"/>
      <sheetName val="[입찰안.xls][입찰안.xls][입찰안.xls]_609"/>
      <sheetName val="[입찰안.xls][입찰안.xls][입찰안.xls]_610"/>
      <sheetName val="[입찰안.xls][입찰안.xls][입찰안.xls]_611"/>
      <sheetName val="[입찰안.xls][입찰안.xls][입찰안.xls]_616"/>
      <sheetName val="[입찰안.xls][입찰안.xls][입찰안.xls]_613"/>
      <sheetName val="[입찰안.xls][입찰안.xls][입찰안.xls]_614"/>
      <sheetName val="[입찰안.xls][입찰안.xls][입찰안.xls]_615"/>
      <sheetName val="[입찰안.xls][입찰안.xls][입찰안.xls]_625"/>
      <sheetName val="[입찰안.xls][입찰안.xls][입찰안.xls]_623"/>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4"/>
      <sheetName val="[입찰안.xls][입찰안.xls][입찰안.xls]_627"/>
      <sheetName val="[입찰안.xls][입찰안.xls][입찰안.xls]_626"/>
      <sheetName val="SCH"/>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전사계"/>
      <sheetName val="Sens&amp;Anal"/>
      <sheetName val="수문일위1"/>
      <sheetName val="preface"/>
      <sheetName val="자가"/>
      <sheetName val="수리계산"/>
      <sheetName val="관현간선입력"/>
      <sheetName val="CF"/>
      <sheetName val="교대(A1-A2)"/>
      <sheetName val="Sheet15"/>
      <sheetName val="내역_ver1_"/>
      <sheetName val="내역_ver1_뀀"/>
      <sheetName val="노원열병합__건축공사기성내역_x0000_"/>
      <sheetName val="간 지1"/>
      <sheetName val="골재"/>
      <sheetName val="배수개거재"/>
      <sheetName val="구조물집계"/>
      <sheetName val="토공집계"/>
      <sheetName val="인건비(환율)"/>
      <sheetName val="기계경비"/>
      <sheetName val="산출서"/>
      <sheetName val="위치도"/>
      <sheetName val="토공집계(rp)"/>
      <sheetName val="A LINE"/>
      <sheetName val="Sheet2 (2)"/>
      <sheetName val="경서-통신"/>
      <sheetName val="정산변경"/>
      <sheetName val="남양시작동자105노65기1.3화1.2"/>
      <sheetName val="운반비(시흥)"/>
      <sheetName val="POL6차-PIPÁ"/>
      <sheetName val="plan&amp;section_of__x0000__x0000_Ā_x0000__x0005__x0000_翹_x0000_조ꤟ"/>
      <sheetName val="6__안전관_x0000__x0000_"/>
      <sheetName val="C_DATA"/>
      <sheetName val="집계장(Â_x0000_Ԁ_x0000_怀㲨"/>
      <sheetName val="표준항목"/>
      <sheetName val="급여대장(입력용)"/>
      <sheetName val="성명데이터"/>
      <sheetName val="SORCE1"/>
      <sheetName val="콘크리트"/>
      <sheetName val="정리계槜〩_x0000__x0000_８"/>
      <sheetName val="Btra"/>
      <sheetName val="Phan tho"/>
      <sheetName val="Data-year2001i"/>
      <sheetName val="Tien Thuong"/>
      <sheetName val="NC XL 6T cuoi 01 CTy"/>
      <sheetName val="Data -6T dau"/>
      <sheetName val="Cong 6T"/>
      <sheetName val="SUMMARY"/>
      <sheetName val="bang TH"/>
      <sheetName val="KH-Q1,Q2,01"/>
      <sheetName val="KC-moi"/>
      <sheetName val="Areas"/>
      <sheetName val="BQ-E20-02(Rp)"/>
      <sheetName val="Khoi luong"/>
      <sheetName val="XL4Poppy"/>
      <sheetName val="stability_xdc00_䘢䠂檱䠛檳"/>
      <sheetName val="정리계_x0000__x0000__x0005__x0000_앀"/>
      <sheetName val="정리계_x0000__x0000__x0005__x0000__xde00_"/>
      <sheetName val="정리계_x0000__x0000__x0005__x0000_"/>
      <sheetName val="공기압淀퍦"/>
      <sheetName val="일위대가(집계刀"/>
      <sheetName val="본실행경비"/>
      <sheetName val="공기압᪬቙԰"/>
      <sheetName val="(1)2002년 매출목표 산출"/>
      <sheetName val="토공수량산출"/>
      <sheetName val="토적계산서"/>
      <sheetName val="원도_x0000_"/>
      <sheetName val="공통உ"/>
      <sheetName val="전기혼잡제경⻉ⴋԯ"/>
      <sheetName val="pile_bearing_ca怀꿟세"/>
      <sheetName val="휴가비,급량비"/>
      <sheetName val="リスト"/>
      <sheetName val="절대지우지말것"/>
      <sheetName val="1안98Bil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sheetData sheetId="1509" refreshError="1"/>
      <sheetData sheetId="1510"/>
      <sheetData sheetId="1511" refreshError="1"/>
      <sheetData sheetId="1512" refreshError="1"/>
      <sheetData sheetId="1513" refreshError="1"/>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sheetData sheetId="2848"/>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refreshError="1"/>
      <sheetData sheetId="3283"/>
      <sheetData sheetId="3284"/>
      <sheetData sheetId="3285"/>
      <sheetData sheetId="3286"/>
      <sheetData sheetId="3287"/>
      <sheetData sheetId="3288"/>
      <sheetData sheetId="3289"/>
      <sheetData sheetId="3290"/>
      <sheetData sheetId="3291" refreshError="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관리"/>
      <sheetName val="적정"/>
      <sheetName val="실행"/>
      <sheetName val="표지"/>
      <sheetName val="총괄표"/>
      <sheetName val="내역"/>
      <sheetName val="하도"/>
      <sheetName val="별지"/>
      <sheetName val="토공"/>
      <sheetName val="철콘"/>
      <sheetName val="보링"/>
      <sheetName val="철물"/>
      <sheetName val="철강재"/>
      <sheetName val="견적"/>
      <sheetName val="견적내역"/>
      <sheetName val="합의서"/>
      <sheetName val="총괄"/>
      <sheetName val="내역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자재"/>
      <sheetName val="중기가격(03)"/>
      <sheetName val="경비단가(02)"/>
      <sheetName val="1"/>
      <sheetName val="현장일반사항"/>
      <sheetName val="조건표"/>
      <sheetName val="증감내역서"/>
      <sheetName val="차액보증"/>
      <sheetName val="장비가동"/>
      <sheetName val="단가"/>
      <sheetName val="일위대가"/>
      <sheetName val="현장업무"/>
      <sheetName val="단위수량"/>
      <sheetName val="가시설수량"/>
      <sheetName val="토공사"/>
      <sheetName val="가시설단위수량"/>
      <sheetName val="SORCE1"/>
      <sheetName val="단가일람"/>
      <sheetName val="조경일람"/>
      <sheetName val="금호"/>
      <sheetName val="노임"/>
      <sheetName val="재료집계(분수관)"/>
      <sheetName val="수량"/>
      <sheetName val="BID"/>
      <sheetName val="1. 설계조건 2.단면가정 3. 하중계산"/>
      <sheetName val="DATA 입력란"/>
      <sheetName val="타공이기수량"/>
      <sheetName val="신복2"/>
      <sheetName val="실행철강하도"/>
      <sheetName val="수문일1"/>
      <sheetName val="노임단가"/>
      <sheetName val="실행내역서"/>
      <sheetName val="일위대가(계측기설치)"/>
      <sheetName val="70%"/>
      <sheetName val="조명시설"/>
      <sheetName val="MAIN_TABLE"/>
      <sheetName val="수량산출"/>
      <sheetName val="구조물공"/>
      <sheetName val="도급"/>
      <sheetName val="도수로현황"/>
      <sheetName val="견적서"/>
      <sheetName val="1.수인터널"/>
      <sheetName val="#REF"/>
      <sheetName val="품셈TABLE"/>
      <sheetName val="소방"/>
      <sheetName val="Sheet1"/>
      <sheetName val="참조자료"/>
      <sheetName val="가도공"/>
      <sheetName val="DC-O-4-S(설명서)"/>
      <sheetName val="공사비총괄표"/>
      <sheetName val="2000년1차"/>
      <sheetName val="요율"/>
      <sheetName val="토목"/>
      <sheetName val="2000전체분"/>
      <sheetName val="현경"/>
      <sheetName val="조명율표"/>
      <sheetName val="변경후-SHEET"/>
      <sheetName val="기흥하도용"/>
      <sheetName val="건축"/>
      <sheetName val="정공공사"/>
      <sheetName val="설계예산서"/>
      <sheetName val="재료집계표"/>
      <sheetName val="시중노임"/>
      <sheetName val="철거산출근거"/>
      <sheetName val="데이타"/>
      <sheetName val="식재인부"/>
      <sheetName val="AS포장복구 "/>
      <sheetName val="IMPEADENCE MAP 취수장"/>
      <sheetName val="연결원본-절대지우지말것"/>
      <sheetName val="갑지"/>
      <sheetName val="위치조서"/>
      <sheetName val="예가표"/>
      <sheetName val="대창(함평)-창열"/>
      <sheetName val="대창(장성)"/>
      <sheetName val="9GNG운반"/>
      <sheetName val="토목주소"/>
      <sheetName val="프랜트면허"/>
      <sheetName val="1.취수장"/>
      <sheetName val="공주방향"/>
      <sheetName val="구조물터파기수량집계"/>
      <sheetName val="측구터파기공수량집계"/>
      <sheetName val="배수공 시멘트 및 골재량 산출"/>
      <sheetName val="소비자가"/>
      <sheetName val="콘크리트타설집계표"/>
      <sheetName val="대창(함평)"/>
      <sheetName val="입찰"/>
      <sheetName val="총공사내역서"/>
      <sheetName val="대운산출"/>
      <sheetName val="산3_4"/>
      <sheetName val="배수공"/>
      <sheetName val="기초코드"/>
      <sheetName val="단가조건(02년)"/>
      <sheetName val="소야공정계획표"/>
      <sheetName val="적용토목"/>
      <sheetName val="손익분석"/>
      <sheetName val="설 계"/>
      <sheetName val="직공비"/>
      <sheetName val="교대(A1)"/>
      <sheetName val="총괄-1"/>
      <sheetName val="별표 "/>
      <sheetName val="품셈표"/>
      <sheetName val="설계"/>
      <sheetName val="6호기"/>
      <sheetName val="입찰보고"/>
      <sheetName val="COPING"/>
      <sheetName val="ABUT수량-A1"/>
      <sheetName val="원본"/>
      <sheetName val="5호광장_(만점)"/>
      <sheetName val="인천국제_(만점)_(2)"/>
      <sheetName val="1_수인터널"/>
      <sheetName val="배수공_시멘트_및_골재량_산출"/>
      <sheetName val="1_취수장"/>
      <sheetName val="인사자료총집계"/>
      <sheetName val="98수문일위"/>
      <sheetName val="Sheet1 (2)"/>
      <sheetName val="앵커구조계산"/>
      <sheetName val="154TW"/>
      <sheetName val="골조시행"/>
      <sheetName val="경비"/>
      <sheetName val="날개벽"/>
      <sheetName val="단"/>
      <sheetName val="총괄내역"/>
      <sheetName val="매매"/>
      <sheetName val="집계표"/>
      <sheetName val="수지표"/>
      <sheetName val="셀명"/>
      <sheetName val="예산M12A"/>
      <sheetName val="PIPE(UG)내역"/>
      <sheetName val="투찰(하수)"/>
      <sheetName val="공정코드"/>
      <sheetName val="200"/>
      <sheetName val="직노"/>
      <sheetName val="setup"/>
      <sheetName val="예총"/>
      <sheetName val="Macro3"/>
      <sheetName val="준공조서갑지"/>
      <sheetName val="총괄수지표"/>
      <sheetName val="내역표지"/>
      <sheetName val="현장"/>
      <sheetName val="전선 및 전선관"/>
      <sheetName val="Sheet3"/>
      <sheetName val="Sheet2"/>
      <sheetName val="현금흐름"/>
      <sheetName val="wall"/>
      <sheetName val="Front"/>
      <sheetName val="금액내역서"/>
      <sheetName val="Total"/>
      <sheetName val="공통비"/>
      <sheetName val="VENDOR LIST"/>
      <sheetName val="우석문틀"/>
      <sheetName val="포장공자재집계표"/>
      <sheetName val="산출내역서집계표"/>
      <sheetName val="일위목록"/>
      <sheetName val="공사비집계"/>
      <sheetName val="설계내역서"/>
      <sheetName val="구성1"/>
      <sheetName val="구성2"/>
      <sheetName val="구성3"/>
      <sheetName val="구성4"/>
      <sheetName val="그림2"/>
      <sheetName val="실행내역서 "/>
      <sheetName val="산출내역서"/>
      <sheetName val="실행(표지,갑,을)"/>
      <sheetName val="최종내역"/>
      <sheetName val="간지"/>
      <sheetName val="98NS-N"/>
      <sheetName val="당진1,2호기전선관설치및접지4차공사내역서-을지"/>
      <sheetName val="단가(반정1교-원주)"/>
      <sheetName val="예산변경사항"/>
      <sheetName val="안전장치"/>
      <sheetName val="식재"/>
      <sheetName val="시설물"/>
      <sheetName val="식재출력용"/>
      <sheetName val="유지관리"/>
      <sheetName val="건축내역"/>
      <sheetName val="포장공사"/>
      <sheetName val="평균터파기고(1-2,ASP)"/>
      <sheetName val="참조 (2)"/>
      <sheetName val="인건-측정"/>
      <sheetName val="실적공사비"/>
      <sheetName val="부대공(집계)"/>
      <sheetName val="data"/>
      <sheetName val="용소리교"/>
      <sheetName val="별표집계"/>
      <sheetName val="횡배수관토공수량"/>
      <sheetName val="배수통관(좌)"/>
      <sheetName val="일위대가(가설)"/>
      <sheetName val="덕전리"/>
      <sheetName val="포장단면별단위수량"/>
      <sheetName val="WORK"/>
      <sheetName val="지구단위계획"/>
      <sheetName val="설계조건"/>
      <sheetName val="안정계산"/>
      <sheetName val="단면검토"/>
      <sheetName val="하수처리장"/>
      <sheetName val="장문교(대전)"/>
      <sheetName val="상세도"/>
      <sheetName val="수량산출서 갑지"/>
      <sheetName val="본댐설계"/>
      <sheetName val="INPUT"/>
      <sheetName val="MODELING"/>
      <sheetName val="전신환매도율"/>
      <sheetName val="총괄집계 "/>
      <sheetName val="총괄내역서"/>
      <sheetName val="부대공"/>
      <sheetName val="포장공"/>
      <sheetName val="계약서"/>
      <sheetName val="간접경상비"/>
      <sheetName val="증감대비"/>
      <sheetName val="강교(Sub)"/>
      <sheetName val="일반토공견적"/>
      <sheetName val="2F 회의실견적(5_14 일대)"/>
      <sheetName val="단중"/>
      <sheetName val="예산M2"/>
      <sheetName val="DB"/>
      <sheetName val="수량산출서"/>
      <sheetName val="대비"/>
      <sheetName val="실행내역"/>
      <sheetName val="전기일위대가"/>
      <sheetName val="기성내역"/>
      <sheetName val="경비_원본"/>
      <sheetName val="정렬"/>
      <sheetName val="단가표"/>
      <sheetName val="공사개요"/>
      <sheetName val="광통신 견적내역서1"/>
      <sheetName val="문학간접"/>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아파트"/>
      <sheetName val="교통대책내역"/>
      <sheetName val="연결임시"/>
      <sheetName val="EGI 판넬단가표"/>
      <sheetName val="방음판단가.TRIM.ㄷPOST"/>
      <sheetName val="EGI원가산출"/>
      <sheetName val="EGI 원가산출표"/>
      <sheetName val="Y-WORK"/>
      <sheetName val="평자재단가"/>
      <sheetName val="MYENGBU"/>
      <sheetName val="참고"/>
      <sheetName val="기초일위"/>
      <sheetName val="시설일위"/>
      <sheetName val="조명일위"/>
      <sheetName val="경성자금"/>
      <sheetName val="안양건축"/>
      <sheetName val="경상비"/>
      <sheetName val="FB25JN"/>
      <sheetName val="EJ"/>
      <sheetName val="납부서"/>
      <sheetName val="노무비단가"/>
      <sheetName val="중기조종사 단위단가"/>
      <sheetName val="CTEMCOST"/>
      <sheetName val="실행(ALT1)"/>
      <sheetName val="JUCKEYK"/>
      <sheetName val="부표총괄"/>
      <sheetName val="기초"/>
      <sheetName val="시설"/>
      <sheetName val="노임이"/>
      <sheetName val="ELECTRIC"/>
      <sheetName val="SCHEDULE"/>
      <sheetName val="CC16-내역서"/>
      <sheetName val="원가_(2)"/>
      <sheetName val="별표_"/>
      <sheetName val="EGI_판넬단가표"/>
      <sheetName val="방음판단가_TRIM_ㄷPOST"/>
      <sheetName val="EGI_원가산출표"/>
      <sheetName val="장비투입계획"/>
      <sheetName val="삼보지질"/>
      <sheetName val="입찰품의서"/>
      <sheetName val="개산공사비"/>
      <sheetName val="평3"/>
      <sheetName val="지연사유"/>
      <sheetName val="MATRLDATA"/>
      <sheetName val="이익영"/>
      <sheetName val="PANEL"/>
      <sheetName val="Sheet4"/>
      <sheetName val="특수선일위대가"/>
      <sheetName val="산출근거"/>
      <sheetName val="흄관기초"/>
      <sheetName val="6PILE  (돌출)"/>
      <sheetName val="배수내역"/>
      <sheetName val="3F"/>
      <sheetName val="N賃率-職"/>
      <sheetName val="교량"/>
      <sheetName val="노임근거"/>
      <sheetName val="수입"/>
      <sheetName val="날개벽수량표"/>
      <sheetName val="재무가정"/>
      <sheetName val="T13(P68~72,78)"/>
      <sheetName val="부대내역"/>
      <sheetName val="가로등내역서"/>
      <sheetName val="주공 갑지"/>
      <sheetName val="단가(반정3교-원주)"/>
      <sheetName val="주관사업"/>
      <sheetName val="PUMSEM"/>
      <sheetName val="가설공사비"/>
      <sheetName val="도로구조공사비"/>
      <sheetName val="도로토공공사비"/>
      <sheetName val="여수토공사비"/>
      <sheetName val="1공구원가계산서"/>
      <sheetName val="해평견적"/>
      <sheetName val="지급자재"/>
      <sheetName val="2공구산출내역"/>
      <sheetName val="용산1(해보)"/>
      <sheetName val="사  업  비  수  지  예  산  서"/>
      <sheetName val="7.전산해석결과"/>
      <sheetName val="4.하중"/>
      <sheetName val="우각부검토"/>
      <sheetName val="01"/>
      <sheetName val="갑"/>
      <sheetName val="15100"/>
      <sheetName val="카메라"/>
      <sheetName val="항목별진도율"/>
      <sheetName val="명세서"/>
      <sheetName val="토적계산서"/>
      <sheetName val="제잡비"/>
      <sheetName val="Proposal"/>
      <sheetName val="일위대가목록"/>
      <sheetName val="BREAKDOWN(철거설치)"/>
      <sheetName val="가로내역"/>
      <sheetName val="부하자료"/>
      <sheetName val="여과지동"/>
      <sheetName val="기초자료"/>
      <sheetName val="배수공일위대가"/>
      <sheetName val="매입세율"/>
      <sheetName val="일(4)"/>
      <sheetName val="입력"/>
      <sheetName val="설비"/>
      <sheetName val="Sheet5"/>
      <sheetName val="견"/>
      <sheetName val="본공사"/>
      <sheetName val="경상"/>
      <sheetName val="설-원가"/>
      <sheetName val="건공요율"/>
      <sheetName val="계수시트"/>
      <sheetName val="원가계산서"/>
      <sheetName val="시설물일위"/>
      <sheetName val="가설공사"/>
      <sheetName val="단가결정"/>
      <sheetName val="내역아"/>
      <sheetName val="울타리"/>
      <sheetName val="99년하반기"/>
      <sheetName val="45,46"/>
      <sheetName val="참조-(1)"/>
      <sheetName val="A4"/>
      <sheetName val="용집"/>
      <sheetName val="경비2내역"/>
      <sheetName val="예산M11A"/>
      <sheetName val="하조서"/>
      <sheetName val="교각1"/>
      <sheetName val="BSD (2)"/>
      <sheetName val="안정검토"/>
      <sheetName val="대림경상68억"/>
      <sheetName val="데리네이타현황"/>
      <sheetName val="101동"/>
      <sheetName val="공기압축기실"/>
      <sheetName val="6동"/>
      <sheetName val="지하"/>
      <sheetName val="식생블럭단위수량"/>
      <sheetName val="JJ"/>
      <sheetName val="3BL공동구 수량"/>
      <sheetName val="변화치수"/>
      <sheetName val="3련 BOX"/>
      <sheetName val="1.설계조건"/>
      <sheetName val="DATE"/>
      <sheetName val="말뚝지지력산정"/>
      <sheetName val="총체보활공정표"/>
      <sheetName val="단면가정"/>
      <sheetName val="원형1호맨홀토공수량"/>
      <sheetName val="맨홀수량산출"/>
      <sheetName val="가감수량"/>
      <sheetName val="토사(PE)"/>
      <sheetName val="간선계산"/>
      <sheetName val="노무비"/>
      <sheetName val="북방3터널"/>
      <sheetName val="수량산출(생반)"/>
      <sheetName val="산근"/>
      <sheetName val="공사기본내용입력"/>
      <sheetName val="5호광장_(만점)1"/>
      <sheetName val="인천국제_(만점)_(2)1"/>
      <sheetName val="Sheet1_(2)"/>
      <sheetName val="전선_및_전선관"/>
      <sheetName val="1_수인터널1"/>
      <sheetName val="1_취수장1"/>
      <sheetName val="배수공_시멘트_및_골재량_산출1"/>
      <sheetName val="1__설계조건_2_단면가정_3__하중계산"/>
      <sheetName val="DATA_입력란"/>
      <sheetName val="VENDOR_LIST"/>
      <sheetName val="401"/>
      <sheetName val="가설공사내역"/>
      <sheetName val="시설물기초"/>
      <sheetName val="Macro1"/>
      <sheetName val="토적집계(1,2공구)"/>
      <sheetName val="원가계산"/>
      <sheetName val=" 토목 처리장도급내역서 "/>
      <sheetName val="b_balju"/>
      <sheetName val="일위대가(참고용)"/>
      <sheetName val="2.배수및구조물공"/>
      <sheetName val="ML"/>
      <sheetName val="Baby일위대가"/>
      <sheetName val="구매요청서 2차"/>
      <sheetName val="공사비명세서"/>
      <sheetName val="8.PILE  (돌출)"/>
      <sheetName val="FRT_O"/>
      <sheetName val="FAB_I"/>
      <sheetName val="일위대가표"/>
      <sheetName val="수원역(전체분)설계서"/>
      <sheetName val="품셈(기초)"/>
      <sheetName val="지질조사"/>
      <sheetName val="BOX 본체"/>
      <sheetName val="현대물량"/>
      <sheetName val="APT"/>
      <sheetName val="구분자"/>
      <sheetName val="경상직원"/>
      <sheetName val="조건"/>
      <sheetName val="Book1"/>
      <sheetName val="3지구단위"/>
      <sheetName val="준검 내역서"/>
      <sheetName val="SLAB&quot;1&quot;"/>
      <sheetName val="팔당터널(1공구)"/>
      <sheetName val="3차준공"/>
      <sheetName val="입력자료(노무비)"/>
      <sheetName val="MOTOR"/>
      <sheetName val="부하(성남)"/>
      <sheetName val="원가현황"/>
      <sheetName val="S.M.J설계내역서"/>
      <sheetName val="일위대가(1)"/>
      <sheetName val="첨부2"/>
      <sheetName val="탈질배관"/>
      <sheetName val="코드표"/>
      <sheetName val="단가조사"/>
      <sheetName val="계약고&amp;환율"/>
      <sheetName val="quotation"/>
      <sheetName val="Customer Databas"/>
      <sheetName val="오억미만"/>
      <sheetName val="시중노임단가"/>
      <sheetName val="969910( 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DANGA"/>
      <sheetName val="구조물총"/>
      <sheetName val="조경일람"/>
      <sheetName val="구조물공"/>
      <sheetName val="200"/>
      <sheetName val="마산월령동골조물량변경"/>
      <sheetName val="내역서"/>
      <sheetName val="품셈TABLE"/>
      <sheetName val="Sheet1"/>
      <sheetName val="데리네이타현황"/>
      <sheetName val="내역"/>
      <sheetName val="청곡지선입력"/>
      <sheetName val="단면별연장"/>
      <sheetName val="말뚝지지력산정"/>
      <sheetName val="개요"/>
      <sheetName val="변경총괄지(1)"/>
      <sheetName val="직노"/>
      <sheetName val="3BL공동구 수량"/>
      <sheetName val="직원자료입력"/>
      <sheetName val="차수공개요"/>
      <sheetName val="실행내역"/>
      <sheetName val="옹벽수량집계"/>
      <sheetName val="조명시설"/>
      <sheetName val="총재료집계"/>
      <sheetName val="단가표"/>
      <sheetName val="입찰안"/>
      <sheetName val="터파기및재료"/>
      <sheetName val="식생블럭단위수량"/>
      <sheetName val="일위대가표"/>
      <sheetName val="기초데이타"/>
      <sheetName val="부안일위"/>
      <sheetName val="단가일람"/>
      <sheetName val="범용개발순소요비용"/>
      <sheetName val="원형1호맨홀토공수량"/>
      <sheetName val="평3"/>
      <sheetName val="손익분석"/>
      <sheetName val="계약용량(서포)"/>
      <sheetName val="기본단가표"/>
      <sheetName val="산출근거"/>
      <sheetName val="물량표"/>
      <sheetName val="당초"/>
      <sheetName val="#3_일위대가목록"/>
      <sheetName val="#2_일위대가목록"/>
      <sheetName val="표지"/>
      <sheetName val="2축기둥해석"/>
      <sheetName val="과세내역(세부)"/>
      <sheetName val="EUL"/>
      <sheetName val="VXXXXX"/>
      <sheetName val="DATE"/>
      <sheetName val="제경비율"/>
      <sheetName val="항목등록"/>
      <sheetName val="조명율표"/>
      <sheetName val="단가대비"/>
      <sheetName val="건축내역"/>
      <sheetName val="구성1"/>
      <sheetName val="구성2"/>
      <sheetName val="구성3"/>
      <sheetName val="구성4"/>
      <sheetName val="그림2"/>
      <sheetName val="노임단가"/>
      <sheetName val="기계경비(시간당)"/>
      <sheetName val="램머"/>
      <sheetName val="산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가시설(TYPE-A)"/>
      <sheetName val="1-1평균터파기고(1)"/>
      <sheetName val="조명시설"/>
      <sheetName val="토적표(좌)"/>
      <sheetName val="부체토공(1공구)"/>
      <sheetName val="포장공사"/>
      <sheetName val="지장물조서"/>
      <sheetName val="경비공통"/>
      <sheetName val="Sheet1"/>
      <sheetName val="깨기"/>
      <sheetName val="덕전리"/>
      <sheetName val="대림경상68억"/>
      <sheetName val="1.취수장"/>
      <sheetName val="가정급수관"/>
      <sheetName val="SORCE1"/>
      <sheetName val="단위수량"/>
      <sheetName val="(C)원내역"/>
      <sheetName val="공정코드"/>
      <sheetName val="기초단가"/>
      <sheetName val="정렬"/>
      <sheetName val="범용개발순소요비용"/>
      <sheetName val="노임단가"/>
      <sheetName val="직노"/>
      <sheetName val="우배수"/>
      <sheetName val="#REF"/>
      <sheetName val="단가산출"/>
      <sheetName val="개거총"/>
      <sheetName val="입찰보고"/>
      <sheetName val="입찰안"/>
      <sheetName val="ABUT수량-A1"/>
      <sheetName val="실행철강하도"/>
      <sheetName val="갑지"/>
      <sheetName val="교각1"/>
      <sheetName val="토공총"/>
      <sheetName val="8.PILE  (돌출)"/>
      <sheetName val="수량식"/>
      <sheetName val="inputdata"/>
      <sheetName val="SLAB&quot;1&quot;"/>
      <sheetName val="암거단위"/>
      <sheetName val="교대(A1-A2)"/>
      <sheetName val="C.배수관공"/>
      <sheetName val="날개벽수량표"/>
      <sheetName val="주beam"/>
      <sheetName val="역T형옹벽(3.0)"/>
      <sheetName val="차도부연장현황"/>
      <sheetName val="제잡비계산"/>
      <sheetName val="T13(P68~72,78)"/>
      <sheetName val="계약서"/>
      <sheetName val="내역서"/>
      <sheetName val="차수공개요"/>
      <sheetName val="기본단가표"/>
      <sheetName val="자재집계표"/>
      <sheetName val="용수로총"/>
      <sheetName val="목재동바리"/>
      <sheetName val="공사비"/>
      <sheetName val="집계표"/>
      <sheetName val="오억미만"/>
      <sheetName val="설계명세서"/>
      <sheetName val="토공사"/>
      <sheetName val="SIL98"/>
      <sheetName val="DATE"/>
      <sheetName val="6PILE  (돌출)"/>
      <sheetName val="ACUNIT"/>
      <sheetName val="I一般比"/>
      <sheetName val="정부노임단가"/>
      <sheetName val="FILE1"/>
      <sheetName val="200"/>
      <sheetName val="건축공사"/>
      <sheetName val="순성토"/>
      <sheetName val="건축"/>
      <sheetName val="총공사내역서"/>
      <sheetName val="총괄-1"/>
      <sheetName val="공사비총괄표"/>
      <sheetName val="최초도급단가"/>
      <sheetName val="산출근거"/>
      <sheetName val="내역표지"/>
      <sheetName val="단면별연장"/>
      <sheetName val="JUCKEYK"/>
      <sheetName val="표지"/>
      <sheetName val="콘센트신설"/>
      <sheetName val="수량산출"/>
      <sheetName val="여과지동"/>
      <sheetName val="기초자료"/>
      <sheetName val="준검 내역서"/>
      <sheetName val="견적대비"/>
      <sheetName val="하조서"/>
      <sheetName val="태안9)3-2)원내역"/>
      <sheetName val="사다리"/>
      <sheetName val="피벗테이블데이터분석"/>
      <sheetName val="평균높이산출근거"/>
      <sheetName val="횡배수관위치조서"/>
      <sheetName val="약품공급2"/>
      <sheetName val="침출산"/>
      <sheetName val="COPING"/>
      <sheetName val="토사(PE)"/>
      <sheetName val="단위중량"/>
      <sheetName val="일위대가"/>
      <sheetName val="데리네이타현황"/>
      <sheetName val="종단계산"/>
      <sheetName val="천공기손료"/>
      <sheetName val="장"/>
      <sheetName val="총괄BOQ"/>
      <sheetName val="부대단위수량"/>
      <sheetName val="설계조건"/>
      <sheetName val="안정계산"/>
      <sheetName val="단면검토"/>
      <sheetName val="현장조사"/>
      <sheetName val="98수문일위"/>
      <sheetName val="s"/>
      <sheetName val="자금집행내역"/>
      <sheetName val="중기투입비"/>
      <sheetName val="경리일보"/>
      <sheetName val="인부노임"/>
      <sheetName val="오동"/>
      <sheetName val="대조"/>
      <sheetName val="나한"/>
      <sheetName val="구조물공"/>
      <sheetName val="단위량당중기"/>
      <sheetName val="단가"/>
      <sheetName val="평3"/>
      <sheetName val="수량집계"/>
      <sheetName val="1"/>
      <sheetName val="가시설단위수량"/>
      <sheetName val="영창26"/>
      <sheetName val="맨홀수량산출"/>
      <sheetName val="일위대가표"/>
      <sheetName val="CTEMCOST"/>
      <sheetName val="단재적표"/>
      <sheetName val="noyim"/>
      <sheetName val="설계예산서"/>
      <sheetName val="전기"/>
      <sheetName val="바닥막이1.5"/>
      <sheetName val="지점별강우량"/>
      <sheetName val="내역"/>
      <sheetName val="7급줄떼공"/>
      <sheetName val="unitpric"/>
      <sheetName val="2차계약"/>
      <sheetName val="공사비명세서"/>
      <sheetName val="건축내역"/>
      <sheetName val="재적표"/>
      <sheetName val="102역사"/>
      <sheetName val="자재단가"/>
      <sheetName val="토공총괄표"/>
      <sheetName val="자료입력"/>
      <sheetName val="교통표지판수량집계표"/>
      <sheetName val="품셈TABLE"/>
      <sheetName val="토목주소"/>
      <sheetName val=" 총괄표"/>
      <sheetName val="FAB별"/>
      <sheetName val="수량"/>
      <sheetName val="토공 total"/>
      <sheetName val="토목"/>
      <sheetName val="ITEM"/>
      <sheetName val="원형1호맨홀토공수량"/>
      <sheetName val="암거날개벽"/>
      <sheetName val="기계경비일람"/>
      <sheetName val="자재대"/>
      <sheetName val="도급내역서(금차분)"/>
      <sheetName val="중기"/>
      <sheetName val="1,2공구원가계산서"/>
      <sheetName val="2공구산출내역"/>
      <sheetName val="1공구산출내역서"/>
      <sheetName val="일위대가1"/>
      <sheetName val="터파기및재료"/>
      <sheetName val="3BL공동구 수량"/>
      <sheetName val="토공수량산출"/>
      <sheetName val="차액보증"/>
      <sheetName val="INPUT"/>
      <sheetName val="입력자료(노무비)"/>
      <sheetName val="이름"/>
      <sheetName val="지급자재"/>
      <sheetName val="이토변실(A3-LINE)"/>
      <sheetName val="구조물총"/>
      <sheetName val="Sheet1 (2)"/>
      <sheetName val="출납명세서"/>
      <sheetName val="사급자재"/>
      <sheetName val="기본일위"/>
      <sheetName val="원도급"/>
      <sheetName val="하도급"/>
      <sheetName val="단가표"/>
      <sheetName val="18.궤도재료"/>
      <sheetName val="일위대가_목록"/>
      <sheetName val="원가계산서구조조정"/>
      <sheetName val="견적"/>
      <sheetName val="CAUDIT"/>
      <sheetName val="토목단가목록"/>
      <sheetName val="기초입력"/>
      <sheetName val="보성조서"/>
      <sheetName val="단위단가"/>
      <sheetName val="교각계산"/>
      <sheetName val="골재산출"/>
      <sheetName val="2.입력sheet"/>
      <sheetName val="목포방향"/>
      <sheetName val="당진1,2호기전선관설치및접지4차공사내역서-을지"/>
      <sheetName val="전체분2회변경"/>
      <sheetName val="통계연보"/>
      <sheetName val="수로단위수량"/>
      <sheetName val="부대공Ⅱ"/>
      <sheetName val="국도접속 차도부수량"/>
      <sheetName val="집계"/>
      <sheetName val="남양시작동자105노65기1.3화1.2"/>
      <sheetName val="2000전체분"/>
      <sheetName val="2000년1차"/>
      <sheetName val="APT"/>
      <sheetName val="일위"/>
      <sheetName val="데이타"/>
      <sheetName val="6.간접공사비 外"/>
      <sheetName val="재료비"/>
      <sheetName val="공사직종별노임"/>
      <sheetName val="단가 및 재료비"/>
      <sheetName val="손익분석"/>
      <sheetName val="원가계산서"/>
      <sheetName val="부하자료"/>
      <sheetName val="계약용량(서포)"/>
      <sheetName val="대가목록"/>
      <sheetName val="플랜트 설치"/>
      <sheetName val="식생블럭단위수량"/>
      <sheetName val="토목내역서 (도급단가) (2)"/>
      <sheetName val="토공"/>
      <sheetName val="직원자료입력"/>
      <sheetName val="내역서1"/>
      <sheetName val="N賃率-職"/>
      <sheetName val="세부내역"/>
      <sheetName val="보도공제면적"/>
      <sheetName val="조명율표"/>
      <sheetName val="전기단가조사서"/>
      <sheetName val="편입토지조서"/>
      <sheetName val="구성1"/>
      <sheetName val="구성2"/>
      <sheetName val="구성3"/>
      <sheetName val="구성4"/>
      <sheetName val="그림2"/>
      <sheetName val="표지집"/>
      <sheetName val="파쇄집"/>
      <sheetName val="낙석집"/>
      <sheetName val="갈집"/>
      <sheetName val="공사설계서"/>
      <sheetName val="설계내역서"/>
      <sheetName val="신림자금"/>
      <sheetName val="식재인부"/>
      <sheetName val="현장실사자료"/>
      <sheetName val="조경일람"/>
      <sheetName val="포장공"/>
      <sheetName val="대포2교접속"/>
      <sheetName val="천방교접속"/>
      <sheetName val="1차설계변경내역"/>
      <sheetName val="BID"/>
      <sheetName val="시중노임단가"/>
      <sheetName val="단가비교표(전기)"/>
      <sheetName val="중기명"/>
      <sheetName val="철근량"/>
      <sheetName val="사본 - b_balju"/>
      <sheetName val="내역(가지)"/>
      <sheetName val="맨홀수량산출(A-LINE)"/>
      <sheetName val="테이블"/>
      <sheetName val="본공사"/>
      <sheetName val="미드수량"/>
      <sheetName val="골조시행"/>
      <sheetName val="복갑"/>
      <sheetName val="토목실적단가"/>
      <sheetName val="노임"/>
      <sheetName val="내역(창신)"/>
      <sheetName val="내역(중앙)"/>
      <sheetName val="Sheet3"/>
      <sheetName val="전체"/>
      <sheetName val="공사비증감"/>
      <sheetName val="아파트"/>
      <sheetName val="2"/>
      <sheetName val="3"/>
      <sheetName val="4"/>
      <sheetName val="5"/>
      <sheetName val="6"/>
      <sheetName val="7"/>
      <sheetName val="8"/>
      <sheetName val="48전력선로일위"/>
      <sheetName val="장비집계"/>
      <sheetName val="단위가격"/>
      <sheetName val="부안일위"/>
      <sheetName val="관급자재"/>
      <sheetName val="960318-1"/>
      <sheetName val="설계명세서(선로)"/>
      <sheetName val="포장수량집계"/>
      <sheetName val="제잡비"/>
      <sheetName val="횡배수관"/>
      <sheetName val="노임단가명세표"/>
      <sheetName val="2.단면가정3.모델링4.하중"/>
      <sheetName val="공사비예산서(토목분)"/>
      <sheetName val="부대내역"/>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토공총"/>
      <sheetName val="노임단가"/>
      <sheetName val="중기사용료"/>
      <sheetName val="수원공총"/>
      <sheetName val="내역"/>
      <sheetName val="덕전리"/>
      <sheetName val="도로구조공사비"/>
      <sheetName val="BID"/>
      <sheetName val="공사비"/>
      <sheetName val="배수통관(좌)"/>
      <sheetName val="수량산출"/>
      <sheetName val="도급"/>
      <sheetName val="자재조서"/>
      <sheetName val="요율"/>
      <sheetName val="기본조사(최종)"/>
      <sheetName val="조경일람"/>
      <sheetName val="정부노임"/>
      <sheetName val="우배수"/>
      <sheetName val="갑지"/>
      <sheetName val="sw1"/>
      <sheetName val="Sheet1"/>
      <sheetName val="시중노임단가"/>
      <sheetName val="용수로총"/>
      <sheetName val="평야부"/>
      <sheetName val="수원공"/>
      <sheetName val="일위대가(가설)"/>
      <sheetName val="공양식"/>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평야부"/>
      <sheetName val="노임단가"/>
      <sheetName val="조경일람"/>
      <sheetName val="토공총"/>
      <sheetName val="#REF"/>
      <sheetName val="품셈TABLE"/>
      <sheetName val="용소리교"/>
      <sheetName val="용수로총"/>
      <sheetName val="우수공,맨홀,집수정"/>
      <sheetName val="구조물총"/>
      <sheetName val="단가일람"/>
      <sheetName val="재료집계"/>
      <sheetName val="공사비총괄표"/>
      <sheetName val="집계"/>
      <sheetName val="단위량당중기"/>
      <sheetName val="단가"/>
      <sheetName val="재공품"/>
      <sheetName val="배수통관(좌)"/>
      <sheetName val="수문일1"/>
      <sheetName val="정부노임"/>
      <sheetName val="내역"/>
      <sheetName val="6PILE  (돌출)"/>
      <sheetName val="토적계산"/>
      <sheetName val="접속도로"/>
      <sheetName val="9GNG운반"/>
      <sheetName val="보차도경계석"/>
      <sheetName val="(C)원내역"/>
      <sheetName val="자재"/>
      <sheetName val="외주현황.wq1"/>
      <sheetName val="포장단면별단위수량"/>
      <sheetName val="교통표지판기초자료"/>
      <sheetName val="입찰안"/>
      <sheetName val="일위"/>
      <sheetName val="비탈면보호공수량산출"/>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한전납입금"/>
      <sheetName val="수문일1"/>
      <sheetName val="일위집계표"/>
      <sheetName val="98수문일위"/>
      <sheetName val="설계"/>
      <sheetName val="설 계"/>
      <sheetName val="배수내역"/>
      <sheetName val="VXXXXX"/>
      <sheetName val="수자재단위당"/>
      <sheetName val="기자재비"/>
      <sheetName val="내역"/>
      <sheetName val="토적계산"/>
      <sheetName val="집계표"/>
      <sheetName val="현장관리비 산출내역"/>
      <sheetName val="방수"/>
      <sheetName val="BID"/>
      <sheetName val="수량이동"/>
      <sheetName val="설계개요"/>
      <sheetName val="제진기"/>
      <sheetName val="공내역"/>
      <sheetName val="단가"/>
      <sheetName val="일위목록"/>
      <sheetName val="수량산출"/>
      <sheetName val="입찰안"/>
      <sheetName val="평야부"/>
      <sheetName val="노임이"/>
      <sheetName val="금액내역서"/>
      <sheetName val="구조물총"/>
      <sheetName val="배수통관(좌)"/>
      <sheetName val="정렬"/>
      <sheetName val="국공유지및사유지"/>
      <sheetName val="사  업  비  수  지  예  산  서"/>
      <sheetName val="파일의이용"/>
      <sheetName val="갑지"/>
      <sheetName val="내역표지"/>
      <sheetName val="DATA"/>
      <sheetName val="건축내역"/>
      <sheetName val="DATE"/>
      <sheetName val="wall"/>
      <sheetName val="Front"/>
      <sheetName val="9GNG운반"/>
      <sheetName val="일위대가표"/>
      <sheetName val="입상내역"/>
      <sheetName val="EP0618"/>
      <sheetName val="기타기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입찰안"/>
      <sheetName val="Qheet6"/>
      <sheetName val="준검 내역서"/>
      <sheetName val="산출내역서"/>
      <sheetName val="실행철강하도"/>
      <sheetName val="차액보증"/>
      <sheetName val="토사(PE)"/>
      <sheetName val="#REF"/>
      <sheetName val="신공항A-9(원가수정)"/>
      <sheetName val="내역서"/>
      <sheetName val="공사개요"/>
      <sheetName val="갑지"/>
      <sheetName val="주차구획선수량"/>
      <sheetName val="자재단가비교표"/>
      <sheetName val="일위대가"/>
      <sheetName val="개요"/>
      <sheetName val="부대tu"/>
      <sheetName val="서∼군(2)"/>
      <sheetName val="금호"/>
      <sheetName val="내역"/>
      <sheetName val="가도공"/>
      <sheetName val="저"/>
      <sheetName val="하조서"/>
      <sheetName val="데리네이타현황"/>
      <sheetName val="A-4"/>
      <sheetName val="한강운반비"/>
      <sheetName val="SG"/>
      <sheetName val="입출재고현황 (2)"/>
      <sheetName val="정부노임단가"/>
      <sheetName val="변경비교-을"/>
      <sheetName val="6공구(당초)"/>
      <sheetName val="품의서"/>
      <sheetName val="소야공정계획표"/>
      <sheetName val="재개발"/>
      <sheetName val="후다내역"/>
      <sheetName val="노임단가"/>
      <sheetName val="도급"/>
      <sheetName val="토적집계"/>
      <sheetName val="98NS-N"/>
      <sheetName val="목차"/>
      <sheetName val="1. 설계조건 2.단면가정 3. 하중계산"/>
      <sheetName val="DATA 입력란"/>
      <sheetName val="설계예산서"/>
      <sheetName val="SP-B1"/>
      <sheetName val="낙찰표"/>
      <sheetName val="45,46"/>
      <sheetName val="1.수인터널"/>
      <sheetName val="보할"/>
      <sheetName val="2.대외공문"/>
      <sheetName val="BID"/>
      <sheetName val="공업용수관로"/>
      <sheetName val="기초코드"/>
      <sheetName val="을"/>
      <sheetName val="입적표"/>
      <sheetName val="설계"/>
      <sheetName val="일위대가표"/>
      <sheetName val="공통가설"/>
      <sheetName val="Total"/>
      <sheetName val="전기공사"/>
      <sheetName val="총괄-1"/>
      <sheetName val="단"/>
      <sheetName val="N賃率-職"/>
      <sheetName val="토목주소"/>
      <sheetName val="대로근거"/>
      <sheetName val="시공여유율"/>
      <sheetName val="실행대비"/>
      <sheetName val="eq_data"/>
      <sheetName val="일위(토목)"/>
      <sheetName val="부대내역"/>
      <sheetName val="6PILE  (돌출)"/>
      <sheetName val="SANTOGO"/>
      <sheetName val="98지급계획"/>
      <sheetName val="대비"/>
      <sheetName val="갑지(추정)"/>
      <sheetName val="물가시세"/>
      <sheetName val="AS포장복구 "/>
      <sheetName val="Dae_Jiju"/>
      <sheetName val="Sikje_ingun"/>
      <sheetName val="TREE_D"/>
      <sheetName val="초기화면"/>
      <sheetName val="특수선일위대가"/>
      <sheetName val="기본단가"/>
      <sheetName val="설 계"/>
      <sheetName val="경비"/>
      <sheetName val="2000년1차"/>
      <sheetName val="건축내역서"/>
      <sheetName val="자재단가"/>
      <sheetName val="단가비교표"/>
      <sheetName val="단가산출서"/>
      <sheetName val="원형1호맨홀토공수량"/>
      <sheetName val="입력시트"/>
      <sheetName val="장비집계"/>
      <sheetName val="원본(갑지)"/>
      <sheetName val="내역(최종본4.5)"/>
      <sheetName val="DATA"/>
      <sheetName val="결과조달"/>
      <sheetName val="지주설치제원"/>
      <sheetName val="중로근거"/>
      <sheetName val="3차준공"/>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건축내역"/>
      <sheetName val="실행내역"/>
      <sheetName val="접속도로1"/>
      <sheetName val="0.0ControlSheet"/>
      <sheetName val="0.1keyAssumption"/>
      <sheetName val="입찰품의서"/>
      <sheetName val="전체_1설계"/>
      <sheetName val="수로단위수량"/>
      <sheetName val="실행내역서"/>
      <sheetName val="배수통관(좌)"/>
      <sheetName val="DATE"/>
      <sheetName val="공문(신)"/>
      <sheetName val="공사비총괄표"/>
      <sheetName val="노임"/>
      <sheetName val="공제구간조서"/>
      <sheetName val="준공조서갑지"/>
      <sheetName val="시화점실행"/>
      <sheetName val="흥양2교토공집계표"/>
      <sheetName val="A-7-1LINE(수량)"/>
      <sheetName val="Sheet1 (2)"/>
      <sheetName val="상-교대(A1-A2)"/>
      <sheetName val="대치판정"/>
      <sheetName val="인건-측정"/>
      <sheetName val="증감대비"/>
      <sheetName val="토공사"/>
      <sheetName val="전기일위대가"/>
      <sheetName val="총괄내역서"/>
      <sheetName val="가시설"/>
      <sheetName val="전신환매도율"/>
      <sheetName val="설직재-1"/>
      <sheetName val="충주"/>
      <sheetName val="손익현황"/>
      <sheetName val="현황CODE"/>
      <sheetName val="2000년하반기"/>
      <sheetName val="맨홀수량"/>
      <sheetName val="기계내역"/>
      <sheetName val="수문일1"/>
      <sheetName val="하수급견적대비"/>
      <sheetName val="현장관리"/>
      <sheetName val="여과지동"/>
      <sheetName val="기초자료"/>
      <sheetName val="광산내역"/>
      <sheetName val="교대(A1)"/>
      <sheetName val="ELECTRIC"/>
      <sheetName val="기성신청"/>
      <sheetName val="APT"/>
      <sheetName val="배관단가조사서"/>
      <sheetName val="간접비"/>
      <sheetName val="I一般比"/>
      <sheetName val="횡배수관토공수량"/>
      <sheetName val="연결임시"/>
      <sheetName val="구천"/>
      <sheetName val="강교(Sub)"/>
      <sheetName val="ABUT수량-A1"/>
      <sheetName val="위치조서"/>
      <sheetName val="을지"/>
      <sheetName val="6호기"/>
      <sheetName val="수자재단위당"/>
      <sheetName val="표지"/>
      <sheetName val="몰탈재료산출"/>
      <sheetName val="전신"/>
      <sheetName val="수량조서"/>
      <sheetName val="BJJIN"/>
      <sheetName val="일위대가(1)"/>
      <sheetName val="wall"/>
      <sheetName val="가격조사서"/>
      <sheetName val="물량표"/>
      <sheetName val="자재목록"/>
      <sheetName val="중기목록"/>
      <sheetName val="단가목록"/>
      <sheetName val="일위목록"/>
      <sheetName val="노임목록"/>
      <sheetName val="4)유동표"/>
      <sheetName val="9GNG운반"/>
      <sheetName val="type-F"/>
      <sheetName val="EQUIP-H"/>
      <sheetName val="TYPE-A"/>
      <sheetName val="직노"/>
      <sheetName val="일위대가(가설)"/>
      <sheetName val="교각계산"/>
      <sheetName val="조명시설"/>
      <sheetName val="부대입찰 내역서"/>
      <sheetName val="전차선로 물량표"/>
      <sheetName val="자재"/>
      <sheetName val="공통(20-91)"/>
      <sheetName val="수량산출"/>
      <sheetName val="교각1"/>
      <sheetName val="3BL공동구 수량"/>
      <sheetName val="자재집계표"/>
      <sheetName val="공종별산출내역서"/>
      <sheetName val="BSD (2)"/>
      <sheetName val="단가"/>
      <sheetName val="최초침전지집계표"/>
      <sheetName val="4.내진설계"/>
      <sheetName val="관일"/>
      <sheetName val="철거산출근거"/>
      <sheetName val="일위대가(계측기설치)"/>
      <sheetName val="토공(우물통,기타) "/>
      <sheetName val="96보완계획7.12"/>
      <sheetName val="명단"/>
      <sheetName val="단면가정"/>
      <sheetName val="설계조건"/>
      <sheetName val="부재력정리"/>
      <sheetName val="예산내역서"/>
      <sheetName val="J直材4"/>
      <sheetName val="MOTOR"/>
      <sheetName val="CONCRETE"/>
      <sheetName val="건축집계"/>
      <sheetName val="중기일위대가"/>
      <sheetName val="주경기-오배수"/>
      <sheetName val="CPM챠트"/>
      <sheetName val="지우지마"/>
      <sheetName val="토목"/>
      <sheetName val="설계기준"/>
      <sheetName val="내역1"/>
      <sheetName val="현대물량"/>
      <sheetName val="실행내역서 "/>
      <sheetName val="공사"/>
      <sheetName val="설계예산"/>
      <sheetName val="관급"/>
      <sheetName val="코드표"/>
      <sheetName val="도급b_balju"/>
      <sheetName val="원가서"/>
      <sheetName val="200"/>
      <sheetName val="부하(성남)"/>
      <sheetName val="부하계산서"/>
      <sheetName val="STAND20"/>
      <sheetName val="nys"/>
      <sheetName val="화설내"/>
      <sheetName val="TB-내역서"/>
      <sheetName val="노임이"/>
      <sheetName val="세금자료"/>
      <sheetName val="뚝토공"/>
      <sheetName val="인사자료총집계"/>
      <sheetName val="1.취수장"/>
      <sheetName val="적용대가"/>
      <sheetName val="인건비 "/>
      <sheetName val="신대방33(적용)"/>
      <sheetName val=" 총괄표"/>
      <sheetName val="포장단면별단위수량"/>
      <sheetName val="제잡비.xls"/>
      <sheetName val="산출내역서집계표"/>
      <sheetName val="2.고용보험료산출근거"/>
      <sheetName val="공사비예산서(토목분)"/>
      <sheetName val="원가계산 (2)"/>
      <sheetName val="포장공자재집계표"/>
      <sheetName val="골조시행"/>
      <sheetName val="단가조사"/>
      <sheetName val="Eq. Mobilization"/>
      <sheetName val="Y-WORK"/>
      <sheetName val="프랜트면허"/>
      <sheetName val="s"/>
      <sheetName val="수량3"/>
      <sheetName val="토목내역"/>
      <sheetName val="1_수인터널"/>
      <sheetName val="6PILE__(돌출)"/>
      <sheetName val="2_대외공문"/>
      <sheetName val="설_계"/>
      <sheetName val="AS포장복구_"/>
      <sheetName val="확약서"/>
      <sheetName val="선정요령"/>
      <sheetName val="연습"/>
      <sheetName val="자재일람"/>
      <sheetName val="내역(최종본4_5)"/>
      <sheetName val="0_0ControlSheet"/>
      <sheetName val="0_1keyAssumption"/>
      <sheetName val="Front"/>
      <sheetName val="노무비"/>
      <sheetName val="2000전체분"/>
      <sheetName val="현장관리비"/>
      <sheetName val="원가계산서"/>
      <sheetName val="경영상태"/>
      <sheetName val="건축내역(진해석동)"/>
      <sheetName val="노원열병합  건축공사기성내역서"/>
      <sheetName val="COPING"/>
      <sheetName val="_REF"/>
      <sheetName val="현장별계약현황('98.10.31)"/>
      <sheetName val="견적서"/>
      <sheetName val="설계서"/>
      <sheetName val="예산서"/>
      <sheetName val="총공사비"/>
      <sheetName val="0Title"/>
      <sheetName val="일위(PN)"/>
      <sheetName val="1.설계조건"/>
      <sheetName val="음료실행"/>
      <sheetName val="단가(반정1교-원주)"/>
      <sheetName val="Type(123)"/>
      <sheetName val="종단계산"/>
      <sheetName val="투찰(하수)"/>
      <sheetName val="금액내역서"/>
      <sheetName val="견적대비표"/>
      <sheetName val="입적6-10"/>
      <sheetName val="공량산출서"/>
      <sheetName val="실행간접비용"/>
      <sheetName val="보고"/>
      <sheetName val="신공항A-;(원가수정)"/>
      <sheetName val="경영혁신본부"/>
      <sheetName val="마산방향"/>
      <sheetName val="진주방향"/>
      <sheetName val="설계내역서"/>
      <sheetName val="DATA2000"/>
      <sheetName val="날개벽"/>
      <sheetName val="바닥판"/>
      <sheetName val="1안"/>
      <sheetName val="경비2내역"/>
      <sheetName val="집계"/>
      <sheetName val="날개벽(시점좌측)"/>
      <sheetName val="가로등내역서"/>
      <sheetName val="전라자금"/>
      <sheetName val="b_yesan"/>
      <sheetName val="INPUT(덕도방향-시점)"/>
      <sheetName val="WORK"/>
      <sheetName val="전체ﾴ엿서"/>
      <sheetName val="3F"/>
      <sheetName val="구의33고"/>
      <sheetName val="세부내역"/>
      <sheetName val="설계명세서"/>
      <sheetName val="예산M6-B"/>
      <sheetName val="AB자재단가"/>
      <sheetName val="간지"/>
      <sheetName val="건축공사"/>
      <sheetName val="상세산출"/>
      <sheetName val="적현로"/>
      <sheetName val="팔당터널(1공구)"/>
      <sheetName val="배수내역"/>
      <sheetName val="98수문일위"/>
      <sheetName val="부대공Ⅱ"/>
      <sheetName val="S12"/>
      <sheetName val="수량산출서"/>
      <sheetName val="인건비"/>
      <sheetName val="콤보박스와 리스트박스의 연결"/>
      <sheetName val="유형처분"/>
      <sheetName val="F4-F7"/>
      <sheetName val="장비당단가 (1)"/>
      <sheetName val="Sheet2 (2)"/>
      <sheetName val="업무"/>
      <sheetName val="1.설계기준"/>
      <sheetName val="내역서01"/>
      <sheetName val="주요자재단가"/>
      <sheetName val="97년 추정"/>
      <sheetName val="현장관리비 산출내역"/>
      <sheetName val="증감내역서"/>
      <sheetName val="각형맨홀"/>
      <sheetName val="본공사"/>
      <sheetName val="JUCKEYK"/>
      <sheetName val="S0"/>
      <sheetName val="발주설계서(당초)"/>
      <sheetName val="횡배수관"/>
      <sheetName val="품셈TABLE"/>
      <sheetName val="현황산출서"/>
      <sheetName val="하중"/>
      <sheetName val="DC-O-4-S(설명서)"/>
      <sheetName val="평균터파기고(1-2,ASP)"/>
      <sheetName val="밸브설치"/>
      <sheetName val="플랜트 설치"/>
      <sheetName val="시중노임단가"/>
      <sheetName val="집계표(OPTION)"/>
      <sheetName val="전기단가조사서"/>
      <sheetName val="IW-LIST"/>
      <sheetName val="공정표 "/>
      <sheetName val="VXXXXXXX"/>
      <sheetName val="집계표(수배전제조구매)"/>
      <sheetName val="50-4(2차)"/>
      <sheetName val="물집"/>
      <sheetName val="총괄"/>
      <sheetName val="말고개터널조명전압강하"/>
      <sheetName val="2000.05"/>
      <sheetName val="기계경비"/>
      <sheetName val="단면 (2)"/>
      <sheetName val="구조물터파기수량집계"/>
      <sheetName val="측구터파기공수량집계"/>
      <sheetName val="배수공 시멘트 및 골재량 산출"/>
      <sheetName val="요율"/>
      <sheetName val="외주가공"/>
      <sheetName val="국내"/>
      <sheetName val="우석문틀"/>
      <sheetName val="Sheet9"/>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TBN실행"/>
      <sheetName val="구조물철거타공정이월"/>
      <sheetName val="지급자재"/>
      <sheetName val="수 량 명 세 서 - 1"/>
      <sheetName val="7.PILE  (돌출)"/>
      <sheetName val="설비"/>
      <sheetName val="A"/>
      <sheetName val="식재수량표"/>
      <sheetName val="식재일위"/>
      <sheetName val="실행(ALT1)"/>
      <sheetName val="정보"/>
      <sheetName val="건설성적"/>
      <sheetName val="산수배수"/>
      <sheetName val="건축-물가변동"/>
      <sheetName val="자금청구"/>
      <sheetName val="프라임 강변역(4,236)"/>
      <sheetName val="내   역"/>
      <sheetName val="보도경계블럭"/>
      <sheetName val="예산총괄표"/>
      <sheetName val="재료비"/>
      <sheetName val="영업소실적"/>
      <sheetName val="공통부대비"/>
      <sheetName val="CALCULATION"/>
      <sheetName val="1차3회-개소별명세서-빨간색-인쇄용(21873)"/>
      <sheetName val="명세서"/>
      <sheetName val="수목단가"/>
      <sheetName val="시설수량표"/>
      <sheetName val="토목품셈"/>
      <sheetName val="4.장비손료"/>
      <sheetName val="지구단위계획"/>
      <sheetName val="설-원가"/>
      <sheetName val="아파트-가설"/>
      <sheetName val="일위대가목록"/>
      <sheetName val="TOT"/>
      <sheetName val="구분자"/>
      <sheetName val="장비별표(오거보링)(Ø400)(12M)"/>
      <sheetName val="비교1"/>
      <sheetName val="TEST1"/>
      <sheetName val="경상비"/>
      <sheetName val="데이타"/>
      <sheetName val="참조"/>
      <sheetName val="덕전리"/>
      <sheetName val="입찰"/>
      <sheetName val="현경"/>
      <sheetName val="전기"/>
      <sheetName val="FB25JN"/>
      <sheetName val="표지 (2)"/>
      <sheetName val="수량집계표"/>
      <sheetName val="배수공"/>
      <sheetName val="공사분석"/>
      <sheetName val="10동"/>
      <sheetName val="견적조건"/>
      <sheetName val="건집"/>
      <sheetName val="기집"/>
      <sheetName val="토집"/>
      <sheetName val="조집"/>
      <sheetName val="2000년 공정표"/>
      <sheetName val="입찰보고"/>
      <sheetName val="일위대가목차"/>
      <sheetName val="DATA 입력부"/>
      <sheetName val="8.PILE  (돌출)"/>
      <sheetName val="울산자금"/>
      <sheetName val="신우"/>
      <sheetName val="세부내역서"/>
      <sheetName val="機器明細(MC)"/>
      <sheetName val="공사비산출내역"/>
      <sheetName val="자료입력"/>
      <sheetName val="간접"/>
      <sheetName val="별표 "/>
      <sheetName val="맨홀(2호)"/>
      <sheetName val="base"/>
      <sheetName val="포설list원본"/>
      <sheetName val="내역분기"/>
      <sheetName val="차수"/>
      <sheetName val="건축적용원가계산"/>
      <sheetName val="기초(1)"/>
      <sheetName val="1호맨홀수량산출"/>
      <sheetName val="관련자료입력"/>
      <sheetName val="앵커구조계산"/>
      <sheetName val="집 계 표"/>
      <sheetName val="마산월령동골조물량변경"/>
      <sheetName val="내역서변경성원"/>
      <sheetName val="P.M 별"/>
      <sheetName val="수입"/>
      <sheetName val="산출근거"/>
      <sheetName val="5.2코핑"/>
      <sheetName val="철근단면적"/>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유림골조"/>
      <sheetName val="깨기"/>
      <sheetName val="기계경비일람"/>
      <sheetName val="수토공단위당"/>
      <sheetName val="대우"/>
      <sheetName val="2.교량(신설)"/>
      <sheetName val="CTEMCOST"/>
      <sheetName val="토량1-1"/>
      <sheetName val="코드"/>
      <sheetName val="위생기구"/>
      <sheetName val="기계실냉난방"/>
      <sheetName val="PI"/>
      <sheetName val="변경후원본2"/>
      <sheetName val="강북라우터"/>
      <sheetName val="설내역서 "/>
      <sheetName val="지중자재단가"/>
      <sheetName val="샘플표지"/>
      <sheetName val="역T형"/>
      <sheetName val="내역서(전기)"/>
      <sheetName val="표지 (3)"/>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파이프류"/>
      <sheetName val="본부장"/>
      <sheetName val="현장별"/>
      <sheetName val="사통"/>
      <sheetName val="연부97-1"/>
      <sheetName val="갑지1"/>
      <sheetName val="간접경상비"/>
      <sheetName val="견적의뢰서"/>
      <sheetName val="현장일반사항"/>
      <sheetName val="실행(표지,갑,을)"/>
      <sheetName val="부안일위"/>
      <sheetName val="모래기초"/>
      <sheetName val="대림경상68억"/>
      <sheetName val="tggwan(mac)"/>
      <sheetName val="소비자가"/>
      <sheetName val="1맨AO"/>
      <sheetName val="공문"/>
      <sheetName val="업무분장"/>
      <sheetName val="남양내역"/>
      <sheetName val="암거(2)"/>
      <sheetName val="Mc1"/>
      <sheetName val="견적을지"/>
      <sheetName val="ITEM"/>
      <sheetName val="기흥하도용"/>
      <sheetName val="1차설계변경내역"/>
      <sheetName val="choose"/>
      <sheetName val="산출금액내역"/>
      <sheetName val="설계변경내역서"/>
      <sheetName val="원가계산"/>
      <sheetName val="직공비"/>
      <sheetName val="NOMUBI"/>
      <sheetName val="sw1"/>
      <sheetName val="벽체면적당일위대가"/>
      <sheetName val="작성기준"/>
      <sheetName val="광통신 견적내역서1"/>
      <sheetName val="전기실-1"/>
      <sheetName val="잡철물"/>
      <sheetName val="할증 "/>
      <sheetName val="EJ"/>
      <sheetName val="교통대책내역"/>
      <sheetName val="unit 4"/>
      <sheetName val="당초"/>
      <sheetName val="단중"/>
      <sheetName val="금융비용"/>
      <sheetName val="4.경비 5.영업외수지"/>
      <sheetName val="전체"/>
      <sheetName val="TS"/>
      <sheetName val="지급어음"/>
      <sheetName val="최종보고1"/>
      <sheetName val="9-1차이내역"/>
      <sheetName val=" 견적서"/>
      <sheetName val="Input"/>
      <sheetName val="3월"/>
      <sheetName val="CJE"/>
      <sheetName val="공통가설공사"/>
      <sheetName val="CIP 공사"/>
      <sheetName val="수량산출서 갑지"/>
      <sheetName val="조건"/>
      <sheetName val="Baby일위대가"/>
      <sheetName val="5사남"/>
      <sheetName val="식재"/>
      <sheetName val="시설물"/>
      <sheetName val="식재출력용"/>
      <sheetName val="유지관리"/>
      <sheetName val="4_내진설계"/>
      <sheetName val="1공구_건정토건_토공2"/>
      <sheetName val="1공구_건정토건_철콘2"/>
      <sheetName val="도급표지_2"/>
      <sheetName val="도급표지__(4)2"/>
      <sheetName val="1공구원가계산서"/>
      <sheetName val="C-노임단가"/>
      <sheetName val="동원(3)"/>
      <sheetName val="BREAKDOWN(철거설치)"/>
      <sheetName val="1.본부별"/>
      <sheetName val="000000"/>
      <sheetName val="변경후-SHEET"/>
      <sheetName val="내역서당초"/>
      <sheetName val="시운전연료"/>
      <sheetName val="포장공"/>
      <sheetName val="구조물"/>
      <sheetName val="마감사양"/>
      <sheetName val="배수관공"/>
      <sheetName val="측구공"/>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현금흐름"/>
      <sheetName val="포장(수량)-관로부"/>
      <sheetName val="1.3.1절점좌표"/>
      <sheetName val="1.1설계기준"/>
      <sheetName val="총공사내역서"/>
      <sheetName val="간접재료비산출표-27-30"/>
      <sheetName val="교각"/>
      <sheetName val="원가"/>
      <sheetName val="산출근거(S4)"/>
      <sheetName val="출장내역"/>
      <sheetName val="첨부1-1"/>
      <sheetName val="빙설"/>
      <sheetName val="단가표"/>
      <sheetName val="1"/>
      <sheetName val="10"/>
      <sheetName val="11"/>
      <sheetName val="12"/>
      <sheetName val="13"/>
      <sheetName val="14"/>
      <sheetName val="15"/>
      <sheetName val="16"/>
      <sheetName val="2"/>
      <sheetName val="3"/>
      <sheetName val="4"/>
      <sheetName val="5"/>
      <sheetName val="6"/>
      <sheetName val="7"/>
      <sheetName val="8"/>
      <sheetName val="9"/>
      <sheetName val="1공구산출내역서"/>
      <sheetName val="1유리"/>
      <sheetName val="금액결정"/>
      <sheetName val="인부신상자료"/>
      <sheetName val="장문교(대전)"/>
      <sheetName val="간접(90)"/>
      <sheetName val="우배수"/>
      <sheetName val="계산식"/>
      <sheetName val="조명율표"/>
      <sheetName val="INSTR"/>
      <sheetName val="조건표"/>
      <sheetName val="장비"/>
      <sheetName val="산근1"/>
      <sheetName val="노무"/>
      <sheetName val="설계가"/>
      <sheetName val="품셈총괄표"/>
      <sheetName val="2공구산출내역"/>
      <sheetName val="교각토공 _2_"/>
      <sheetName val="1,2공구원가계산서"/>
      <sheetName val="일위대가D"/>
      <sheetName val="Macro(전동기)"/>
      <sheetName val="본사인상전"/>
      <sheetName val="원본"/>
      <sheetName val="식재인부"/>
      <sheetName val="중기가격"/>
      <sheetName val="주식"/>
      <sheetName val="상수도토공집계표"/>
      <sheetName val="구단"/>
      <sheetName val="남양시작동010313100%"/>
      <sheetName val="건축토목실행내역"/>
      <sheetName val="1F"/>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3E1_GCR"/>
      <sheetName val="설계내역"/>
      <sheetName val="48일위"/>
      <sheetName val="49일위"/>
      <sheetName val="22일위"/>
      <sheetName val="8)중점관리장비현황"/>
      <sheetName val="돈암사업"/>
      <sheetName val="효율표"/>
      <sheetName val="전체기준Data"/>
      <sheetName val="입찰내역"/>
      <sheetName val="제거식EA"/>
      <sheetName val="96노임기준"/>
      <sheetName val="database"/>
      <sheetName val="기둥(원형)"/>
      <sheetName val="XL4Poppy"/>
      <sheetName val="조명일위"/>
      <sheetName val="NAIL단가산출"/>
      <sheetName val="설계명세"/>
      <sheetName val="단중표"/>
      <sheetName val="내부마감"/>
      <sheetName val="SUB일위대가"/>
      <sheetName val="일반수량"/>
      <sheetName val="평3"/>
      <sheetName val="5.정산서"/>
      <sheetName val="포장직선구간"/>
      <sheetName val="L형옹벽(key)"/>
      <sheetName val="예산M12A"/>
      <sheetName val="예산M2"/>
      <sheetName val="송라터널총괄"/>
      <sheetName val="매원개착터널총괄"/>
      <sheetName val="점수계산1-2"/>
      <sheetName val="남양시작동자105노65기1.3화1.2"/>
      <sheetName val="관음목장(제출용)자105인97.5"/>
      <sheetName val="터파기및재료"/>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품셈(기초)"/>
      <sheetName val="COVER"/>
      <sheetName val="학생내역"/>
      <sheetName val="도"/>
      <sheetName val="SF내역및원가02"/>
      <sheetName val="guard(mac)"/>
      <sheetName val="FI원가_1"/>
      <sheetName val="1-1호"/>
      <sheetName val="예정(3)"/>
      <sheetName val="흄관기초"/>
      <sheetName val="산근(1)"/>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업체별기성내역"/>
      <sheetName val="기초1"/>
      <sheetName val="잡비"/>
      <sheetName val="음성방향"/>
      <sheetName val="유치원내역"/>
      <sheetName val="P_RPTB04_산근"/>
      <sheetName val="하도금액분계"/>
      <sheetName val="견적"/>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소소총괄표"/>
      <sheetName val="기본DATA"/>
      <sheetName val="기초입력 DATA"/>
      <sheetName val="현장지지물물량"/>
      <sheetName val="공통자료"/>
      <sheetName val="안전시설내역서"/>
      <sheetName val="적용토목"/>
      <sheetName val="평자재단가"/>
      <sheetName val="배수문"/>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관리비_산출내역"/>
      <sheetName val="현장별계약현황('98_10_31)"/>
      <sheetName val="플랜트_설치"/>
      <sheetName val="EQUIP LIST"/>
      <sheetName val="장척총괄"/>
      <sheetName val="참고"/>
      <sheetName val="4월예정공정표"/>
      <sheetName val="정렬"/>
      <sheetName val="기기리스트"/>
      <sheetName val="공사수행보고"/>
      <sheetName val="시설물기초"/>
      <sheetName val="작성"/>
      <sheetName val="CODE"/>
      <sheetName val="식재일위대가"/>
      <sheetName val="기초일위대가"/>
      <sheetName val="단가대비표"/>
      <sheetName val="정부노임"/>
      <sheetName val="일위대가-01"/>
      <sheetName val="부대공자재집계표"/>
      <sheetName val="상호참고자료"/>
      <sheetName val="발주처자료입력"/>
      <sheetName val="회사기본자료"/>
      <sheetName val="하자보증자료"/>
      <sheetName val="기술자관련자료"/>
      <sheetName val="다곡2교"/>
      <sheetName val="쌍송교"/>
      <sheetName val="인원현황"/>
      <sheetName val="이자율"/>
      <sheetName val="재활용 악취_먼지DUCT산출"/>
      <sheetName val="항목지정"/>
      <sheetName val="경비산출"/>
      <sheetName val="단가조사-2"/>
      <sheetName val="VE절감"/>
      <sheetName val="울산자동제어"/>
      <sheetName val="일위_파일"/>
      <sheetName val="일반부표"/>
      <sheetName val="현장관리비데이타"/>
      <sheetName val="공정코드"/>
      <sheetName val="재료"/>
      <sheetName val="현장식당(1)"/>
      <sheetName val="개산공사비"/>
      <sheetName val="말뚝지지력산정"/>
      <sheetName val="입력그림"/>
      <sheetName val="기안"/>
      <sheetName val="전체내역 (2)"/>
      <sheetName val="Hyundai.Unit.cost.xls"/>
      <sheetName val="산출기준(파견전산실)"/>
      <sheetName val="부산제일극장"/>
      <sheetName val="수주현황2월"/>
      <sheetName val="증감분석"/>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손익분석"/>
      <sheetName val="기본사항"/>
      <sheetName val="969910( R)"/>
      <sheetName val="입력"/>
      <sheetName val="1062-X방향 "/>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BOJUNGGM"/>
      <sheetName val="내역총괄"/>
      <sheetName val="내역총괄2"/>
      <sheetName val="내역총괄3"/>
      <sheetName val="01"/>
      <sheetName val="b_balju_cho"/>
      <sheetName val="표층포설및다짐"/>
      <sheetName val="참조-(1)"/>
      <sheetName val="입력값"/>
      <sheetName val="설계기준 및 하중계산"/>
      <sheetName val="3차토목내역"/>
      <sheetName val="계약서"/>
      <sheetName val="포장수량집계"/>
      <sheetName val="원내역서 그대로"/>
      <sheetName val="(C)원내역"/>
      <sheetName val="경비 (1)"/>
      <sheetName val="2F 회의실견적(5_14 일대)"/>
      <sheetName val="유림콘도"/>
      <sheetName val="가중치"/>
      <sheetName val="형틀공사"/>
      <sheetName val="배명(단가)"/>
      <sheetName val="물량산출근거"/>
      <sheetName val="산근"/>
      <sheetName val="자재co"/>
      <sheetName val="사진"/>
      <sheetName val="예총"/>
      <sheetName val="UR2-Calculation"/>
      <sheetName val="성서방향-교대(A2)"/>
      <sheetName val="편성절차"/>
      <sheetName val="구조물공"/>
      <sheetName val="부대공"/>
      <sheetName val="2002자금수지계획(진행+신규)"/>
      <sheetName val="2변경1"/>
      <sheetName val="횡날개수집"/>
      <sheetName val="중기단가"/>
      <sheetName val="Ⅱ1-0타"/>
      <sheetName val="정의"/>
      <sheetName val="영동(D)"/>
      <sheetName val="공통비"/>
      <sheetName val="VENDOR LIST"/>
      <sheetName val="전도품의"/>
      <sheetName val="단양 00 아파트-세부내역"/>
      <sheetName val="일반관리비전체분당초변경대비표"/>
      <sheetName val="사용계획"/>
      <sheetName val="지급수수료월별금액산정"/>
      <sheetName val="내역및원가02"/>
      <sheetName val="상가지급현황"/>
      <sheetName val="15100"/>
      <sheetName val="산출근거#2-3"/>
      <sheetName val="전계가"/>
      <sheetName val="방송(체육관)"/>
      <sheetName val="TYPE1"/>
      <sheetName val="공사비"/>
      <sheetName val="배선(낙차)"/>
      <sheetName val="말뚝기초(안정검토)-외측"/>
      <sheetName val="빙100장비사양"/>
      <sheetName val="단위수량"/>
      <sheetName val="배수장토목공사비"/>
      <sheetName val="수목데이타 "/>
      <sheetName val="실행"/>
      <sheetName val="BQ(실행)"/>
      <sheetName val="가시설(TYPE-A)"/>
      <sheetName val="1-1평균터파기고(1)"/>
      <sheetName val="램머"/>
      <sheetName val="은행"/>
      <sheetName val="수문보고"/>
      <sheetName val="대비표"/>
      <sheetName val="상행-교대(A1-A2)"/>
      <sheetName val="48_x0005__x0000_"/>
      <sheetName val="옥외"/>
      <sheetName val="ASALTOTA"/>
      <sheetName val="총괄집계 "/>
      <sheetName val="工완성공사율"/>
      <sheetName val="분전반일위대가"/>
      <sheetName val="P_x0005_"/>
      <sheetName val="P嘐"/>
      <sheetName val="strut type"/>
      <sheetName val="맨홀되메우기"/>
      <sheetName val="Sheet14"/>
      <sheetName val="Sheet13"/>
      <sheetName val="토지산출내역"/>
      <sheetName val="Trend(Agitator)"/>
      <sheetName val="전국현황"/>
      <sheetName val="옹벽단면치수"/>
      <sheetName val="L형옹벽"/>
      <sheetName val="포장절단"/>
      <sheetName val="1호맨홀토공"/>
      <sheetName val="Sight n M.H"/>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1호맨홀가감수량"/>
      <sheetName val="ilch"/>
      <sheetName val="Table"/>
      <sheetName val="철골공사"/>
      <sheetName val="수장"/>
      <sheetName val="집계표(공종별)"/>
      <sheetName val="교통표지판수량집계표"/>
      <sheetName val="심사"/>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70%"/>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총수량집계표"/>
      <sheetName val="기성금내역서"/>
      <sheetName val="출력X"/>
      <sheetName val="암거"/>
      <sheetName val="용집"/>
      <sheetName val="일위대가1"/>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소방사항"/>
      <sheetName val="소일위대가코드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한성교회 신축공사(050713)_CheckList"/>
      <sheetName val="단면설계"/>
      <sheetName val="안정검토"/>
      <sheetName val="울산시산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장비당단가_(1)"/>
      <sheetName val="Sheet2_(2)"/>
      <sheetName val="내___역"/>
      <sheetName val="2_건축"/>
      <sheetName val="수_량_명_세_서_-_1"/>
      <sheetName val="프라임_강변역(4,236)"/>
      <sheetName val="8_PILE__(돌출)"/>
      <sheetName val="2000년_공정표"/>
      <sheetName val="집_계_표"/>
      <sheetName val="공정표_"/>
      <sheetName val="별표_"/>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공정표_1"/>
      <sheetName val="1_설계기준1"/>
      <sheetName val="장비당단가_(1)1"/>
      <sheetName val="Sheet2_(2)1"/>
      <sheetName val="별표_1"/>
      <sheetName val="2_건축1"/>
      <sheetName val="수_량_명_세_서_-_11"/>
      <sheetName val="검토현황"/>
      <sheetName val="증감내역"/>
      <sheetName val="7.전산해석결과"/>
      <sheetName val="4.하중"/>
      <sheetName val="2.1"/>
      <sheetName val="T기성9605"/>
      <sheetName val="비교표"/>
      <sheetName val="DC"/>
      <sheetName val="당진1,2호기전선관설치및접지4차공사내역서-을지"/>
      <sheetName val="현금흐름표"/>
      <sheetName val="07제품별수익성"/>
      <sheetName val="교각별철근수량집계표"/>
      <sheetName val="6동"/>
      <sheetName val="단면치수"/>
      <sheetName val="내역서 (2)"/>
      <sheetName val="차선"/>
      <sheetName val="차조서"/>
      <sheetName val="10.경제성분석"/>
      <sheetName val="총체보활공정표"/>
      <sheetName val="평균높이산출근거"/>
      <sheetName val="횡배수관위치조서"/>
      <sheetName val="기계 도급내역서"/>
      <sheetName val="철탑공사"/>
      <sheetName val="사  업  비  수  지  예  산  서"/>
      <sheetName val="도급내역"/>
      <sheetName val="중기사용료산출근거"/>
      <sheetName val="단가 및 재료비"/>
      <sheetName val="1차설계Ꮗԯ_x0000_"/>
      <sheetName val="1차설계逷≙_xdc00_≙"/>
      <sheetName val="시가지우회도로공내역서"/>
      <sheetName val="97 사업추정(WEKI)"/>
      <sheetName val="중기일위대밀"/>
      <sheetName val="-15.0"/>
      <sheetName val="01AC"/>
      <sheetName val="상세도"/>
      <sheetName val="ETC"/>
      <sheetName val="포장공사"/>
      <sheetName val="다중모드"/>
      <sheetName val="Sheet10"/>
      <sheetName val="통합"/>
      <sheetName val="PĴ"/>
      <sheetName val="Pꮸ"/>
      <sheetName val="P估"/>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경성자금"/>
      <sheetName val="문학간접"/>
      <sheetName val="제경비율"/>
      <sheetName val="PAINT"/>
      <sheetName val="미드수량"/>
      <sheetName val="철거폐쇄현황"/>
      <sheetName val="quotation"/>
      <sheetName val="2004노형교"/>
      <sheetName val="TCDB"/>
      <sheetName val="수전기기DATA"/>
      <sheetName val="내역서(총)"/>
      <sheetName val="단지배치도"/>
      <sheetName val="입찰유의사항"/>
      <sheetName val="하도급이행사항"/>
      <sheetName val="공내역 및 견적조건"/>
      <sheetName val="특수조건"/>
      <sheetName val="참석확인"/>
      <sheetName val="용수간선"/>
      <sheetName val="가격"/>
      <sheetName val="수량명세서"/>
      <sheetName val="배관물량집계(기본)"/>
      <sheetName val="hvac(제어동)"/>
      <sheetName val="기초단가일람표"/>
      <sheetName val="토목단가"/>
      <sheetName val="사다리"/>
      <sheetName val="SPEC"/>
      <sheetName val="SCH"/>
      <sheetName val="청 구"/>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일반물자(한국통신)"/>
      <sheetName val="108.수선비"/>
      <sheetName val="예산대비"/>
      <sheetName val="6.이토처리시간"/>
      <sheetName val="실행(1)"/>
      <sheetName val="공사비집계"/>
      <sheetName val="일일총괄"/>
      <sheetName val="MIJIBI"/>
      <sheetName val="맨홀_공사비"/>
      <sheetName val="기본정보"/>
      <sheetName val="죽원1교"/>
      <sheetName val="수량-가로등"/>
      <sheetName val="품목"/>
      <sheetName val="전기2005"/>
      <sheetName val="kimre scrubber"/>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 ｹ-ﾌﾞﾙ"/>
      <sheetName val="도급내역서"/>
      <sheetName val="관리비비계상"/>
      <sheetName val="일위목차"/>
      <sheetName val="참조자료"/>
      <sheetName val="7월11일"/>
      <sheetName val="미장"/>
      <sheetName val="단위중기"/>
      <sheetName val="공사명입력"/>
      <sheetName val="내역서-2"/>
      <sheetName val="맨홀"/>
      <sheetName val="JJ"/>
      <sheetName val="Macro3"/>
      <sheetName val="ESC(K치)"/>
      <sheetName val="제수"/>
      <sheetName val="공기"/>
      <sheetName val="콘센트신설"/>
      <sheetName val="자재비"/>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위치"/>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Xunit (단위환산)"/>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99 조정금액"/>
      <sheetName val="인적사항"/>
      <sheetName val="날개벽(좌,우=45도,75도)"/>
      <sheetName val="흄관기鬀"/>
      <sheetName val="기초공"/>
      <sheetName val="토  공"/>
      <sheetName val="신규단가산출"/>
      <sheetName val="설비비4"/>
      <sheetName val="할증표"/>
      <sheetName val="F 월별기성수금현황 "/>
      <sheetName val="품종코드"/>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기초자료입력"/>
      <sheetName val="교량"/>
      <sheetName val="FANDBS"/>
      <sheetName val="GRDATA"/>
      <sheetName val="SHAFTDBSE"/>
      <sheetName val="고객사 관리 코드"/>
      <sheetName val="업무처리전"/>
      <sheetName val="산출0"/>
      <sheetName val="중기쥰종사 단위단가"/>
      <sheetName val="배명(단가柖"/>
      <sheetName val="tra-vat-lieu"/>
      <sheetName val="Basic"/>
      <sheetName val="info"/>
      <sheetName val="금액"/>
      <sheetName val="제작계획"/>
      <sheetName val="일반수량집계표"/>
      <sheetName val="대동교-단면(무장)"/>
      <sheetName val="라멘수량(무장)"/>
      <sheetName val="대동교-단면(아산)"/>
      <sheetName val="토공집계표"/>
      <sheetName val="토공시점"/>
      <sheetName val="토공종점"/>
      <sheetName val="FILE1"/>
      <sheetName val="3.관로전환기"/>
      <sheetName val="Proposal"/>
      <sheetName val="배수내역(총수량)"/>
      <sheetName val="투찰추정"/>
      <sheetName val="CAPVC"/>
      <sheetName val="태안9)3-2)원내역"/>
      <sheetName val="수완하도"/>
      <sheetName val="김포내역"/>
      <sheetName val="준설량산정표"/>
      <sheetName val="POOM_MOTO"/>
      <sheetName val="POOM_MOTO2"/>
      <sheetName val="JUCK"/>
      <sheetName val="회사정보"/>
      <sheetName val="총공사Ԁ쭭㠯"/>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매인"/>
      <sheetName val="수량산근(출력X)"/>
      <sheetName val="표준화수량집계표(출력X)"/>
      <sheetName val="품셈총괄(출력X)"/>
      <sheetName val="중기산출근거기초"/>
      <sheetName val="EQ"/>
      <sheetName val="외주현황.wq1"/>
      <sheetName val="단가(동바蔨ũ"/>
      <sheetName val="흄관기_x0000_"/>
      <sheetName val="흄관기0"/>
      <sheetName val="기초부재력검토"/>
      <sheetName val="태화42 "/>
      <sheetName val="EP0618"/>
      <sheetName val="편입토지조서"/>
      <sheetName val="하도계약반영"/>
      <sheetName val="납부서"/>
      <sheetName val="비목군분류일위"/>
      <sheetName val="치수표"/>
      <sheetName val="-배수구조총재료"/>
      <sheetName val="총공사_x0000__x0000_Ԁ"/>
      <sheetName val="물량표S"/>
      <sheetName val="인원조직표"/>
      <sheetName val="사리부설"/>
      <sheetName val="배수喘_x001a_"/>
      <sheetName val="월별수입"/>
      <sheetName val="건축공사실행"/>
      <sheetName val="건축원가"/>
      <sheetName val="1차 내역서"/>
      <sheetName val="물량내역서"/>
      <sheetName val="연장및면적(좌측)"/>
      <sheetName val="VOC"/>
      <sheetName val="견적颙⿬_x0005_"/>
      <sheetName val="견적颙⿶_x0005_"/>
      <sheetName val="견적_x0005__x0000_"/>
      <sheetName val="견적叐E吜"/>
      <sheetName val="견적颙』_x0005_"/>
      <sheetName val="EACT10"/>
      <sheetName val="인상효1"/>
      <sheetName val="VENT"/>
      <sheetName val="준검_내逃ᚹ欃"/>
      <sheetName val="대창(장성)"/>
      <sheetName val=" "/>
      <sheetName val="부영주택(잡철물)"/>
      <sheetName val="TYPE-1"/>
      <sheetName val="220 (2)"/>
      <sheetName val="1И"/>
      <sheetName val="1공구_건정토건_철槜〚"/>
      <sheetName val="조ꟕ"/>
      <sheetName val="단위수량DATA"/>
      <sheetName val="물량표(신)"/>
      <sheetName val="일위대가(산근)"/>
      <sheetName val="항목코드"/>
      <sheetName val="인제내역"/>
      <sheetName val="변경집계표"/>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보강현황"/>
      <sheetName val="간이연락"/>
      <sheetName val="NOM³_x0000_Ԁ"/>
      <sheetName val="NOMֳ_x0000_缀"/>
      <sheetName val="BEND LOSS"/>
      <sheetName val="기계사급자재"/>
      <sheetName val="토공 total"/>
      <sheetName val="설계내역2"/>
      <sheetName val="새공통"/>
      <sheetName val="TRAY 헹거산출"/>
      <sheetName val="토공정보"/>
      <sheetName val="교각토"/>
      <sheetName val="1鶈"/>
      <sheetName val="3BL공동구_x0000__x0000_Ԁ"/>
      <sheetName val="철집"/>
      <sheetName val="YES-T"/>
      <sheetName val="함열량 db"/>
      <sheetName val="3.전기산출기초"/>
      <sheetName val="8설7발"/>
      <sheetName val="토량산출서"/>
      <sheetName val="자판실행"/>
      <sheetName val="매입"/>
      <sheetName val="단위중량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공량(전기)"/>
      <sheetName val="내역서1999.8최종"/>
      <sheetName val="기계실냉༛彬"/>
      <sheetName val="주안3차A-A"/>
      <sheetName val="내역(전력)"/>
      <sheetName val="변경내역서"/>
      <sheetName val="콘크리트"/>
      <sheetName val="HW일위"/>
      <sheetName val="K2 site Total 내역서"/>
      <sheetName val="3BL공동구"/>
      <sheetName val="부대표지_x0000__x0000__x0005__x0000_腰"/>
      <sheetName val="월별계획"/>
      <sheetName val="기존단가 (2)"/>
      <sheetName val="䣐"/>
      <sheetName val="부대표지_x0000__x0000__x0005__x0000_䥀"/>
      <sheetName val="행정표준(2惍"/>
      <sheetName val="행정표준(2ネ"/>
      <sheetName val="기초입력ԯ_x0000_缀_x0000__x0000_"/>
      <sheetName val="식생블럭단위수량"/>
      <sheetName val="외주대비x_x0000_Ԁ_x0000_"/>
      <sheetName val="전압강하"/>
      <sheetName val="LD"/>
      <sheetName val="슬래브수량산출"/>
      <sheetName val="외주대비-구ꮸ〇"/>
      <sheetName val="발주현황"/>
      <sheetName val="GAEYO"/>
      <sheetName val="1.1"/>
      <sheetName val="인부신상_x0000__x0000_"/>
      <sheetName val="0217상가미분양자산"/>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Level-DATA"/>
      <sheetName val="Fr Revit"/>
      <sheetName val="NSA Summary"/>
      <sheetName val="FitOutConfCentre"/>
      <sheetName val="D.B"/>
      <sheetName val="2_1"/>
      <sheetName val="사__업__비__수__지__예__산__서"/>
      <sheetName val="기계_도급내역서"/>
      <sheetName val="10_경제성분석"/>
      <sheetName val="1차설계逷≙≙"/>
      <sheetName val="부대표지_x0000__x0000__x0005__x0000_⽠"/>
      <sheetName val="2013년상반기"/>
      <sheetName val="타설"/>
      <sheetName val="구조ఀ덀_x0000_"/>
      <sheetName val="수지예산"/>
      <sheetName val="제잡비(주공종)"/>
      <sheetName val="외주대비-구_x0005__x0000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20관리비율"/>
      <sheetName val="1.청구서"/>
      <sheetName val="2.내역서"/>
      <sheetName val="기성지급예정"/>
      <sheetName val="실지급내역"/>
      <sheetName val="노무비지급"/>
      <sheetName val="표"/>
      <sheetName val="계약대비내역서 (부경)"/>
      <sheetName val="집행대비내역서 (부경)"/>
      <sheetName val="계약그라우팅.포장"/>
      <sheetName val="계약사무실조경 "/>
      <sheetName val="횡배수관 토공량 산출"/>
      <sheetName val="평가내역"/>
      <sheetName val="부대공사비"/>
      <sheetName val="구조물터파기ꗤNˠ"/>
      <sheetName val="연평잔"/>
      <sheetName val="Efficiency"/>
      <sheetName val="GiaVT"/>
      <sheetName val="Q'ty"/>
      <sheetName val="chi tiet"/>
      <sheetName val="PPC Summary"/>
      <sheetName val="Worshop"/>
      <sheetName val="ac"/>
      <sheetName val="LPG"/>
      <sheetName val="수로BOX"/>
      <sheetName val="부도어음"/>
      <sheetName val="Lumen"/>
      <sheetName val="해외교육"/>
      <sheetName val="foxz"/>
      <sheetName val="Tong hop"/>
      <sheetName val="Phan lap dat"/>
      <sheetName val="Lắp Ráp"/>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구조怀ྋĀ"/>
      <sheetName val="벽체면적˱ጐɈី"/>
      <sheetName val="합천내역"/>
      <sheetName val="06 일위대가목록"/>
      <sheetName val="토공계산서(부체도로)"/>
      <sheetName val="건_′近丂"/>
      <sheetName val="건_ê_x0000_Ԁ"/>
      <sheetName val="⑻동원인원산출서⑧"/>
      <sheetName val="수벽설치(효자)"/>
      <sheetName val="외주대비-구_x0000__x0000_"/>
      <sheetName val="총괄표 "/>
      <sheetName val="오억미만"/>
      <sheetName val="조ꌀ"/>
      <sheetName val="조Ꝣ"/>
      <sheetName val="Config"/>
      <sheetName val="템플릿"/>
      <sheetName val="수량산출서_x0000__x0000__x0005_"/>
      <sheetName val="수량산출서_x0010__x0000_"/>
      <sheetName val="본장"/>
      <sheetName val="_x0000__x0010__x0000_내"/>
      <sheetName val="가정급수관"/>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0_0ControlSheet5"/>
      <sheetName val="0_1keyAssumption5"/>
      <sheetName val="4_내진설계4"/>
      <sheetName val="Sheet1_(2)4"/>
      <sheetName val="1_취수장4"/>
      <sheetName val="BSD_(2)4"/>
      <sheetName val="4_경비_5_영업외수지2"/>
      <sheetName val="_견적서2"/>
      <sheetName val="제잡비_xls4"/>
      <sheetName val="3BL공동구_수량4"/>
      <sheetName val="인건비_4"/>
      <sheetName val="_총괄표4"/>
      <sheetName val="2_고용보험료산출근거4"/>
      <sheetName val="96보완계획7_124"/>
      <sheetName val="1__설계조건_2_단면가정_3__하중계산4"/>
      <sheetName val="DATA_입력란4"/>
      <sheetName val="실행내역서_4"/>
      <sheetName val="전차선로_물량표4"/>
      <sheetName val="부대입찰_내역서4"/>
      <sheetName val="원가계산_(2)4"/>
      <sheetName val="토공(우물통,기타)_4"/>
      <sheetName val="Eq__Mobilization4"/>
      <sheetName val="광통신_견적내역서12"/>
      <sheetName val="할증_2"/>
      <sheetName val="노원열병합__건축공사기성내역서4"/>
      <sheetName val="unit_42"/>
      <sheetName val="현장관리비_산출내역4"/>
      <sheetName val="현장별계약현황('98_10_31)4"/>
      <sheetName val="97년_추정4"/>
      <sheetName val="1_설계조건4"/>
      <sheetName val="플랜트_설치4"/>
      <sheetName val="1_설계기준3"/>
      <sheetName val="콤보박스와_리스트박스의_연결4"/>
      <sheetName val="설내역서_3"/>
      <sheetName val="프라임_강변역(4,236)2"/>
      <sheetName val="내___역2"/>
      <sheetName val="집_계_표2"/>
      <sheetName val="8_PILE__(돌출)3"/>
      <sheetName val="2000년_공정표2"/>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설계기준_및_하중계산1"/>
      <sheetName val="5호광장_(만점)2"/>
      <sheetName val="인천국제_(만점)_(2)2"/>
      <sheetName val="전선_및_전선관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108_수선비1"/>
      <sheetName val="①idea_pipeline1"/>
      <sheetName val="IMP_통일양식1"/>
      <sheetName val="LYS_통일양식1"/>
      <sheetName val="Xunit_(단위환산)1"/>
      <sheetName val="유통기한_프로그램1"/>
      <sheetName val="단가_및_재료비1"/>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15_0"/>
      <sheetName val="6_이토처리시간1"/>
      <sheetName val="울진항공등화_내역서1"/>
      <sheetName val="영흥TL(UP,DOWN)_1"/>
      <sheetName val="일_위_대_가_표1"/>
      <sheetName val="고객사_관리_코드1"/>
      <sheetName val="공내역_및_견적조건"/>
      <sheetName val="2_1외주1"/>
      <sheetName val="2_3노무1"/>
      <sheetName val="2_4자재1"/>
      <sheetName val="2_2장비1"/>
      <sheetName val="2_5경비1"/>
      <sheetName val="2_6수목대1"/>
      <sheetName val="3련_BOX1"/>
      <sheetName val="중기쥰종사_단위단가1"/>
      <sheetName val="PTVT_(MAU)1"/>
      <sheetName val="청_구"/>
      <sheetName val="7_전산해석결과"/>
      <sheetName val="4_하중"/>
      <sheetName val="모선자재_집계표"/>
      <sheetName val="재료의_할증"/>
      <sheetName val="내역서_"/>
      <sheetName val="표__지"/>
      <sheetName val="D1_2_COF모듈자재_입출재고_(B급)"/>
      <sheetName val="chi_tiet"/>
      <sheetName val="PPC_Summary"/>
      <sheetName val="기존단가_(2)"/>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Kiem-Toan"/>
      <sheetName val="gVL"/>
      <sheetName val="Prelims"/>
      <sheetName val="Rate"/>
      <sheetName val="cong thuc tinh chi tiet"/>
      <sheetName val="00000000"/>
      <sheetName val="Quantity"/>
      <sheetName val="cong_thuc_tinh_chi_tiet"/>
      <sheetName val="cong_thuc_tinh_chi_tiet1"/>
      <sheetName val="01. DATA"/>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BD운반거리"/>
      <sheetName val="동력부하계산"/>
      <sheetName val="관접합및부설"/>
      <sheetName val="기초데이타"/>
      <sheetName val="CF_DT"/>
      <sheetName val="철근׃"/>
      <sheetName val="호곡중학교"/>
      <sheetName val="공종코드"/>
      <sheetName val="1-׃⼿"/>
      <sheetName val="1-닑⽋"/>
      <sheetName val="1-_x0005__x0000_"/>
      <sheetName val="3.1.6 전산처리결과"/>
      <sheetName val="도시정비"/>
      <sheetName val="개발"/>
      <sheetName val="도시정비 "/>
      <sheetName val="민간"/>
      <sheetName val="_ｹ-ﾌﾞﾙ"/>
      <sheetName val="신평리_권리자명부"/>
      <sheetName val="97_사업추정(WEKI)"/>
      <sheetName val="PIPING"/>
      <sheetName val="A-100전제"/>
      <sheetName val="일위대가Ȓ_x0000_"/>
      <sheetName val="일위대가顔-"/>
      <sheetName val="용산1(해보)"/>
      <sheetName val="Bab泅啢堀㭔*"/>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1_1"/>
      <sheetName val="_"/>
      <sheetName val="부대표지츀 _x0000__x0000_얈"/>
      <sheetName val="부대표지츀 _x0000__x0000_篐"/>
      <sheetName val="서울대규장각(가시설흙막이)"/>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출장㺎Ă"/>
      <sheetName val="견적_x0005_"/>
      <sheetName val="CԀ"/>
      <sheetName val="인부신상헾⼳"/>
      <sheetName val="재무가정"/>
      <sheetName val="사전공사"/>
      <sheetName val="경비_원본"/>
      <sheetName val="투찰금액"/>
      <sheetName val="계산내역(설비)"/>
      <sheetName val="아파트급수지하PIT층평면도(평면도)"/>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_1"/>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동업계매출속보"/>
      <sheetName val="Rect. 10"/>
      <sheetName val="코드일람표"/>
      <sheetName val="여흥"/>
      <sheetName val="2.입력sheet"/>
      <sheetName val="외Å_x0000_怀"/>
      <sheetName val="전_x0000_"/>
      <sheetName val="제품목록"/>
      <sheetName val="공사비대비표(을지)"/>
      <sheetName val="설비원가"/>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수정_x0000__x0000_"/>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투자효율분석"/>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O＆P"/>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__"/>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변경갑지"/>
      <sheetName val="증감(갑지)"/>
      <sheetName val="시멘혷_xdf67__x0000__x0000_"/>
      <sheetName val="시멘혾_xdf67__x0000__x0000_"/>
      <sheetName val="1차설계逷≙?≙"/>
      <sheetName val="NOM³"/>
      <sheetName val="NOMֳ"/>
      <sheetName val="1공구_건정토건_토_x0000__x0000_"/>
      <sheetName val="자재단가표"/>
      <sheetName val="gyun"/>
      <sheetName val="중사"/>
      <sheetName val="측구_x0000_"/>
      <sheetName val="Sàn T1"/>
      <sheetName val="Lỗ thông gió"/>
      <sheetName val="CodeSheet"/>
      <sheetName val="Thống kê"/>
      <sheetName val="Sikje_in"/>
      <sheetName val="샌딩_에폭시_도장"/>
      <sheetName val="외주대비_ᨀ晙ԯ"/>
      <sheetName val="Summary"/>
      <sheetName val="H. MECHANICAL"/>
      <sheetName val="J. FIRE FIGHTING"/>
      <sheetName val="MECHANICAL"/>
      <sheetName val="[후다_x0001_ _x0010__x0000__x0003_ _x0010__x0000__x0001__x0000__x0010__x0000__x0001_ _x0010__x0000__x0003_"/>
      <sheetName val="유통간부"/>
      <sheetName val="장기"/>
      <sheetName val="수정계획3"/>
      <sheetName val="시작"/>
      <sheetName val="받을어음"/>
      <sheetName val="유가증권"/>
      <sheetName val="대손상각"/>
      <sheetName val="HS"/>
      <sheetName val="Sikje_in_x0005_"/>
      <sheetName val="Tai khoan"/>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DI-ESTI"/>
      <sheetName val="샌딩_에폭시_도장1"/>
      <sheetName val="외주대비_ᨀ晙ԯ1"/>
      <sheetName val="3_단가산출서"/>
      <sheetName val="4_단가산출기초"/>
      <sheetName val="01__DATA"/>
      <sheetName val="Thống_kê"/>
      <sheetName val="H__MECHANICAL"/>
      <sheetName val="J__FIRE_FIGHTING"/>
      <sheetName val="[후다___"/>
      <sheetName val="Bang gia 2011.10.12"/>
      <sheetName val="Index"/>
      <sheetName val="GI-LIST"/>
      <sheetName val="중기사용료 (2)"/>
      <sheetName val="목창호"/>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Tai_khoan"/>
      <sheetName val="중기사용료_(2)"/>
      <sheetName val="BTRA"/>
      <sheetName val="5.6 NTKL ĐHKK "/>
      <sheetName val="5.12 NTKL PCCC"/>
      <sheetName val="ThongSo"/>
      <sheetName val="Notes"/>
      <sheetName val="0"/>
      <sheetName val="Cọc nhồi"/>
      <sheetName val="MTL(AG)"/>
      <sheetName val="_후다_x0001_ _x0010__x0000__x0003"/>
      <sheetName val="Bang TH"/>
      <sheetName val="Shelves"/>
      <sheetName val="[후다_x0001_ _x0010_"/>
      <sheetName val="5.NKTC"/>
      <sheetName val="4.BBNT-LĐ"/>
      <sheetName val="ጳ"/>
      <sheetName val="ጷ"/>
      <sheetName val="ጱ"/>
      <sheetName val="ጊ"/>
      <sheetName val="ጵ"/>
      <sheetName val="ጿ"/>
      <sheetName val="ጸ"/>
      <sheetName val="ፍ"/>
      <sheetName val="ጶ"/>
      <sheetName val="ድ"/>
      <sheetName val="ጴ"/>
      <sheetName val="ጲ"/>
      <sheetName val="ፘ"/>
      <sheetName val="፡"/>
      <sheetName val="፠"/>
      <sheetName val="፥"/>
      <sheetName val="Pag_hal"/>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Gtvl"/>
      <sheetName val="Thkp"/>
      <sheetName val="Ptvt"/>
      <sheetName val="Gia_THKP"/>
      <sheetName val="GiaTH_PT2"/>
      <sheetName val="Sàn tầng 01 ( old )"/>
      <sheetName val="Gia thanh chuoi su"/>
      <sheetName val="Tiep dia"/>
      <sheetName val="Don gia vung III-Can Tho"/>
      <sheetName val="TH MEP"/>
      <sheetName val="_후다_x0001_ _x0010_"/>
      <sheetName val="THMAVT"/>
      <sheetName val="electrical"/>
      <sheetName val="Gia"/>
      <sheetName val="조인트"/>
      <sheetName val="운동장 (2)"/>
      <sheetName val="입력데이타(비É"/>
      <sheetName val="외주대비 -석É"/>
      <sheetName val="(A)내역서"/>
      <sheetName val="분뇨"/>
      <sheetName val="BOQFinishing"/>
      <sheetName val="新规"/>
      <sheetName val="D &amp; W sizes"/>
      <sheetName val="Package1"/>
      <sheetName val="tra_vat_lieu"/>
      <sheetName val="Goc CC"/>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 LG"/>
      <sheetName val="3.1"/>
      <sheetName val="3.10"/>
      <sheetName val="3.2"/>
      <sheetName val="3.3"/>
      <sheetName val="3.4"/>
      <sheetName val="3.5"/>
      <sheetName val="3.6"/>
      <sheetName val="3.7"/>
      <sheetName val="3.8"/>
      <sheetName val="3.9"/>
      <sheetName val="Ref"/>
      <sheetName val="일위(열차무선)"/>
      <sheetName val="99년원가"/>
      <sheetName val="산출(1~20)"/>
      <sheetName val="마스터02"/>
      <sheetName val="주공 갑지"/>
      <sheetName val="5.2.6~7공사요율"/>
      <sheetName val="일대목록표"/>
      <sheetName val="데리네И̏䨸ɟ"/>
      <sheetName val="5월건강보험(일용직)"/>
      <sheetName val="04.12월건강보험(일용직)"/>
      <sheetName val="투자예산"/>
      <sheetName val="FAX"/>
      <sheetName val="리스트"/>
      <sheetName val="구의동공내역서"/>
      <sheetName val="입찰견적보고서"/>
      <sheetName val="보도내 _x0000__x0000_䪾"/>
      <sheetName val="관급현황"/>
      <sheetName val="기술조건"/>
      <sheetName val="1.내역(청.하역장전등)"/>
      <sheetName val="정화조"/>
      <sheetName val="비용"/>
      <sheetName val="정산내역"/>
      <sheetName val="설원"/>
      <sheetName val="판정1교토공"/>
      <sheetName val="2.원가집계"/>
      <sheetName val="신고조서"/>
      <sheetName val="인건蠉"/>
      <sheetName val="안전장치"/>
      <sheetName val="일반전기"/>
      <sheetName val="8월차잔"/>
      <sheetName val="시설이용권명세서"/>
      <sheetName val="공사비예산서"/>
      <sheetName val="전기일위목록"/>
      <sheetName val="직접공사비"/>
      <sheetName val="금속및금속창호"/>
      <sheetName val="운동장_(2)"/>
      <sheetName val="외주대비_-석É"/>
      <sheetName val="ESTI."/>
      <sheetName val="1.Requisition(E)"/>
      <sheetName val="dtct cong"/>
      <sheetName val="単価表"/>
      <sheetName val="SLCONG"/>
      <sheetName val="SLGA"/>
      <sheetName val="手动计画"/>
      <sheetName val="DTCT"/>
      <sheetName val="TL rieng"/>
      <sheetName val="Kihon-Jiko"/>
      <sheetName val="電気設備表"/>
      <sheetName val="DI_ESTI"/>
      <sheetName val="Doi so"/>
      <sheetName val="연령현황"/>
      <sheetName val="외주대비x"/>
      <sheetName val="표지 ¬_x0000__x0000_"/>
      <sheetName val="기초입력ԯ"/>
      <sheetName val="수량산출서_x0010_"/>
      <sheetName val="총공사"/>
      <sheetName val="부대표지츀 "/>
      <sheetName val="건_ê"/>
      <sheetName val="본댐설계"/>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현장´_x0000_Ԁ_x0000_"/>
      <sheetName val="특별땅고르기"/>
      <sheetName val="데리네鶈㇨ᓣ"/>
      <sheetName val="내역(최종본浳き_x0000__x0000_"/>
      <sheetName val="내역(최종본浳⿢_x0000__x0000_"/>
      <sheetName val="내역(최종본浳ぁ_x0000__x0000_"/>
      <sheetName val="inputdata"/>
      <sheetName val="도수로수량산출"/>
      <sheetName val="공사개요-C"/>
      <sheetName val="일위목록-기"/>
      <sheetName val="기본자료(실행)"/>
      <sheetName val="제품현황"/>
      <sheetName val="05 유류비자금청구(완)"/>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배수관연장조서"/>
      <sheetName val="산출"/>
      <sheetName val="예산조서(전송)"/>
      <sheetName val="점ᥰ@띘"/>
      <sheetName val="점ᤠ@띘"/>
      <sheetName val="점៰2띘"/>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L98"/>
      <sheetName val="1차3회-개소별명세서-빨간색-인쇄용(2187_x0000__x0000_"/>
      <sheetName val="간접비 총괄표"/>
      <sheetName val="교각¾_x0000_"/>
      <sheetName val="변경요청내역"/>
      <sheetName val="4ⶌ쌈"/>
      <sheetName val="4_x0000__x0000_Ԁ"/>
      <sheetName val="위생䲀æ"/>
      <sheetName val="현장´"/>
      <sheetName val="፝"/>
      <sheetName val="위생悱"/>
      <sheetName val="GIAVLIEU"/>
      <sheetName val="Measure 1306"/>
      <sheetName val="DAF-2"/>
      <sheetName val="DM.ChiPhi"/>
      <sheetName val="DG"/>
      <sheetName val="NHÀ NHẬP LIỆU"/>
      <sheetName val="MÓNG SILO"/>
      <sheetName val="CODE-LIST"/>
      <sheetName val="Basic Wage"/>
      <sheetName val="Menber List"/>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수정시산표"/>
      <sheetName val="원가 (2)"/>
      <sheetName val="BREAKDOW_x0000__x0000_Ԁ_x0000_瀀㄂ᗖ"/>
      <sheetName val="BREAKDOW_x0000__x0000_Ԁ_x0000_　柳ᤍ"/>
      <sheetName val="BREAKDOW頀ᵛ瀞囏_x001c__x0000_攀"/>
      <sheetName val="BREAKDOW_x0000__x0000_Ԁ_x0000_ 횱_xd9c1_"/>
      <sheetName val="표지 (3_x0005_"/>
      <sheetName val="_x0000__x0008__x0000__x0005__x0000_"/>
      <sheetName val="_x0000__x0004__x0000__x0004__x0000_"/>
      <sheetName val="_x0000__x0003__x0000__x0004__x0000__x0000__x0000__x0000_"/>
      <sheetName val="갑漅⿊"/>
      <sheetName val="18.궤도재료"/>
      <sheetName val="교각怀"/>
      <sheetName val="내역 "/>
      <sheetName val="단가산출서(토공사)"/>
      <sheetName val="HVAC"/>
      <sheetName val="피벗테이블데이터분석"/>
      <sheetName val="기본데이타입력"/>
      <sheetName val="홈용접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회다내역,X켊楳켎攳嶪剃嶮布쵌섌)"/>
      <sheetName val="급수공사"/>
      <sheetName val="가시설흙막이"/>
      <sheetName val="3BL공동구__x0000__x0000_"/>
      <sheetName val="수⋜Ɇ녈"/>
      <sheetName val="신축이음"/>
      <sheetName val="업무량"/>
      <sheetName val="단가(강재운_x0000__x0000_"/>
      <sheetName val="토목공사일반"/>
      <sheetName val="견적(._x0000__x0000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장님요약"/>
      <sheetName val="설계개요"/>
      <sheetName val="RADIAL+취수탑"/>
      <sheetName val="비룡내역"/>
      <sheetName val="기전총괄표"/>
      <sheetName val="RADIAL총괄표"/>
      <sheetName val="재료계산"/>
      <sheetName val="자재단가"/>
      <sheetName val="수문일위"/>
      <sheetName val="설계결과요약"/>
      <sheetName val="설계HOIST(참고용)"/>
      <sheetName val="내역"/>
      <sheetName val="98수문일위"/>
      <sheetName val="화전입력"/>
      <sheetName val="배수문"/>
      <sheetName val="내역서"/>
      <sheetName val="위치조서"/>
      <sheetName val="원가"/>
      <sheetName val="98NS-N"/>
      <sheetName val="옹벽수량집계"/>
      <sheetName val="자재대"/>
      <sheetName val="자료"/>
      <sheetName val="#REF"/>
      <sheetName val="구천"/>
      <sheetName val="집계표"/>
      <sheetName val="검정명세서"/>
      <sheetName val="소야공정계획표"/>
      <sheetName val="준검 내역서"/>
      <sheetName val="변경후-SHEET"/>
      <sheetName val="연습"/>
      <sheetName val="8.PILE  (돌출)"/>
      <sheetName val="평야부"/>
      <sheetName val="일위대가표"/>
      <sheetName val="일반수량"/>
      <sheetName val="노임단가"/>
      <sheetName val="원본(갑지)"/>
      <sheetName val="소유비율 및 동의율산정 자료"/>
      <sheetName val="교통표지판기초자료"/>
      <sheetName val="ABUT수량-A1"/>
      <sheetName val="실행철강하도"/>
      <sheetName val="수량산출"/>
      <sheetName val="터파기및재료"/>
      <sheetName val="참조자료"/>
      <sheetName val="실행(1)"/>
      <sheetName val="대치판정"/>
      <sheetName val="설비"/>
      <sheetName val="일위대가"/>
      <sheetName val="입적표"/>
      <sheetName val="N賃率-職"/>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12"/>
  <sheetViews>
    <sheetView view="pageBreakPreview" zoomScale="85" zoomScaleNormal="100" zoomScaleSheetLayoutView="85" workbookViewId="0">
      <selection activeCell="B6" sqref="B6"/>
    </sheetView>
  </sheetViews>
  <sheetFormatPr defaultColWidth="13.33203125" defaultRowHeight="16.5"/>
  <cols>
    <col min="1" max="1" width="10.1640625" style="45" customWidth="1"/>
    <col min="2" max="3" width="22.33203125" style="45" customWidth="1"/>
    <col min="4" max="4" width="12.5" style="45" customWidth="1"/>
    <col min="5" max="5" width="22.83203125" style="45" customWidth="1"/>
    <col min="6" max="6" width="31.5" style="45" customWidth="1"/>
    <col min="7" max="7" width="29.1640625" style="45" customWidth="1"/>
    <col min="8" max="8" width="16" style="45" customWidth="1"/>
    <col min="9" max="16384" width="13.33203125" style="45"/>
  </cols>
  <sheetData>
    <row r="1" spans="1:8" ht="49.5" customHeight="1">
      <c r="A1" s="42"/>
      <c r="B1" s="43"/>
      <c r="C1" s="43"/>
      <c r="D1" s="43"/>
      <c r="E1" s="43"/>
      <c r="F1" s="43"/>
      <c r="G1" s="43"/>
      <c r="H1" s="44"/>
    </row>
    <row r="2" spans="1:8" ht="39.950000000000003" customHeight="1">
      <c r="A2" s="46"/>
      <c r="B2" s="47" t="s">
        <v>273</v>
      </c>
      <c r="C2" s="48"/>
      <c r="D2" s="48"/>
      <c r="E2" s="48"/>
      <c r="F2" s="48"/>
      <c r="G2" s="67"/>
      <c r="H2" s="49"/>
    </row>
    <row r="3" spans="1:8" ht="39.950000000000003" customHeight="1">
      <c r="A3" s="46"/>
      <c r="B3" s="50"/>
      <c r="C3" s="48"/>
      <c r="D3" s="48"/>
      <c r="E3" s="48"/>
      <c r="F3" s="48"/>
      <c r="G3" s="51"/>
      <c r="H3" s="49"/>
    </row>
    <row r="4" spans="1:8" ht="39.950000000000003" customHeight="1">
      <c r="A4" s="46"/>
      <c r="B4" s="197" t="s">
        <v>280</v>
      </c>
      <c r="C4" s="197"/>
      <c r="D4" s="197"/>
      <c r="E4" s="197"/>
      <c r="F4" s="197"/>
      <c r="G4" s="197"/>
      <c r="H4" s="49"/>
    </row>
    <row r="5" spans="1:8" ht="39.950000000000003" customHeight="1">
      <c r="A5" s="46"/>
      <c r="B5" s="197"/>
      <c r="C5" s="197"/>
      <c r="D5" s="197"/>
      <c r="E5" s="197"/>
      <c r="F5" s="197"/>
      <c r="G5" s="197"/>
      <c r="H5" s="49"/>
    </row>
    <row r="6" spans="1:8" ht="39.950000000000003" customHeight="1">
      <c r="A6" s="46"/>
      <c r="B6" s="53"/>
      <c r="C6" s="54"/>
      <c r="D6" s="54"/>
      <c r="E6" s="54"/>
      <c r="F6" s="54"/>
      <c r="G6" s="54"/>
      <c r="H6" s="49"/>
    </row>
    <row r="7" spans="1:8" s="60" customFormat="1" ht="46.5" customHeight="1">
      <c r="A7" s="55"/>
      <c r="B7" s="56"/>
      <c r="C7" s="57" t="s">
        <v>249</v>
      </c>
      <c r="D7" s="196" t="str">
        <f>"  금"&amp;TEXT('내역서(총괄)'!F4,"#,#")&amp;"원"</f>
        <v xml:space="preserve">  금7,826,000원</v>
      </c>
      <c r="E7" s="196"/>
      <c r="F7" s="82" t="str">
        <f>"(금"&amp;NUMBERSTRING('내역서(총괄)'!F4,1)&amp;"원)"</f>
        <v>(금칠백팔십이만육천원)</v>
      </c>
      <c r="G7" s="58"/>
      <c r="H7" s="59"/>
    </row>
    <row r="8" spans="1:8" ht="46.5" customHeight="1">
      <c r="A8" s="46"/>
      <c r="B8" s="48"/>
      <c r="C8" s="57"/>
      <c r="D8" s="196"/>
      <c r="E8" s="196"/>
      <c r="F8" s="82"/>
      <c r="G8" s="68"/>
      <c r="H8" s="49"/>
    </row>
    <row r="9" spans="1:8" ht="46.5" customHeight="1">
      <c r="A9" s="46"/>
      <c r="B9" s="56"/>
      <c r="C9" s="48"/>
      <c r="D9" s="61" t="s">
        <v>279</v>
      </c>
      <c r="E9" s="52"/>
      <c r="F9" s="48"/>
      <c r="G9" s="52"/>
      <c r="H9" s="49"/>
    </row>
    <row r="10" spans="1:8" ht="46.5" customHeight="1">
      <c r="A10" s="46"/>
      <c r="B10" s="62"/>
      <c r="C10" s="48"/>
      <c r="D10" s="48"/>
      <c r="E10" s="48"/>
      <c r="F10" s="48"/>
      <c r="G10" s="48"/>
      <c r="H10" s="49"/>
    </row>
    <row r="11" spans="1:8" ht="46.5" customHeight="1">
      <c r="A11" s="46"/>
      <c r="B11" s="63" t="s">
        <v>250</v>
      </c>
      <c r="C11" s="52"/>
      <c r="D11" s="52"/>
      <c r="E11" s="52"/>
      <c r="F11" s="52"/>
      <c r="G11" s="52"/>
      <c r="H11" s="49"/>
    </row>
    <row r="12" spans="1:8" ht="46.5" customHeight="1">
      <c r="A12" s="64"/>
      <c r="B12" s="65"/>
      <c r="C12" s="65"/>
      <c r="D12" s="65"/>
      <c r="E12" s="65"/>
      <c r="F12" s="65"/>
      <c r="G12" s="65"/>
      <c r="H12" s="66"/>
    </row>
  </sheetData>
  <mergeCells count="3">
    <mergeCell ref="D7:E7"/>
    <mergeCell ref="D8:E8"/>
    <mergeCell ref="B4:G5"/>
  </mergeCells>
  <phoneticPr fontId="6" type="noConversion"/>
  <pageMargins left="0.70866141732283472" right="0.70866141732283472" top="0.74803149606299213" bottom="0.74803149606299213" header="0.31496062992125984" footer="0.31496062992125984"/>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tabSelected="1" view="pageBreakPreview" zoomScale="115" zoomScaleNormal="100" zoomScaleSheetLayoutView="115" workbookViewId="0">
      <selection activeCell="B35" sqref="B35"/>
    </sheetView>
  </sheetViews>
  <sheetFormatPr defaultRowHeight="18.2" customHeight="1"/>
  <cols>
    <col min="1" max="1" width="45.6640625" customWidth="1"/>
    <col min="2" max="2" width="6.33203125" bestFit="1" customWidth="1"/>
    <col min="3" max="3" width="8" customWidth="1"/>
    <col min="4" max="4" width="5.5" customWidth="1"/>
    <col min="5" max="8" width="13" customWidth="1"/>
    <col min="9" max="9" width="9.83203125" customWidth="1"/>
    <col min="10" max="23" width="9.33203125" customWidth="1"/>
  </cols>
  <sheetData>
    <row r="1" spans="1:10" ht="18.2" customHeight="1">
      <c r="A1" s="41" t="s">
        <v>22</v>
      </c>
      <c r="B1" s="40"/>
      <c r="C1" s="40"/>
      <c r="D1" s="40"/>
      <c r="E1" s="40"/>
      <c r="F1" s="40"/>
      <c r="G1" s="40"/>
      <c r="H1" s="40"/>
      <c r="I1" s="40"/>
    </row>
    <row r="2" spans="1:10" ht="18.2" customHeight="1">
      <c r="A2" s="198" t="s">
        <v>33</v>
      </c>
      <c r="B2" s="198" t="s">
        <v>94</v>
      </c>
      <c r="C2" s="198" t="s">
        <v>112</v>
      </c>
      <c r="D2" s="198" t="s">
        <v>75</v>
      </c>
      <c r="E2" s="198" t="s">
        <v>184</v>
      </c>
      <c r="F2" s="198" t="s">
        <v>187</v>
      </c>
      <c r="G2" s="198" t="s">
        <v>189</v>
      </c>
      <c r="H2" s="198"/>
      <c r="I2" s="199" t="s">
        <v>47</v>
      </c>
    </row>
    <row r="3" spans="1:10" ht="18.2" customHeight="1">
      <c r="A3" s="198"/>
      <c r="B3" s="198"/>
      <c r="C3" s="198"/>
      <c r="D3" s="198"/>
      <c r="E3" s="76" t="s">
        <v>41</v>
      </c>
      <c r="F3" s="76" t="s">
        <v>26</v>
      </c>
      <c r="G3" s="76" t="s">
        <v>41</v>
      </c>
      <c r="H3" s="76" t="s">
        <v>26</v>
      </c>
      <c r="I3" s="199" t="s">
        <v>187</v>
      </c>
    </row>
    <row r="4" spans="1:10" s="39" customFormat="1" ht="44.25" customHeight="1">
      <c r="A4" s="83" t="s">
        <v>281</v>
      </c>
      <c r="B4" s="138"/>
      <c r="C4" s="77">
        <v>1</v>
      </c>
      <c r="D4" s="77" t="s">
        <v>150</v>
      </c>
      <c r="E4" s="78"/>
      <c r="F4" s="79">
        <f>H4</f>
        <v>7826000</v>
      </c>
      <c r="G4" s="78"/>
      <c r="H4" s="79">
        <f>SUM(H6:H7)</f>
        <v>7826000</v>
      </c>
      <c r="I4" s="75" t="s">
        <v>190</v>
      </c>
      <c r="J4" s="39" t="s">
        <v>187</v>
      </c>
    </row>
    <row r="5" spans="1:10" ht="18.2" customHeight="1">
      <c r="A5" s="72"/>
      <c r="B5" s="72" t="s">
        <v>187</v>
      </c>
      <c r="C5" s="69"/>
      <c r="D5" s="69"/>
      <c r="E5" s="80"/>
      <c r="F5" s="71"/>
      <c r="G5" s="80"/>
      <c r="H5" s="71"/>
      <c r="I5" s="81"/>
      <c r="J5" t="s">
        <v>187</v>
      </c>
    </row>
    <row r="6" spans="1:10" ht="18.2" customHeight="1">
      <c r="A6" s="72" t="s">
        <v>210</v>
      </c>
      <c r="B6" s="69"/>
      <c r="C6" s="70">
        <f>C9+C10</f>
        <v>23</v>
      </c>
      <c r="D6" s="69" t="s">
        <v>188</v>
      </c>
      <c r="E6" s="71">
        <f>E9</f>
        <v>340269.6</v>
      </c>
      <c r="F6" s="71">
        <f>H6</f>
        <v>7826000</v>
      </c>
      <c r="G6" s="71">
        <f>G9</f>
        <v>340269.6</v>
      </c>
      <c r="H6" s="71">
        <f>H9+H10</f>
        <v>7826000</v>
      </c>
      <c r="I6" s="75"/>
      <c r="J6" t="s">
        <v>187</v>
      </c>
    </row>
    <row r="7" spans="1:10" ht="18.2" customHeight="1">
      <c r="A7" s="72"/>
      <c r="B7" s="72"/>
      <c r="C7" s="69"/>
      <c r="D7" s="69"/>
      <c r="E7" s="73"/>
      <c r="F7" s="71"/>
      <c r="G7" s="73"/>
      <c r="H7" s="71"/>
      <c r="I7" s="74"/>
      <c r="J7" t="s">
        <v>187</v>
      </c>
    </row>
    <row r="8" spans="1:10" ht="18.2" customHeight="1">
      <c r="A8" s="69"/>
      <c r="B8" s="69"/>
      <c r="C8" s="69"/>
      <c r="D8" s="69"/>
      <c r="E8" s="69"/>
      <c r="F8" s="69"/>
      <c r="G8" s="69"/>
      <c r="H8" s="69"/>
      <c r="I8" s="74"/>
    </row>
    <row r="9" spans="1:10" ht="18.2" customHeight="1">
      <c r="A9" s="72" t="s">
        <v>272</v>
      </c>
      <c r="B9" s="69"/>
      <c r="C9" s="70">
        <f>'산출내역(지도횟수)'!B6</f>
        <v>8</v>
      </c>
      <c r="D9" s="69" t="s">
        <v>188</v>
      </c>
      <c r="E9" s="71">
        <f>'단가 산정표'!E17</f>
        <v>340269.6</v>
      </c>
      <c r="F9" s="192">
        <f>H9</f>
        <v>2722000</v>
      </c>
      <c r="G9" s="71">
        <f>E9</f>
        <v>340269.6</v>
      </c>
      <c r="H9" s="71">
        <f>TRUNC(G9*C9,-3)</f>
        <v>2722000</v>
      </c>
      <c r="I9" s="75" t="s">
        <v>190</v>
      </c>
    </row>
    <row r="10" spans="1:10" ht="18.2" customHeight="1">
      <c r="A10" s="72" t="s">
        <v>278</v>
      </c>
      <c r="B10" s="69"/>
      <c r="C10" s="70">
        <f>'산출내역(지도횟수)'!B10</f>
        <v>15</v>
      </c>
      <c r="D10" s="69" t="s">
        <v>188</v>
      </c>
      <c r="E10" s="71">
        <f>E9</f>
        <v>340269.6</v>
      </c>
      <c r="F10" s="192">
        <f>H10</f>
        <v>5104000</v>
      </c>
      <c r="G10" s="71">
        <f>E10</f>
        <v>340269.6</v>
      </c>
      <c r="H10" s="71">
        <f>TRUNC(G10*C10,-3)</f>
        <v>5104000</v>
      </c>
      <c r="I10" s="75" t="s">
        <v>190</v>
      </c>
    </row>
    <row r="11" spans="1:10" ht="18.2" customHeight="1">
      <c r="A11" s="72"/>
      <c r="B11" s="69"/>
      <c r="C11" s="70"/>
      <c r="D11" s="69"/>
      <c r="E11" s="71"/>
      <c r="F11" s="71"/>
      <c r="G11" s="71"/>
      <c r="H11" s="71"/>
      <c r="I11" s="75"/>
    </row>
    <row r="12" spans="1:10" ht="18.2" customHeight="1">
      <c r="A12" s="72"/>
      <c r="B12" s="72"/>
      <c r="C12" s="69"/>
      <c r="D12" s="69"/>
      <c r="E12" s="73"/>
      <c r="F12" s="71"/>
      <c r="G12" s="73"/>
      <c r="H12" s="71"/>
      <c r="I12" s="74"/>
    </row>
    <row r="13" spans="1:10" ht="18.2" customHeight="1">
      <c r="A13" s="69"/>
      <c r="B13" s="69"/>
      <c r="C13" s="69"/>
      <c r="D13" s="69"/>
      <c r="E13" s="69"/>
      <c r="F13" s="69"/>
      <c r="G13" s="69"/>
      <c r="H13" s="69"/>
      <c r="I13" s="74"/>
    </row>
    <row r="14" spans="1:10" ht="18.2" customHeight="1">
      <c r="A14" s="72"/>
      <c r="B14" s="69"/>
      <c r="C14" s="70"/>
      <c r="D14" s="69"/>
      <c r="E14" s="71"/>
      <c r="F14" s="71"/>
      <c r="G14" s="71"/>
      <c r="H14" s="71"/>
      <c r="I14" s="75"/>
    </row>
    <row r="15" spans="1:10" ht="18.2" customHeight="1">
      <c r="A15" s="72"/>
      <c r="B15" s="72"/>
      <c r="C15" s="69"/>
      <c r="D15" s="69"/>
      <c r="E15" s="73"/>
      <c r="F15" s="71"/>
      <c r="G15" s="73"/>
      <c r="H15" s="71"/>
      <c r="I15" s="74"/>
    </row>
    <row r="16" spans="1:10" ht="18.2" customHeight="1">
      <c r="A16" s="69"/>
      <c r="B16" s="69"/>
      <c r="C16" s="69"/>
      <c r="D16" s="69"/>
      <c r="E16" s="69"/>
      <c r="F16" s="69"/>
      <c r="G16" s="69"/>
      <c r="H16" s="69"/>
      <c r="I16" s="74"/>
    </row>
    <row r="17" spans="1:9" ht="18.2" hidden="1" customHeight="1">
      <c r="A17" s="72" t="s">
        <v>214</v>
      </c>
      <c r="B17" s="69"/>
      <c r="C17" s="70">
        <f>'산출내역(지도횟수)'!B18</f>
        <v>0</v>
      </c>
      <c r="D17" s="69" t="s">
        <v>188</v>
      </c>
      <c r="E17" s="71" t="e">
        <f>#REF!/1.1</f>
        <v>#REF!</v>
      </c>
      <c r="F17" s="71" t="e">
        <f>H17</f>
        <v>#REF!</v>
      </c>
      <c r="G17" s="71" t="e">
        <f>E17</f>
        <v>#REF!</v>
      </c>
      <c r="H17" s="71" t="e">
        <f>TRUNC(G17*C17,0)</f>
        <v>#REF!</v>
      </c>
      <c r="I17" s="75" t="s">
        <v>208</v>
      </c>
    </row>
    <row r="18" spans="1:9" ht="18.2" hidden="1" customHeight="1">
      <c r="A18" s="72"/>
      <c r="B18" s="72"/>
      <c r="C18" s="69"/>
      <c r="D18" s="69"/>
      <c r="E18" s="73"/>
      <c r="F18" s="71" t="e">
        <f>H18</f>
        <v>#REF!</v>
      </c>
      <c r="G18" s="73"/>
      <c r="H18" s="71" t="e">
        <f>H17*0.1</f>
        <v>#REF!</v>
      </c>
      <c r="I18" s="74" t="s">
        <v>209</v>
      </c>
    </row>
    <row r="19" spans="1:9" ht="18.2" hidden="1" customHeight="1">
      <c r="A19" s="69"/>
      <c r="B19" s="69"/>
      <c r="C19" s="69"/>
      <c r="D19" s="69"/>
      <c r="E19" s="69"/>
      <c r="F19" s="69"/>
      <c r="G19" s="69"/>
      <c r="H19" s="69"/>
      <c r="I19" s="74"/>
    </row>
    <row r="20" spans="1:9" ht="18.2" hidden="1" customHeight="1">
      <c r="A20" s="72" t="s">
        <v>214</v>
      </c>
      <c r="B20" s="69"/>
      <c r="C20" s="70">
        <f>'산출내역(지도횟수)'!B22</f>
        <v>0</v>
      </c>
      <c r="D20" s="69" t="s">
        <v>188</v>
      </c>
      <c r="E20" s="71" t="e">
        <f>#REF!/1.1</f>
        <v>#REF!</v>
      </c>
      <c r="F20" s="71" t="e">
        <f>H20</f>
        <v>#REF!</v>
      </c>
      <c r="G20" s="71" t="e">
        <f>E20</f>
        <v>#REF!</v>
      </c>
      <c r="H20" s="71" t="e">
        <f>TRUNC(G20*C20,0)</f>
        <v>#REF!</v>
      </c>
      <c r="I20" s="75" t="s">
        <v>208</v>
      </c>
    </row>
    <row r="21" spans="1:9" ht="18.2" hidden="1" customHeight="1">
      <c r="A21" s="72"/>
      <c r="B21" s="72"/>
      <c r="C21" s="69"/>
      <c r="D21" s="69"/>
      <c r="E21" s="73"/>
      <c r="F21" s="71" t="e">
        <f>H21</f>
        <v>#REF!</v>
      </c>
      <c r="G21" s="73"/>
      <c r="H21" s="71" t="e">
        <f>H20*0.1</f>
        <v>#REF!</v>
      </c>
      <c r="I21" s="74" t="s">
        <v>209</v>
      </c>
    </row>
    <row r="22" spans="1:9" ht="18.2" hidden="1" customHeight="1">
      <c r="A22" s="69"/>
      <c r="B22" s="69"/>
      <c r="C22" s="69"/>
      <c r="D22" s="69"/>
      <c r="E22" s="69"/>
      <c r="F22" s="69"/>
      <c r="G22" s="69"/>
      <c r="H22" s="69"/>
      <c r="I22" s="74"/>
    </row>
  </sheetData>
  <mergeCells count="7">
    <mergeCell ref="E2:F2"/>
    <mergeCell ref="I2:I3"/>
    <mergeCell ref="A2:A3"/>
    <mergeCell ref="B2:B3"/>
    <mergeCell ref="C2:C3"/>
    <mergeCell ref="D2:D3"/>
    <mergeCell ref="G2:H2"/>
  </mergeCells>
  <phoneticPr fontId="6" type="noConversion"/>
  <pageMargins left="0.31496062992125984" right="0.31496062992125984" top="1" bottom="0.59055118110236215" header="0.5" footer="0.5"/>
  <pageSetup paperSize="9" orientation="landscape" r:id="rId1"/>
  <headerFooter alignWithMargins="0">
    <oddHeader>&amp;RPage : &amp;P/&amp;N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6"/>
  <sheetViews>
    <sheetView workbookViewId="0">
      <selection activeCell="B2" sqref="B2:B3"/>
    </sheetView>
  </sheetViews>
  <sheetFormatPr defaultRowHeight="18.2" customHeight="1"/>
  <cols>
    <col min="1" max="1" width="25" customWidth="1"/>
    <col min="2" max="2" width="20" customWidth="1"/>
    <col min="3" max="3" width="8" customWidth="1"/>
    <col min="4" max="4" width="5" customWidth="1"/>
    <col min="5" max="8" width="13" customWidth="1"/>
    <col min="9" max="9" width="10" customWidth="1"/>
    <col min="10" max="23" width="0" hidden="1" customWidth="1"/>
  </cols>
  <sheetData>
    <row r="1" spans="1:25" ht="18.2" customHeight="1">
      <c r="A1" t="s">
        <v>128</v>
      </c>
    </row>
    <row r="2" spans="1:25" ht="18.2" customHeight="1">
      <c r="A2" s="12" t="s">
        <v>33</v>
      </c>
      <c r="B2" s="13" t="s">
        <v>78</v>
      </c>
      <c r="C2" s="13" t="s">
        <v>4</v>
      </c>
      <c r="D2" s="13" t="s">
        <v>175</v>
      </c>
      <c r="E2" s="13" t="s">
        <v>184</v>
      </c>
      <c r="F2" s="13" t="s">
        <v>134</v>
      </c>
      <c r="G2" s="13" t="s">
        <v>83</v>
      </c>
      <c r="H2" s="13" t="s">
        <v>11</v>
      </c>
      <c r="I2" s="14" t="s">
        <v>47</v>
      </c>
      <c r="T2" s="1" t="s">
        <v>123</v>
      </c>
      <c r="U2" s="1" t="s">
        <v>158</v>
      </c>
      <c r="V2" s="1" t="s">
        <v>153</v>
      </c>
      <c r="W2" s="1" t="s">
        <v>64</v>
      </c>
      <c r="Y2" s="1" t="s">
        <v>40</v>
      </c>
    </row>
    <row r="3" spans="1:25" ht="18.2" customHeight="1">
      <c r="A3" s="9" t="s">
        <v>34</v>
      </c>
      <c r="B3" s="2" t="s">
        <v>36</v>
      </c>
      <c r="C3" s="2">
        <v>1</v>
      </c>
      <c r="D3" s="2" t="s">
        <v>139</v>
      </c>
      <c r="E3" s="19">
        <f>F3+G3+H3</f>
        <v>11310</v>
      </c>
      <c r="F3" s="19">
        <v>2716</v>
      </c>
      <c r="G3" s="19">
        <v>5091</v>
      </c>
      <c r="H3" s="19">
        <v>3503</v>
      </c>
      <c r="I3" s="15" t="s">
        <v>187</v>
      </c>
      <c r="J3" t="s">
        <v>187</v>
      </c>
      <c r="K3" t="s">
        <v>91</v>
      </c>
      <c r="L3" t="s">
        <v>156</v>
      </c>
      <c r="W3" s="19">
        <v>11310</v>
      </c>
      <c r="Y3" s="5" t="b">
        <f>EXACT($E3,$W3)</f>
        <v>1</v>
      </c>
    </row>
    <row r="4" spans="1:25" ht="18.2" customHeight="1">
      <c r="A4" s="9" t="s">
        <v>122</v>
      </c>
      <c r="B4" s="2" t="s">
        <v>36</v>
      </c>
      <c r="C4" s="2">
        <v>1</v>
      </c>
      <c r="D4" s="2" t="s">
        <v>139</v>
      </c>
      <c r="E4" s="19">
        <f>F4+G4+H4</f>
        <v>11480</v>
      </c>
      <c r="F4" s="19">
        <v>2775</v>
      </c>
      <c r="G4" s="19">
        <v>5157</v>
      </c>
      <c r="H4" s="19">
        <v>3548</v>
      </c>
      <c r="I4" s="15" t="s">
        <v>187</v>
      </c>
      <c r="J4" t="s">
        <v>187</v>
      </c>
      <c r="K4" t="s">
        <v>72</v>
      </c>
      <c r="L4" t="s">
        <v>156</v>
      </c>
      <c r="W4" s="19">
        <v>11480</v>
      </c>
      <c r="Y4" s="5" t="b">
        <f>EXACT($E4,$W4)</f>
        <v>1</v>
      </c>
    </row>
    <row r="5" spans="1:25" ht="18.2" customHeight="1">
      <c r="A5" s="9" t="s">
        <v>165</v>
      </c>
      <c r="B5" s="2" t="s">
        <v>36</v>
      </c>
      <c r="C5" s="2">
        <v>1</v>
      </c>
      <c r="D5" s="2" t="s">
        <v>139</v>
      </c>
      <c r="E5" s="19">
        <f>F5+G5+H5</f>
        <v>7533</v>
      </c>
      <c r="F5" s="19">
        <v>1389</v>
      </c>
      <c r="G5" s="19">
        <v>3640</v>
      </c>
      <c r="H5" s="19">
        <v>2504</v>
      </c>
      <c r="I5" s="15" t="s">
        <v>187</v>
      </c>
      <c r="J5" t="s">
        <v>187</v>
      </c>
      <c r="K5" t="s">
        <v>161</v>
      </c>
      <c r="L5" t="s">
        <v>156</v>
      </c>
      <c r="W5" s="19">
        <v>7533</v>
      </c>
      <c r="Y5" s="5" t="b">
        <f>EXACT($E5,$W5)</f>
        <v>1</v>
      </c>
    </row>
    <row r="6" spans="1:25" ht="18.2" customHeight="1">
      <c r="A6" s="10" t="s">
        <v>181</v>
      </c>
      <c r="B6" s="11" t="s">
        <v>36</v>
      </c>
      <c r="C6" s="11">
        <v>1</v>
      </c>
      <c r="D6" s="11" t="s">
        <v>139</v>
      </c>
      <c r="E6" s="22">
        <f>F6+G6+H6</f>
        <v>10644</v>
      </c>
      <c r="F6" s="22">
        <v>2481</v>
      </c>
      <c r="G6" s="22">
        <v>4836</v>
      </c>
      <c r="H6" s="22">
        <v>3327</v>
      </c>
      <c r="I6" s="16" t="s">
        <v>187</v>
      </c>
      <c r="J6" t="s">
        <v>187</v>
      </c>
      <c r="K6" t="s">
        <v>170</v>
      </c>
      <c r="L6" t="s">
        <v>156</v>
      </c>
      <c r="W6" s="19">
        <v>10644</v>
      </c>
      <c r="Y6" s="5" t="b">
        <f>EXACT($E6,$W6)</f>
        <v>1</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3"/>
  <sheetViews>
    <sheetView workbookViewId="0">
      <selection activeCell="B2" sqref="B2:B3"/>
    </sheetView>
  </sheetViews>
  <sheetFormatPr defaultRowHeight="18.2" customHeight="1"/>
  <cols>
    <col min="1" max="1" width="25" customWidth="1"/>
    <col min="2" max="2" width="20" customWidth="1"/>
    <col min="3" max="3" width="8" customWidth="1"/>
    <col min="4" max="4" width="5" customWidth="1"/>
    <col min="5" max="12" width="13" customWidth="1"/>
    <col min="13" max="13" width="10" customWidth="1"/>
    <col min="14" max="59" width="0" hidden="1" customWidth="1"/>
  </cols>
  <sheetData>
    <row r="1" spans="1:25" ht="18.2" customHeight="1">
      <c r="A1" t="s">
        <v>2</v>
      </c>
    </row>
    <row r="2" spans="1:25" ht="18.2" customHeight="1">
      <c r="A2" s="203" t="s">
        <v>33</v>
      </c>
      <c r="B2" s="200" t="s">
        <v>94</v>
      </c>
      <c r="C2" s="200" t="s">
        <v>112</v>
      </c>
      <c r="D2" s="200" t="s">
        <v>75</v>
      </c>
      <c r="E2" s="200" t="s">
        <v>184</v>
      </c>
      <c r="F2" s="200" t="s">
        <v>187</v>
      </c>
      <c r="G2" s="200" t="s">
        <v>134</v>
      </c>
      <c r="H2" s="200" t="s">
        <v>187</v>
      </c>
      <c r="I2" s="200" t="s">
        <v>83</v>
      </c>
      <c r="J2" s="200" t="s">
        <v>187</v>
      </c>
      <c r="K2" s="200" t="s">
        <v>11</v>
      </c>
      <c r="L2" s="200" t="s">
        <v>187</v>
      </c>
      <c r="M2" s="201" t="s">
        <v>47</v>
      </c>
    </row>
    <row r="3" spans="1:25" ht="18.2" customHeight="1">
      <c r="A3" s="204" t="s">
        <v>187</v>
      </c>
      <c r="B3" s="205" t="s">
        <v>187</v>
      </c>
      <c r="C3" s="205" t="s">
        <v>187</v>
      </c>
      <c r="D3" s="205" t="s">
        <v>187</v>
      </c>
      <c r="E3" s="7" t="s">
        <v>41</v>
      </c>
      <c r="F3" s="7" t="s">
        <v>26</v>
      </c>
      <c r="G3" s="7" t="s">
        <v>41</v>
      </c>
      <c r="H3" s="7" t="s">
        <v>26</v>
      </c>
      <c r="I3" s="7" t="s">
        <v>41</v>
      </c>
      <c r="J3" s="7" t="s">
        <v>26</v>
      </c>
      <c r="K3" s="7" t="s">
        <v>41</v>
      </c>
      <c r="L3" s="7" t="s">
        <v>26</v>
      </c>
      <c r="M3" s="202" t="s">
        <v>187</v>
      </c>
      <c r="S3" s="1" t="s">
        <v>66</v>
      </c>
      <c r="T3" s="1" t="s">
        <v>141</v>
      </c>
      <c r="U3" s="1" t="s">
        <v>70</v>
      </c>
      <c r="V3" s="1" t="s">
        <v>28</v>
      </c>
      <c r="W3" s="1" t="s">
        <v>9</v>
      </c>
      <c r="X3" s="1" t="s">
        <v>59</v>
      </c>
      <c r="Y3" s="1" t="s">
        <v>133</v>
      </c>
    </row>
  </sheetData>
  <mergeCells count="9">
    <mergeCell ref="K2:L2"/>
    <mergeCell ref="E2:F2"/>
    <mergeCell ref="M2:M3"/>
    <mergeCell ref="A2:A3"/>
    <mergeCell ref="B2:B3"/>
    <mergeCell ref="C2:C3"/>
    <mergeCell ref="D2:D3"/>
    <mergeCell ref="G2:H2"/>
    <mergeCell ref="I2:J2"/>
  </mergeCells>
  <phoneticPr fontId="6" type="noConversion"/>
  <pageMargins left="0.31496062992125984" right="0.31496062992125984" top="1" bottom="0.59055118110236215" header="0.5" footer="0.5"/>
  <pageSetup paperSize="9" orientation="landscape" copies="0"/>
  <headerFooter alignWithMargins="0">
    <oddHeader>&amp;RPage : &amp;P/&amp;N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2"/>
  <sheetViews>
    <sheetView workbookViewId="0">
      <selection activeCell="B2" sqref="B2:B3"/>
    </sheetView>
  </sheetViews>
  <sheetFormatPr defaultRowHeight="18.2" customHeight="1"/>
  <cols>
    <col min="1" max="1" width="65" customWidth="1"/>
    <col min="2" max="2" width="11" customWidth="1"/>
    <col min="3" max="6" width="10" customWidth="1"/>
    <col min="7" max="23" width="0" hidden="1" customWidth="1"/>
  </cols>
  <sheetData>
    <row r="1" spans="1:11" ht="18.2" customHeight="1">
      <c r="A1" t="s">
        <v>82</v>
      </c>
    </row>
    <row r="2" spans="1:11" ht="18.2" customHeight="1">
      <c r="A2" s="12" t="s">
        <v>57</v>
      </c>
      <c r="B2" s="13" t="s">
        <v>184</v>
      </c>
      <c r="C2" s="13" t="s">
        <v>134</v>
      </c>
      <c r="D2" s="13" t="s">
        <v>83</v>
      </c>
      <c r="E2" s="13" t="s">
        <v>11</v>
      </c>
      <c r="F2" s="14" t="s">
        <v>47</v>
      </c>
    </row>
    <row r="3" spans="1:11" ht="18.2" customHeight="1">
      <c r="A3" s="32"/>
      <c r="B3" s="3"/>
      <c r="C3" s="3"/>
      <c r="D3" s="3"/>
      <c r="E3" s="3"/>
      <c r="F3" s="34"/>
    </row>
    <row r="4" spans="1:11" ht="18.2" customHeight="1">
      <c r="A4" s="32" t="s">
        <v>3</v>
      </c>
      <c r="B4" s="28">
        <v>11310</v>
      </c>
      <c r="C4" s="28">
        <v>2716</v>
      </c>
      <c r="D4" s="28">
        <v>5091</v>
      </c>
      <c r="E4" s="28">
        <v>3503</v>
      </c>
      <c r="F4" s="34" t="s">
        <v>187</v>
      </c>
      <c r="G4" t="s">
        <v>187</v>
      </c>
      <c r="H4" t="s">
        <v>91</v>
      </c>
      <c r="K4">
        <v>1</v>
      </c>
    </row>
    <row r="5" spans="1:11" ht="18.2" customHeight="1">
      <c r="A5" s="32"/>
      <c r="B5" s="3"/>
      <c r="C5" s="3"/>
      <c r="D5" s="3"/>
      <c r="E5" s="3"/>
      <c r="F5" s="34"/>
    </row>
    <row r="6" spans="1:11" ht="18.2" customHeight="1">
      <c r="A6" s="32" t="s">
        <v>187</v>
      </c>
      <c r="B6" s="3"/>
      <c r="C6" s="3"/>
      <c r="D6" s="3"/>
      <c r="E6" s="3"/>
      <c r="F6" s="34"/>
      <c r="G6" t="s">
        <v>187</v>
      </c>
      <c r="I6" t="s">
        <v>21</v>
      </c>
      <c r="J6" t="s">
        <v>187</v>
      </c>
      <c r="K6" t="s">
        <v>156</v>
      </c>
    </row>
    <row r="7" spans="1:11" ht="18.2" customHeight="1">
      <c r="A7" s="32" t="s">
        <v>177</v>
      </c>
      <c r="B7" s="28"/>
      <c r="C7" s="28"/>
      <c r="D7" s="28"/>
      <c r="E7" s="28"/>
      <c r="F7" s="35"/>
      <c r="K7" s="3" t="s">
        <v>174</v>
      </c>
    </row>
    <row r="8" spans="1:11" ht="18.2" customHeight="1">
      <c r="A8" s="32" t="s">
        <v>187</v>
      </c>
      <c r="B8" s="28"/>
      <c r="C8" s="28"/>
      <c r="D8" s="28"/>
      <c r="E8" s="28"/>
      <c r="F8" s="35"/>
      <c r="K8" s="3" t="s">
        <v>16</v>
      </c>
    </row>
    <row r="9" spans="1:11" ht="18.2" customHeight="1">
      <c r="A9" s="32" t="s">
        <v>187</v>
      </c>
      <c r="B9" s="28"/>
      <c r="C9" s="28"/>
      <c r="D9" s="28"/>
      <c r="E9" s="28"/>
      <c r="F9" s="35"/>
      <c r="K9" s="3" t="s">
        <v>187</v>
      </c>
    </row>
    <row r="10" spans="1:11" ht="18.2" customHeight="1">
      <c r="A10" s="32" t="s">
        <v>92</v>
      </c>
      <c r="B10" s="28"/>
      <c r="C10" s="28"/>
      <c r="D10" s="28"/>
      <c r="E10" s="28"/>
      <c r="F10" s="35"/>
      <c r="K10" s="3" t="s">
        <v>182</v>
      </c>
    </row>
    <row r="11" spans="1:11" ht="18.2" customHeight="1">
      <c r="A11" s="32" t="s">
        <v>187</v>
      </c>
      <c r="B11" s="28"/>
      <c r="C11" s="28"/>
      <c r="D11" s="28"/>
      <c r="E11" s="28"/>
      <c r="F11" s="35"/>
      <c r="K11" s="3" t="s">
        <v>187</v>
      </c>
    </row>
    <row r="12" spans="1:11" ht="18.2" customHeight="1">
      <c r="A12" s="32" t="s">
        <v>117</v>
      </c>
      <c r="B12" s="28"/>
      <c r="C12" s="28"/>
      <c r="D12" s="28"/>
      <c r="E12" s="28"/>
      <c r="F12" s="35"/>
      <c r="K12" s="3" t="s">
        <v>127</v>
      </c>
    </row>
    <row r="13" spans="1:11" ht="18.2" customHeight="1">
      <c r="A13" s="32" t="s">
        <v>187</v>
      </c>
      <c r="B13" s="28"/>
      <c r="C13" s="28"/>
      <c r="D13" s="28"/>
      <c r="E13" s="28"/>
      <c r="F13" s="35"/>
      <c r="K13" s="3" t="s">
        <v>187</v>
      </c>
    </row>
    <row r="14" spans="1:11" ht="18.2" customHeight="1">
      <c r="A14" s="32" t="s">
        <v>129</v>
      </c>
      <c r="B14" s="28"/>
      <c r="C14" s="28"/>
      <c r="D14" s="28"/>
      <c r="E14" s="28"/>
      <c r="F14" s="35"/>
      <c r="K14" s="3" t="s">
        <v>129</v>
      </c>
    </row>
    <row r="15" spans="1:11" ht="18.2" customHeight="1">
      <c r="A15" s="32" t="s">
        <v>187</v>
      </c>
      <c r="B15" s="28"/>
      <c r="C15" s="28"/>
      <c r="D15" s="28"/>
      <c r="E15" s="28"/>
      <c r="F15" s="35"/>
      <c r="K15" s="3" t="s">
        <v>187</v>
      </c>
    </row>
    <row r="16" spans="1:11" ht="18.2" customHeight="1">
      <c r="A16" s="32" t="s">
        <v>166</v>
      </c>
      <c r="B16" s="28"/>
      <c r="C16" s="28"/>
      <c r="D16" s="28"/>
      <c r="E16" s="28"/>
      <c r="F16" s="35"/>
      <c r="K16" s="3" t="s">
        <v>53</v>
      </c>
    </row>
    <row r="17" spans="1:11" ht="18.2" customHeight="1">
      <c r="A17" s="32" t="s">
        <v>187</v>
      </c>
      <c r="B17" s="28"/>
      <c r="C17" s="28"/>
      <c r="D17" s="28"/>
      <c r="E17" s="28"/>
      <c r="F17" s="35"/>
      <c r="K17" s="3" t="s">
        <v>187</v>
      </c>
    </row>
    <row r="18" spans="1:11" ht="18.2" customHeight="1">
      <c r="A18" s="32" t="s">
        <v>116</v>
      </c>
      <c r="B18" s="28"/>
      <c r="C18" s="28"/>
      <c r="D18" s="28"/>
      <c r="E18" s="28"/>
      <c r="F18" s="35"/>
      <c r="K18" s="3" t="s">
        <v>20</v>
      </c>
    </row>
    <row r="19" spans="1:11" ht="18.2" customHeight="1">
      <c r="A19" s="32" t="s">
        <v>187</v>
      </c>
      <c r="B19" s="28"/>
      <c r="C19" s="28"/>
      <c r="D19" s="28"/>
      <c r="E19" s="28"/>
      <c r="F19" s="35"/>
      <c r="K19" s="3" t="s">
        <v>187</v>
      </c>
    </row>
    <row r="20" spans="1:11" ht="18.2" customHeight="1">
      <c r="A20" s="32" t="s">
        <v>157</v>
      </c>
      <c r="B20" s="28"/>
      <c r="C20" s="28"/>
      <c r="D20" s="28"/>
      <c r="E20" s="28"/>
      <c r="F20" s="35"/>
      <c r="K20" s="3" t="s">
        <v>157</v>
      </c>
    </row>
    <row r="21" spans="1:11" ht="18.2" customHeight="1">
      <c r="A21" s="32" t="s">
        <v>187</v>
      </c>
      <c r="B21" s="28"/>
      <c r="C21" s="28"/>
      <c r="D21" s="28"/>
      <c r="E21" s="28"/>
      <c r="F21" s="35"/>
      <c r="K21" s="3" t="s">
        <v>187</v>
      </c>
    </row>
    <row r="22" spans="1:11" ht="18.2" customHeight="1">
      <c r="A22" s="32" t="s">
        <v>113</v>
      </c>
      <c r="B22" s="28"/>
      <c r="C22" s="28"/>
      <c r="D22" s="28"/>
      <c r="E22" s="28"/>
      <c r="F22" s="35"/>
      <c r="K22" s="3" t="s">
        <v>37</v>
      </c>
    </row>
    <row r="23" spans="1:11" ht="18.2" customHeight="1">
      <c r="A23" s="32" t="s">
        <v>19</v>
      </c>
      <c r="B23" s="28"/>
      <c r="C23" s="28"/>
      <c r="D23" s="28"/>
      <c r="E23" s="28"/>
      <c r="F23" s="35"/>
      <c r="K23" s="3" t="s">
        <v>19</v>
      </c>
    </row>
    <row r="24" spans="1:11" ht="18.2" customHeight="1">
      <c r="A24" s="32" t="s">
        <v>87</v>
      </c>
      <c r="B24" s="28"/>
      <c r="C24" s="28"/>
      <c r="D24" s="28"/>
      <c r="E24" s="28"/>
      <c r="F24" s="35"/>
      <c r="K24" s="3" t="s">
        <v>169</v>
      </c>
    </row>
    <row r="25" spans="1:11" ht="18.2" customHeight="1">
      <c r="A25" s="32" t="s">
        <v>187</v>
      </c>
      <c r="B25" s="28"/>
      <c r="C25" s="28"/>
      <c r="D25" s="28"/>
      <c r="E25" s="28"/>
      <c r="F25" s="35"/>
      <c r="K25" s="3" t="s">
        <v>187</v>
      </c>
    </row>
    <row r="26" spans="1:11" ht="18.2" customHeight="1">
      <c r="A26" s="32" t="s">
        <v>136</v>
      </c>
      <c r="B26" s="28"/>
      <c r="C26" s="28"/>
      <c r="D26" s="28"/>
      <c r="E26" s="28"/>
      <c r="F26" s="35"/>
      <c r="K26" s="3" t="s">
        <v>143</v>
      </c>
    </row>
    <row r="27" spans="1:11" ht="18.2" customHeight="1">
      <c r="A27" s="32" t="s">
        <v>187</v>
      </c>
      <c r="B27" s="28"/>
      <c r="C27" s="28"/>
      <c r="D27" s="28"/>
      <c r="E27" s="28"/>
      <c r="F27" s="35"/>
      <c r="K27" s="3" t="s">
        <v>187</v>
      </c>
    </row>
    <row r="28" spans="1:11" ht="18.2" customHeight="1">
      <c r="A28" s="32" t="s">
        <v>167</v>
      </c>
      <c r="B28" s="28"/>
      <c r="C28" s="28"/>
      <c r="D28" s="28"/>
      <c r="E28" s="28"/>
      <c r="F28" s="35"/>
      <c r="K28" s="3" t="s">
        <v>71</v>
      </c>
    </row>
    <row r="29" spans="1:11" ht="18.2" customHeight="1">
      <c r="A29" s="32" t="s">
        <v>187</v>
      </c>
      <c r="B29" s="28"/>
      <c r="C29" s="28"/>
      <c r="D29" s="28"/>
      <c r="E29" s="28"/>
      <c r="F29" s="35"/>
      <c r="K29" s="3" t="s">
        <v>187</v>
      </c>
    </row>
    <row r="30" spans="1:11" ht="18.2" customHeight="1">
      <c r="A30" s="32" t="s">
        <v>1</v>
      </c>
      <c r="B30" s="28"/>
      <c r="C30" s="28"/>
      <c r="D30" s="28"/>
      <c r="E30" s="28"/>
      <c r="F30" s="35"/>
      <c r="K30" s="3" t="s">
        <v>7</v>
      </c>
    </row>
    <row r="31" spans="1:11" ht="18.2" customHeight="1">
      <c r="A31" s="32" t="s">
        <v>187</v>
      </c>
      <c r="B31" s="28"/>
      <c r="C31" s="28"/>
      <c r="D31" s="28"/>
      <c r="E31" s="28"/>
      <c r="F31" s="35"/>
      <c r="K31" s="3" t="s">
        <v>187</v>
      </c>
    </row>
    <row r="32" spans="1:11" ht="18.2" customHeight="1">
      <c r="A32" s="32" t="s">
        <v>168</v>
      </c>
      <c r="B32" s="28"/>
      <c r="C32" s="28"/>
      <c r="D32" s="28"/>
      <c r="E32" s="28"/>
      <c r="F32" s="35"/>
      <c r="K32" s="3" t="s">
        <v>97</v>
      </c>
    </row>
    <row r="33" spans="1:11" ht="18.2" customHeight="1">
      <c r="A33" s="32" t="s">
        <v>187</v>
      </c>
      <c r="B33" s="28"/>
      <c r="C33" s="28"/>
      <c r="D33" s="28"/>
      <c r="E33" s="28"/>
      <c r="F33" s="35"/>
      <c r="K33" s="3" t="s">
        <v>187</v>
      </c>
    </row>
    <row r="34" spans="1:11" ht="18.2" customHeight="1">
      <c r="A34" s="32" t="s">
        <v>45</v>
      </c>
      <c r="B34" s="28"/>
      <c r="C34" s="28"/>
      <c r="D34" s="28"/>
      <c r="E34" s="28"/>
      <c r="F34" s="35"/>
      <c r="K34" s="3" t="s">
        <v>185</v>
      </c>
    </row>
    <row r="35" spans="1:11" ht="18.2" customHeight="1">
      <c r="A35" s="32" t="s">
        <v>187</v>
      </c>
      <c r="B35" s="28"/>
      <c r="C35" s="28"/>
      <c r="D35" s="28"/>
      <c r="E35" s="28"/>
      <c r="F35" s="35"/>
      <c r="K35" s="3" t="s">
        <v>187</v>
      </c>
    </row>
    <row r="36" spans="1:11" ht="18.2" customHeight="1">
      <c r="A36" s="32" t="s">
        <v>89</v>
      </c>
      <c r="B36" s="28"/>
      <c r="C36" s="28"/>
      <c r="D36" s="28"/>
      <c r="E36" s="28"/>
      <c r="F36" s="35"/>
      <c r="K36" s="3" t="s">
        <v>89</v>
      </c>
    </row>
    <row r="37" spans="1:11" ht="18.2" customHeight="1">
      <c r="A37" s="32" t="s">
        <v>187</v>
      </c>
      <c r="B37" s="28"/>
      <c r="C37" s="28"/>
      <c r="D37" s="28"/>
      <c r="E37" s="28"/>
      <c r="F37" s="35"/>
      <c r="K37" s="3" t="s">
        <v>187</v>
      </c>
    </row>
    <row r="38" spans="1:11" ht="18.2" customHeight="1">
      <c r="A38" s="32" t="s">
        <v>56</v>
      </c>
      <c r="B38" s="28"/>
      <c r="C38" s="28"/>
      <c r="D38" s="28"/>
      <c r="E38" s="28"/>
      <c r="F38" s="35"/>
      <c r="K38" s="3" t="s">
        <v>102</v>
      </c>
    </row>
    <row r="39" spans="1:11" ht="18.2" customHeight="1">
      <c r="A39" s="32" t="s">
        <v>187</v>
      </c>
      <c r="B39" s="28"/>
      <c r="C39" s="28"/>
      <c r="D39" s="28"/>
      <c r="E39" s="28"/>
      <c r="F39" s="35"/>
      <c r="K39" s="3" t="s">
        <v>187</v>
      </c>
    </row>
    <row r="40" spans="1:11" ht="18.2" customHeight="1">
      <c r="A40" s="32" t="s">
        <v>69</v>
      </c>
      <c r="B40" s="28"/>
      <c r="C40" s="28"/>
      <c r="D40" s="28"/>
      <c r="E40" s="28"/>
      <c r="F40" s="35"/>
      <c r="K40" s="3" t="s">
        <v>58</v>
      </c>
    </row>
    <row r="41" spans="1:11" ht="18.2" customHeight="1">
      <c r="A41" s="32" t="s">
        <v>187</v>
      </c>
      <c r="B41" s="28"/>
      <c r="C41" s="28"/>
      <c r="D41" s="28"/>
      <c r="E41" s="28"/>
      <c r="F41" s="35"/>
      <c r="K41" s="3" t="s">
        <v>187</v>
      </c>
    </row>
    <row r="42" spans="1:11" ht="18.2" customHeight="1">
      <c r="A42" s="32" t="s">
        <v>80</v>
      </c>
      <c r="B42" s="28"/>
      <c r="C42" s="28"/>
      <c r="D42" s="28"/>
      <c r="E42" s="28"/>
      <c r="F42" s="35"/>
      <c r="K42" s="3" t="s">
        <v>80</v>
      </c>
    </row>
    <row r="43" spans="1:11" ht="18.2" customHeight="1">
      <c r="A43" s="32" t="s">
        <v>171</v>
      </c>
      <c r="B43" s="28"/>
      <c r="C43" s="28"/>
      <c r="D43" s="28"/>
      <c r="E43" s="28"/>
      <c r="F43" s="35"/>
      <c r="K43" s="3" t="s">
        <v>171</v>
      </c>
    </row>
    <row r="44" spans="1:11" ht="18.2" customHeight="1">
      <c r="A44" s="32" t="s">
        <v>187</v>
      </c>
      <c r="B44" s="28"/>
      <c r="C44" s="28"/>
      <c r="D44" s="28"/>
      <c r="E44" s="28"/>
      <c r="F44" s="35"/>
      <c r="K44" s="3" t="s">
        <v>187</v>
      </c>
    </row>
    <row r="45" spans="1:11" ht="18.2" customHeight="1">
      <c r="A45" s="32" t="s">
        <v>86</v>
      </c>
      <c r="B45" s="28">
        <v>3451</v>
      </c>
      <c r="C45" s="28"/>
      <c r="D45" s="28"/>
      <c r="E45" s="28">
        <v>3451</v>
      </c>
      <c r="F45" s="35" t="s">
        <v>77</v>
      </c>
      <c r="K45" s="3" t="s">
        <v>155</v>
      </c>
    </row>
    <row r="46" spans="1:11" ht="18.2" customHeight="1">
      <c r="A46" s="32" t="s">
        <v>187</v>
      </c>
      <c r="B46" s="28"/>
      <c r="C46" s="28"/>
      <c r="D46" s="28"/>
      <c r="E46" s="28"/>
      <c r="F46" s="35"/>
      <c r="K46" s="3" t="s">
        <v>187</v>
      </c>
    </row>
    <row r="47" spans="1:11" ht="18.2" customHeight="1">
      <c r="A47" s="32" t="s">
        <v>6</v>
      </c>
      <c r="B47" s="28">
        <v>2716</v>
      </c>
      <c r="C47" s="28">
        <v>2716</v>
      </c>
      <c r="D47" s="28"/>
      <c r="E47" s="28"/>
      <c r="F47" s="35" t="s">
        <v>130</v>
      </c>
      <c r="K47" s="3" t="s">
        <v>108</v>
      </c>
    </row>
    <row r="48" spans="1:11" ht="18.2" customHeight="1">
      <c r="A48" s="32" t="s">
        <v>187</v>
      </c>
      <c r="B48" s="28"/>
      <c r="C48" s="28"/>
      <c r="D48" s="28"/>
      <c r="E48" s="28"/>
      <c r="F48" s="35"/>
      <c r="K48" s="3" t="s">
        <v>187</v>
      </c>
    </row>
    <row r="49" spans="1:11" ht="18.2" customHeight="1">
      <c r="A49" s="32" t="s">
        <v>126</v>
      </c>
      <c r="B49" s="28">
        <v>5091</v>
      </c>
      <c r="C49" s="28"/>
      <c r="D49" s="28">
        <v>5091</v>
      </c>
      <c r="E49" s="28"/>
      <c r="F49" s="35" t="s">
        <v>107</v>
      </c>
      <c r="K49" s="3" t="s">
        <v>120</v>
      </c>
    </row>
    <row r="50" spans="1:11" ht="18.2" customHeight="1">
      <c r="A50" s="32" t="s">
        <v>187</v>
      </c>
      <c r="B50" s="28"/>
      <c r="C50" s="28"/>
      <c r="D50" s="28"/>
      <c r="E50" s="28"/>
      <c r="F50" s="35"/>
      <c r="K50" s="3" t="s">
        <v>187</v>
      </c>
    </row>
    <row r="51" spans="1:11" ht="18.2" customHeight="1">
      <c r="A51" s="32" t="s">
        <v>25</v>
      </c>
      <c r="B51" s="29">
        <v>11258</v>
      </c>
      <c r="C51" s="29">
        <v>2716</v>
      </c>
      <c r="D51" s="29">
        <v>5091</v>
      </c>
      <c r="E51" s="29">
        <v>3451</v>
      </c>
      <c r="F51" s="36"/>
      <c r="K51" s="3" t="s">
        <v>124</v>
      </c>
    </row>
    <row r="52" spans="1:11" ht="18.2" customHeight="1">
      <c r="A52" s="32" t="s">
        <v>187</v>
      </c>
      <c r="B52" s="28"/>
      <c r="C52" s="28"/>
      <c r="D52" s="28"/>
      <c r="E52" s="28"/>
      <c r="F52" s="35"/>
      <c r="K52" s="3" t="s">
        <v>187</v>
      </c>
    </row>
    <row r="53" spans="1:11" ht="18.2" customHeight="1">
      <c r="A53" s="32" t="s">
        <v>90</v>
      </c>
      <c r="B53" s="28"/>
      <c r="C53" s="28"/>
      <c r="D53" s="28"/>
      <c r="E53" s="28"/>
      <c r="F53" s="35"/>
      <c r="K53" s="3" t="s">
        <v>90</v>
      </c>
    </row>
    <row r="54" spans="1:11" ht="18.2" customHeight="1">
      <c r="A54" s="32" t="s">
        <v>187</v>
      </c>
      <c r="B54" s="28"/>
      <c r="C54" s="28"/>
      <c r="D54" s="28"/>
      <c r="E54" s="28"/>
      <c r="F54" s="35"/>
      <c r="K54" s="3" t="s">
        <v>187</v>
      </c>
    </row>
    <row r="55" spans="1:11" ht="18.2" customHeight="1">
      <c r="A55" s="32" t="s">
        <v>17</v>
      </c>
      <c r="B55" s="28">
        <v>52</v>
      </c>
      <c r="C55" s="28"/>
      <c r="D55" s="28"/>
      <c r="E55" s="28">
        <v>52</v>
      </c>
      <c r="F55" s="35" t="s">
        <v>49</v>
      </c>
      <c r="K55" s="3" t="s">
        <v>32</v>
      </c>
    </row>
    <row r="56" spans="1:11" ht="18.2" customHeight="1">
      <c r="A56" s="32" t="s">
        <v>187</v>
      </c>
      <c r="B56" s="28"/>
      <c r="C56" s="28"/>
      <c r="D56" s="28"/>
      <c r="E56" s="28"/>
      <c r="F56" s="35"/>
      <c r="K56" s="3" t="s">
        <v>187</v>
      </c>
    </row>
    <row r="57" spans="1:11" ht="18.2" customHeight="1">
      <c r="A57" s="32" t="s">
        <v>25</v>
      </c>
      <c r="B57" s="29">
        <v>52</v>
      </c>
      <c r="C57" s="29"/>
      <c r="D57" s="29"/>
      <c r="E57" s="29">
        <v>52</v>
      </c>
      <c r="F57" s="36"/>
      <c r="K57" s="3" t="s">
        <v>124</v>
      </c>
    </row>
    <row r="58" spans="1:11" ht="18.2" customHeight="1">
      <c r="A58" s="32" t="s">
        <v>187</v>
      </c>
      <c r="B58" s="28"/>
      <c r="C58" s="28"/>
      <c r="D58" s="28"/>
      <c r="E58" s="28"/>
      <c r="F58" s="35"/>
      <c r="K58" s="3" t="s">
        <v>187</v>
      </c>
    </row>
    <row r="59" spans="1:11" ht="18.2" customHeight="1">
      <c r="A59" s="32" t="s">
        <v>179</v>
      </c>
      <c r="B59" s="30">
        <v>11310</v>
      </c>
      <c r="C59" s="30">
        <v>2716</v>
      </c>
      <c r="D59" s="30">
        <v>5091</v>
      </c>
      <c r="E59" s="30">
        <v>3503</v>
      </c>
      <c r="F59" s="37"/>
      <c r="K59" s="3" t="s">
        <v>55</v>
      </c>
    </row>
    <row r="60" spans="1:11" ht="18.2" customHeight="1">
      <c r="A60" s="32" t="s">
        <v>187</v>
      </c>
      <c r="B60" s="28"/>
      <c r="C60" s="28"/>
      <c r="D60" s="28"/>
      <c r="E60" s="28"/>
      <c r="F60" s="35"/>
      <c r="K60" s="3" t="s">
        <v>187</v>
      </c>
    </row>
    <row r="61" spans="1:11" ht="18.2" customHeight="1">
      <c r="A61" s="32" t="s">
        <v>187</v>
      </c>
      <c r="B61" s="28"/>
      <c r="C61" s="28"/>
      <c r="D61" s="28"/>
      <c r="E61" s="28"/>
      <c r="F61" s="35"/>
      <c r="K61" s="3" t="s">
        <v>187</v>
      </c>
    </row>
    <row r="62" spans="1:11" ht="18.2" customHeight="1">
      <c r="A62" s="32"/>
      <c r="B62" s="3"/>
      <c r="C62" s="3"/>
      <c r="D62" s="3"/>
      <c r="E62" s="3"/>
      <c r="F62" s="34"/>
    </row>
    <row r="63" spans="1:11" ht="18.2" customHeight="1">
      <c r="A63" s="33" t="s">
        <v>110</v>
      </c>
      <c r="B63" s="31">
        <v>11310</v>
      </c>
      <c r="C63" s="31">
        <v>2716</v>
      </c>
      <c r="D63" s="31">
        <v>5091</v>
      </c>
      <c r="E63" s="31">
        <v>3503</v>
      </c>
      <c r="F63" s="38"/>
    </row>
    <row r="64" spans="1:11" ht="18.2" customHeight="1">
      <c r="A64" s="32"/>
      <c r="B64" s="3"/>
      <c r="C64" s="3"/>
      <c r="D64" s="3"/>
      <c r="E64" s="3"/>
      <c r="F64" s="34"/>
    </row>
    <row r="65" spans="1:11" ht="18.2" customHeight="1">
      <c r="A65" s="32" t="s">
        <v>0</v>
      </c>
      <c r="B65" s="28">
        <v>11480</v>
      </c>
      <c r="C65" s="28">
        <v>2775</v>
      </c>
      <c r="D65" s="28">
        <v>5157</v>
      </c>
      <c r="E65" s="28">
        <v>3548</v>
      </c>
      <c r="F65" s="34" t="s">
        <v>187</v>
      </c>
      <c r="G65" t="s">
        <v>187</v>
      </c>
      <c r="H65" t="s">
        <v>72</v>
      </c>
      <c r="K65">
        <v>1</v>
      </c>
    </row>
    <row r="66" spans="1:11" ht="18.2" customHeight="1">
      <c r="A66" s="32"/>
      <c r="B66" s="3"/>
      <c r="C66" s="3"/>
      <c r="D66" s="3"/>
      <c r="E66" s="3"/>
      <c r="F66" s="34"/>
    </row>
    <row r="67" spans="1:11" ht="18.2" customHeight="1">
      <c r="A67" s="32" t="s">
        <v>187</v>
      </c>
      <c r="B67" s="3"/>
      <c r="C67" s="3"/>
      <c r="D67" s="3"/>
      <c r="E67" s="3"/>
      <c r="F67" s="34"/>
      <c r="G67" t="s">
        <v>187</v>
      </c>
      <c r="I67" t="s">
        <v>21</v>
      </c>
      <c r="J67" t="s">
        <v>187</v>
      </c>
      <c r="K67" t="s">
        <v>156</v>
      </c>
    </row>
    <row r="68" spans="1:11" ht="18.2" customHeight="1">
      <c r="A68" s="32" t="s">
        <v>98</v>
      </c>
      <c r="B68" s="28"/>
      <c r="C68" s="28"/>
      <c r="D68" s="28"/>
      <c r="E68" s="28"/>
      <c r="F68" s="35"/>
      <c r="K68" s="3" t="s">
        <v>98</v>
      </c>
    </row>
    <row r="69" spans="1:11" ht="18.2" customHeight="1">
      <c r="A69" s="32" t="s">
        <v>187</v>
      </c>
      <c r="B69" s="28"/>
      <c r="C69" s="28"/>
      <c r="D69" s="28"/>
      <c r="E69" s="28"/>
      <c r="F69" s="35"/>
      <c r="K69" s="3" t="s">
        <v>187</v>
      </c>
    </row>
    <row r="70" spans="1:11" ht="18.2" customHeight="1">
      <c r="A70" s="32" t="s">
        <v>178</v>
      </c>
      <c r="B70" s="28"/>
      <c r="C70" s="28"/>
      <c r="D70" s="28"/>
      <c r="E70" s="28"/>
      <c r="F70" s="35"/>
      <c r="K70" s="3" t="s">
        <v>15</v>
      </c>
    </row>
    <row r="71" spans="1:11" ht="18.2" customHeight="1">
      <c r="A71" s="32" t="s">
        <v>187</v>
      </c>
      <c r="B71" s="28"/>
      <c r="C71" s="28"/>
      <c r="D71" s="28"/>
      <c r="E71" s="28"/>
      <c r="F71" s="35"/>
      <c r="K71" s="3" t="s">
        <v>16</v>
      </c>
    </row>
    <row r="72" spans="1:11" ht="18.2" customHeight="1">
      <c r="A72" s="32" t="s">
        <v>187</v>
      </c>
      <c r="B72" s="28"/>
      <c r="C72" s="28"/>
      <c r="D72" s="28"/>
      <c r="E72" s="28"/>
      <c r="F72" s="35"/>
      <c r="K72" s="3" t="s">
        <v>187</v>
      </c>
    </row>
    <row r="73" spans="1:11" ht="18.2" customHeight="1">
      <c r="A73" s="32" t="s">
        <v>92</v>
      </c>
      <c r="B73" s="28"/>
      <c r="C73" s="28"/>
      <c r="D73" s="28"/>
      <c r="E73" s="28"/>
      <c r="F73" s="35"/>
      <c r="K73" s="3" t="s">
        <v>182</v>
      </c>
    </row>
    <row r="74" spans="1:11" ht="18.2" customHeight="1">
      <c r="A74" s="32" t="s">
        <v>187</v>
      </c>
      <c r="B74" s="28"/>
      <c r="C74" s="28"/>
      <c r="D74" s="28"/>
      <c r="E74" s="28"/>
      <c r="F74" s="35"/>
      <c r="K74" s="3" t="s">
        <v>187</v>
      </c>
    </row>
    <row r="75" spans="1:11" ht="18.2" customHeight="1">
      <c r="A75" s="32" t="s">
        <v>117</v>
      </c>
      <c r="B75" s="28"/>
      <c r="C75" s="28"/>
      <c r="D75" s="28"/>
      <c r="E75" s="28"/>
      <c r="F75" s="35"/>
      <c r="K75" s="3" t="s">
        <v>127</v>
      </c>
    </row>
    <row r="76" spans="1:11" ht="18.2" customHeight="1">
      <c r="A76" s="32" t="s">
        <v>187</v>
      </c>
      <c r="B76" s="28"/>
      <c r="C76" s="28"/>
      <c r="D76" s="28"/>
      <c r="E76" s="28"/>
      <c r="F76" s="35"/>
      <c r="K76" s="3" t="s">
        <v>187</v>
      </c>
    </row>
    <row r="77" spans="1:11" ht="18.2" customHeight="1">
      <c r="A77" s="32" t="s">
        <v>129</v>
      </c>
      <c r="B77" s="28"/>
      <c r="C77" s="28"/>
      <c r="D77" s="28"/>
      <c r="E77" s="28"/>
      <c r="F77" s="35"/>
      <c r="K77" s="3" t="s">
        <v>129</v>
      </c>
    </row>
    <row r="78" spans="1:11" ht="18.2" customHeight="1">
      <c r="A78" s="32" t="s">
        <v>187</v>
      </c>
      <c r="B78" s="28"/>
      <c r="C78" s="28"/>
      <c r="D78" s="28"/>
      <c r="E78" s="28"/>
      <c r="F78" s="35"/>
      <c r="K78" s="3" t="s">
        <v>187</v>
      </c>
    </row>
    <row r="79" spans="1:11" ht="18.2" customHeight="1">
      <c r="A79" s="32" t="s">
        <v>166</v>
      </c>
      <c r="B79" s="28"/>
      <c r="C79" s="28"/>
      <c r="D79" s="28"/>
      <c r="E79" s="28"/>
      <c r="F79" s="35"/>
      <c r="K79" s="3" t="s">
        <v>53</v>
      </c>
    </row>
    <row r="80" spans="1:11" ht="18.2" customHeight="1">
      <c r="A80" s="32" t="s">
        <v>187</v>
      </c>
      <c r="B80" s="28"/>
      <c r="C80" s="28"/>
      <c r="D80" s="28"/>
      <c r="E80" s="28"/>
      <c r="F80" s="35"/>
      <c r="K80" s="3" t="s">
        <v>187</v>
      </c>
    </row>
    <row r="81" spans="1:11" ht="18.2" customHeight="1">
      <c r="A81" s="32" t="s">
        <v>116</v>
      </c>
      <c r="B81" s="28"/>
      <c r="C81" s="28"/>
      <c r="D81" s="28"/>
      <c r="E81" s="28"/>
      <c r="F81" s="35"/>
      <c r="K81" s="3" t="s">
        <v>20</v>
      </c>
    </row>
    <row r="82" spans="1:11" ht="18.2" customHeight="1">
      <c r="A82" s="32" t="s">
        <v>187</v>
      </c>
      <c r="B82" s="28"/>
      <c r="C82" s="28"/>
      <c r="D82" s="28"/>
      <c r="E82" s="28"/>
      <c r="F82" s="35"/>
      <c r="K82" s="3" t="s">
        <v>187</v>
      </c>
    </row>
    <row r="83" spans="1:11" ht="18.2" customHeight="1">
      <c r="A83" s="32" t="s">
        <v>157</v>
      </c>
      <c r="B83" s="28"/>
      <c r="C83" s="28"/>
      <c r="D83" s="28"/>
      <c r="E83" s="28"/>
      <c r="F83" s="35"/>
      <c r="K83" s="3" t="s">
        <v>157</v>
      </c>
    </row>
    <row r="84" spans="1:11" ht="18.2" customHeight="1">
      <c r="A84" s="32" t="s">
        <v>187</v>
      </c>
      <c r="B84" s="28"/>
      <c r="C84" s="28"/>
      <c r="D84" s="28"/>
      <c r="E84" s="28"/>
      <c r="F84" s="35"/>
      <c r="K84" s="3" t="s">
        <v>187</v>
      </c>
    </row>
    <row r="85" spans="1:11" ht="18.2" customHeight="1">
      <c r="A85" s="32" t="s">
        <v>113</v>
      </c>
      <c r="B85" s="28"/>
      <c r="C85" s="28"/>
      <c r="D85" s="28"/>
      <c r="E85" s="28"/>
      <c r="F85" s="35"/>
      <c r="K85" s="3" t="s">
        <v>37</v>
      </c>
    </row>
    <row r="86" spans="1:11" ht="18.2" customHeight="1">
      <c r="A86" s="32" t="s">
        <v>19</v>
      </c>
      <c r="B86" s="28"/>
      <c r="C86" s="28"/>
      <c r="D86" s="28"/>
      <c r="E86" s="28"/>
      <c r="F86" s="35"/>
      <c r="K86" s="3" t="s">
        <v>19</v>
      </c>
    </row>
    <row r="87" spans="1:11" ht="18.2" customHeight="1">
      <c r="A87" s="32" t="s">
        <v>87</v>
      </c>
      <c r="B87" s="28"/>
      <c r="C87" s="28"/>
      <c r="D87" s="28"/>
      <c r="E87" s="28"/>
      <c r="F87" s="35"/>
      <c r="K87" s="3" t="s">
        <v>169</v>
      </c>
    </row>
    <row r="88" spans="1:11" ht="18.2" customHeight="1">
      <c r="A88" s="32" t="s">
        <v>187</v>
      </c>
      <c r="B88" s="28"/>
      <c r="C88" s="28"/>
      <c r="D88" s="28"/>
      <c r="E88" s="28"/>
      <c r="F88" s="35"/>
      <c r="K88" s="3" t="s">
        <v>187</v>
      </c>
    </row>
    <row r="89" spans="1:11" ht="18.2" customHeight="1">
      <c r="A89" s="32" t="s">
        <v>154</v>
      </c>
      <c r="B89" s="28"/>
      <c r="C89" s="28"/>
      <c r="D89" s="28"/>
      <c r="E89" s="28"/>
      <c r="F89" s="35"/>
      <c r="K89" s="3" t="s">
        <v>154</v>
      </c>
    </row>
    <row r="90" spans="1:11" ht="18.2" customHeight="1">
      <c r="A90" s="32" t="s">
        <v>187</v>
      </c>
      <c r="B90" s="28"/>
      <c r="C90" s="28"/>
      <c r="D90" s="28"/>
      <c r="E90" s="28"/>
      <c r="F90" s="35"/>
      <c r="K90" s="3" t="s">
        <v>187</v>
      </c>
    </row>
    <row r="91" spans="1:11" ht="18.2" customHeight="1">
      <c r="A91" s="32" t="s">
        <v>24</v>
      </c>
      <c r="B91" s="28"/>
      <c r="C91" s="28"/>
      <c r="D91" s="28"/>
      <c r="E91" s="28"/>
      <c r="F91" s="35"/>
      <c r="K91" s="3" t="s">
        <v>183</v>
      </c>
    </row>
    <row r="92" spans="1:11" ht="18.2" customHeight="1">
      <c r="A92" s="32" t="s">
        <v>187</v>
      </c>
      <c r="B92" s="28"/>
      <c r="C92" s="28"/>
      <c r="D92" s="28"/>
      <c r="E92" s="28"/>
      <c r="F92" s="35"/>
      <c r="K92" s="3" t="s">
        <v>187</v>
      </c>
    </row>
    <row r="93" spans="1:11" ht="18.2" customHeight="1">
      <c r="A93" s="32" t="s">
        <v>95</v>
      </c>
      <c r="B93" s="28"/>
      <c r="C93" s="28"/>
      <c r="D93" s="28"/>
      <c r="E93" s="28"/>
      <c r="F93" s="35"/>
      <c r="K93" s="3" t="s">
        <v>7</v>
      </c>
    </row>
    <row r="94" spans="1:11" ht="18.2" customHeight="1">
      <c r="A94" s="32" t="s">
        <v>187</v>
      </c>
      <c r="B94" s="28"/>
      <c r="C94" s="28"/>
      <c r="D94" s="28"/>
      <c r="E94" s="28"/>
      <c r="F94" s="35"/>
      <c r="K94" s="3" t="s">
        <v>187</v>
      </c>
    </row>
    <row r="95" spans="1:11" ht="18.2" customHeight="1">
      <c r="A95" s="32" t="s">
        <v>48</v>
      </c>
      <c r="B95" s="28"/>
      <c r="C95" s="28"/>
      <c r="D95" s="28"/>
      <c r="E95" s="28"/>
      <c r="F95" s="35"/>
      <c r="K95" s="3" t="s">
        <v>97</v>
      </c>
    </row>
    <row r="96" spans="1:11" ht="18.2" customHeight="1">
      <c r="A96" s="32" t="s">
        <v>187</v>
      </c>
      <c r="B96" s="28"/>
      <c r="C96" s="28"/>
      <c r="D96" s="28"/>
      <c r="E96" s="28"/>
      <c r="F96" s="35"/>
      <c r="K96" s="3" t="s">
        <v>187</v>
      </c>
    </row>
    <row r="97" spans="1:11" ht="18.2" customHeight="1">
      <c r="A97" s="32" t="s">
        <v>45</v>
      </c>
      <c r="B97" s="28"/>
      <c r="C97" s="28"/>
      <c r="D97" s="28"/>
      <c r="E97" s="28"/>
      <c r="F97" s="35"/>
      <c r="K97" s="3" t="s">
        <v>185</v>
      </c>
    </row>
    <row r="98" spans="1:11" ht="18.2" customHeight="1">
      <c r="A98" s="32" t="s">
        <v>187</v>
      </c>
      <c r="B98" s="28"/>
      <c r="C98" s="28"/>
      <c r="D98" s="28"/>
      <c r="E98" s="28"/>
      <c r="F98" s="35"/>
      <c r="K98" s="3" t="s">
        <v>187</v>
      </c>
    </row>
    <row r="99" spans="1:11" ht="18.2" customHeight="1">
      <c r="A99" s="32" t="s">
        <v>89</v>
      </c>
      <c r="B99" s="28"/>
      <c r="C99" s="28"/>
      <c r="D99" s="28"/>
      <c r="E99" s="28"/>
      <c r="F99" s="35"/>
      <c r="K99" s="3" t="s">
        <v>89</v>
      </c>
    </row>
    <row r="100" spans="1:11" ht="18.2" customHeight="1">
      <c r="A100" s="32" t="s">
        <v>187</v>
      </c>
      <c r="B100" s="28"/>
      <c r="C100" s="28"/>
      <c r="D100" s="28"/>
      <c r="E100" s="28"/>
      <c r="F100" s="35"/>
      <c r="K100" s="3" t="s">
        <v>187</v>
      </c>
    </row>
    <row r="101" spans="1:11" ht="18.2" customHeight="1">
      <c r="A101" s="32" t="s">
        <v>101</v>
      </c>
      <c r="B101" s="28"/>
      <c r="C101" s="28"/>
      <c r="D101" s="28"/>
      <c r="E101" s="28"/>
      <c r="F101" s="35"/>
      <c r="K101" s="3" t="s">
        <v>102</v>
      </c>
    </row>
    <row r="102" spans="1:11" ht="18.2" customHeight="1">
      <c r="A102" s="32" t="s">
        <v>187</v>
      </c>
      <c r="B102" s="28"/>
      <c r="C102" s="28"/>
      <c r="D102" s="28"/>
      <c r="E102" s="28"/>
      <c r="F102" s="35"/>
      <c r="K102" s="3" t="s">
        <v>187</v>
      </c>
    </row>
    <row r="103" spans="1:11" ht="18.2" customHeight="1">
      <c r="A103" s="32" t="s">
        <v>100</v>
      </c>
      <c r="B103" s="28"/>
      <c r="C103" s="28"/>
      <c r="D103" s="28"/>
      <c r="E103" s="28"/>
      <c r="F103" s="35"/>
      <c r="K103" s="3" t="s">
        <v>58</v>
      </c>
    </row>
    <row r="104" spans="1:11" ht="18.2" customHeight="1">
      <c r="A104" s="32" t="s">
        <v>187</v>
      </c>
      <c r="B104" s="28"/>
      <c r="C104" s="28"/>
      <c r="D104" s="28"/>
      <c r="E104" s="28"/>
      <c r="F104" s="35"/>
      <c r="K104" s="3" t="s">
        <v>187</v>
      </c>
    </row>
    <row r="105" spans="1:11" ht="18.2" customHeight="1">
      <c r="A105" s="32" t="s">
        <v>80</v>
      </c>
      <c r="B105" s="28"/>
      <c r="C105" s="28"/>
      <c r="D105" s="28"/>
      <c r="E105" s="28"/>
      <c r="F105" s="35"/>
      <c r="K105" s="3" t="s">
        <v>80</v>
      </c>
    </row>
    <row r="106" spans="1:11" ht="18.2" customHeight="1">
      <c r="A106" s="32" t="s">
        <v>171</v>
      </c>
      <c r="B106" s="28"/>
      <c r="C106" s="28"/>
      <c r="D106" s="28"/>
      <c r="E106" s="28"/>
      <c r="F106" s="35"/>
      <c r="K106" s="3" t="s">
        <v>171</v>
      </c>
    </row>
    <row r="107" spans="1:11" ht="18.2" customHeight="1">
      <c r="A107" s="32" t="s">
        <v>187</v>
      </c>
      <c r="B107" s="28"/>
      <c r="C107" s="28"/>
      <c r="D107" s="28"/>
      <c r="E107" s="28"/>
      <c r="F107" s="35"/>
      <c r="K107" s="3" t="s">
        <v>187</v>
      </c>
    </row>
    <row r="108" spans="1:11" ht="18.2" customHeight="1">
      <c r="A108" s="32" t="s">
        <v>18</v>
      </c>
      <c r="B108" s="28">
        <v>3495</v>
      </c>
      <c r="C108" s="28"/>
      <c r="D108" s="28"/>
      <c r="E108" s="28">
        <v>3495</v>
      </c>
      <c r="F108" s="35" t="s">
        <v>77</v>
      </c>
      <c r="K108" s="3" t="s">
        <v>155</v>
      </c>
    </row>
    <row r="109" spans="1:11" ht="18.2" customHeight="1">
      <c r="A109" s="32" t="s">
        <v>187</v>
      </c>
      <c r="B109" s="28"/>
      <c r="C109" s="28"/>
      <c r="D109" s="28"/>
      <c r="E109" s="28"/>
      <c r="F109" s="35"/>
      <c r="K109" s="3" t="s">
        <v>187</v>
      </c>
    </row>
    <row r="110" spans="1:11" ht="18.2" customHeight="1">
      <c r="A110" s="32" t="s">
        <v>85</v>
      </c>
      <c r="B110" s="28">
        <v>2775</v>
      </c>
      <c r="C110" s="28">
        <v>2775</v>
      </c>
      <c r="D110" s="28"/>
      <c r="E110" s="28"/>
      <c r="F110" s="35" t="s">
        <v>130</v>
      </c>
      <c r="K110" s="3" t="s">
        <v>108</v>
      </c>
    </row>
    <row r="111" spans="1:11" ht="18.2" customHeight="1">
      <c r="A111" s="32" t="s">
        <v>187</v>
      </c>
      <c r="B111" s="28"/>
      <c r="C111" s="28"/>
      <c r="D111" s="28"/>
      <c r="E111" s="28"/>
      <c r="F111" s="35"/>
      <c r="K111" s="3" t="s">
        <v>187</v>
      </c>
    </row>
    <row r="112" spans="1:11" ht="18.2" customHeight="1">
      <c r="A112" s="32" t="s">
        <v>145</v>
      </c>
      <c r="B112" s="28">
        <v>5157</v>
      </c>
      <c r="C112" s="28"/>
      <c r="D112" s="28">
        <v>5157</v>
      </c>
      <c r="E112" s="28"/>
      <c r="F112" s="35" t="s">
        <v>107</v>
      </c>
      <c r="K112" s="3" t="s">
        <v>120</v>
      </c>
    </row>
    <row r="113" spans="1:11" ht="18.2" customHeight="1">
      <c r="A113" s="32" t="s">
        <v>187</v>
      </c>
      <c r="B113" s="28"/>
      <c r="C113" s="28"/>
      <c r="D113" s="28"/>
      <c r="E113" s="28"/>
      <c r="F113" s="35"/>
      <c r="K113" s="3" t="s">
        <v>187</v>
      </c>
    </row>
    <row r="114" spans="1:11" ht="18.2" customHeight="1">
      <c r="A114" s="32" t="s">
        <v>25</v>
      </c>
      <c r="B114" s="29">
        <v>11427</v>
      </c>
      <c r="C114" s="29">
        <v>2775</v>
      </c>
      <c r="D114" s="29">
        <v>5157</v>
      </c>
      <c r="E114" s="29">
        <v>3495</v>
      </c>
      <c r="F114" s="36"/>
      <c r="K114" s="3" t="s">
        <v>124</v>
      </c>
    </row>
    <row r="115" spans="1:11" ht="18.2" customHeight="1">
      <c r="A115" s="32" t="s">
        <v>187</v>
      </c>
      <c r="B115" s="28"/>
      <c r="C115" s="28"/>
      <c r="D115" s="28"/>
      <c r="E115" s="28"/>
      <c r="F115" s="35"/>
      <c r="K115" s="3" t="s">
        <v>187</v>
      </c>
    </row>
    <row r="116" spans="1:11" ht="18.2" customHeight="1">
      <c r="A116" s="32" t="s">
        <v>90</v>
      </c>
      <c r="B116" s="28"/>
      <c r="C116" s="28"/>
      <c r="D116" s="28"/>
      <c r="E116" s="28"/>
      <c r="F116" s="35"/>
      <c r="K116" s="3" t="s">
        <v>90</v>
      </c>
    </row>
    <row r="117" spans="1:11" ht="18.2" customHeight="1">
      <c r="A117" s="32" t="s">
        <v>187</v>
      </c>
      <c r="B117" s="28"/>
      <c r="C117" s="28"/>
      <c r="D117" s="28"/>
      <c r="E117" s="28"/>
      <c r="F117" s="35"/>
      <c r="K117" s="3" t="s">
        <v>187</v>
      </c>
    </row>
    <row r="118" spans="1:11" ht="18.2" customHeight="1">
      <c r="A118" s="32" t="s">
        <v>62</v>
      </c>
      <c r="B118" s="28">
        <v>53</v>
      </c>
      <c r="C118" s="28"/>
      <c r="D118" s="28"/>
      <c r="E118" s="28">
        <v>53</v>
      </c>
      <c r="F118" s="35" t="s">
        <v>49</v>
      </c>
      <c r="K118" s="3" t="s">
        <v>32</v>
      </c>
    </row>
    <row r="119" spans="1:11" ht="18.2" customHeight="1">
      <c r="A119" s="32" t="s">
        <v>187</v>
      </c>
      <c r="B119" s="28"/>
      <c r="C119" s="28"/>
      <c r="D119" s="28"/>
      <c r="E119" s="28"/>
      <c r="F119" s="35"/>
      <c r="K119" s="3" t="s">
        <v>187</v>
      </c>
    </row>
    <row r="120" spans="1:11" ht="18.2" customHeight="1">
      <c r="A120" s="32" t="s">
        <v>25</v>
      </c>
      <c r="B120" s="29">
        <v>53</v>
      </c>
      <c r="C120" s="29"/>
      <c r="D120" s="29"/>
      <c r="E120" s="29">
        <v>53</v>
      </c>
      <c r="F120" s="36"/>
      <c r="K120" s="3" t="s">
        <v>124</v>
      </c>
    </row>
    <row r="121" spans="1:11" ht="18.2" customHeight="1">
      <c r="A121" s="32" t="s">
        <v>187</v>
      </c>
      <c r="B121" s="28"/>
      <c r="C121" s="28"/>
      <c r="D121" s="28"/>
      <c r="E121" s="28"/>
      <c r="F121" s="35"/>
      <c r="K121" s="3" t="s">
        <v>187</v>
      </c>
    </row>
    <row r="122" spans="1:11" ht="18.2" customHeight="1">
      <c r="A122" s="32" t="s">
        <v>179</v>
      </c>
      <c r="B122" s="30">
        <v>11480</v>
      </c>
      <c r="C122" s="30">
        <v>2775</v>
      </c>
      <c r="D122" s="30">
        <v>5157</v>
      </c>
      <c r="E122" s="30">
        <v>3548</v>
      </c>
      <c r="F122" s="37"/>
      <c r="K122" s="3" t="s">
        <v>55</v>
      </c>
    </row>
    <row r="123" spans="1:11" ht="18.2" customHeight="1">
      <c r="A123" s="32" t="s">
        <v>187</v>
      </c>
      <c r="B123" s="28"/>
      <c r="C123" s="28"/>
      <c r="D123" s="28"/>
      <c r="E123" s="28"/>
      <c r="F123" s="35"/>
      <c r="K123" s="3" t="s">
        <v>187</v>
      </c>
    </row>
    <row r="124" spans="1:11" ht="18.2" customHeight="1">
      <c r="A124" s="32" t="s">
        <v>187</v>
      </c>
      <c r="B124" s="28"/>
      <c r="C124" s="28"/>
      <c r="D124" s="28"/>
      <c r="E124" s="28"/>
      <c r="F124" s="35"/>
      <c r="K124" s="3" t="s">
        <v>187</v>
      </c>
    </row>
    <row r="125" spans="1:11" ht="18.2" customHeight="1">
      <c r="A125" s="32"/>
      <c r="B125" s="3"/>
      <c r="C125" s="3"/>
      <c r="D125" s="3"/>
      <c r="E125" s="3"/>
      <c r="F125" s="34"/>
    </row>
    <row r="126" spans="1:11" ht="18.2" customHeight="1">
      <c r="A126" s="33" t="s">
        <v>110</v>
      </c>
      <c r="B126" s="31">
        <v>11480</v>
      </c>
      <c r="C126" s="31">
        <v>2775</v>
      </c>
      <c r="D126" s="31">
        <v>5157</v>
      </c>
      <c r="E126" s="31">
        <v>3548</v>
      </c>
      <c r="F126" s="38"/>
    </row>
    <row r="127" spans="1:11" ht="18.2" customHeight="1">
      <c r="A127" s="32"/>
      <c r="B127" s="3"/>
      <c r="C127" s="3"/>
      <c r="D127" s="3"/>
      <c r="E127" s="3"/>
      <c r="F127" s="34"/>
    </row>
    <row r="128" spans="1:11" ht="18.2" customHeight="1">
      <c r="A128" s="32" t="s">
        <v>173</v>
      </c>
      <c r="B128" s="28">
        <v>7533</v>
      </c>
      <c r="C128" s="28">
        <v>1389</v>
      </c>
      <c r="D128" s="28">
        <v>3640</v>
      </c>
      <c r="E128" s="28">
        <v>2504</v>
      </c>
      <c r="F128" s="34" t="s">
        <v>187</v>
      </c>
      <c r="G128" t="s">
        <v>187</v>
      </c>
      <c r="H128" t="s">
        <v>161</v>
      </c>
      <c r="K128">
        <v>1</v>
      </c>
    </row>
    <row r="129" spans="1:11" ht="18.2" customHeight="1">
      <c r="A129" s="32"/>
      <c r="B129" s="3"/>
      <c r="C129" s="3"/>
      <c r="D129" s="3"/>
      <c r="E129" s="3"/>
      <c r="F129" s="34"/>
    </row>
    <row r="130" spans="1:11" ht="18.2" customHeight="1">
      <c r="A130" s="32" t="s">
        <v>187</v>
      </c>
      <c r="B130" s="3"/>
      <c r="C130" s="3"/>
      <c r="D130" s="3"/>
      <c r="E130" s="3"/>
      <c r="F130" s="34"/>
      <c r="G130" t="s">
        <v>187</v>
      </c>
      <c r="I130" t="s">
        <v>21</v>
      </c>
      <c r="J130" t="s">
        <v>187</v>
      </c>
      <c r="K130" t="s">
        <v>156</v>
      </c>
    </row>
    <row r="131" spans="1:11" ht="18.2" customHeight="1">
      <c r="A131" s="32" t="s">
        <v>98</v>
      </c>
      <c r="B131" s="28"/>
      <c r="C131" s="28"/>
      <c r="D131" s="28"/>
      <c r="E131" s="28"/>
      <c r="F131" s="35"/>
      <c r="K131" s="3" t="s">
        <v>98</v>
      </c>
    </row>
    <row r="132" spans="1:11" ht="18.2" customHeight="1">
      <c r="A132" s="32" t="s">
        <v>187</v>
      </c>
      <c r="B132" s="28"/>
      <c r="C132" s="28"/>
      <c r="D132" s="28"/>
      <c r="E132" s="28"/>
      <c r="F132" s="35"/>
      <c r="K132" s="3" t="s">
        <v>187</v>
      </c>
    </row>
    <row r="133" spans="1:11" ht="18.2" customHeight="1">
      <c r="A133" s="32" t="s">
        <v>178</v>
      </c>
      <c r="B133" s="28"/>
      <c r="C133" s="28"/>
      <c r="D133" s="28"/>
      <c r="E133" s="28"/>
      <c r="F133" s="35"/>
      <c r="K133" s="3" t="s">
        <v>15</v>
      </c>
    </row>
    <row r="134" spans="1:11" ht="18.2" customHeight="1">
      <c r="A134" s="32" t="s">
        <v>187</v>
      </c>
      <c r="B134" s="28"/>
      <c r="C134" s="28"/>
      <c r="D134" s="28"/>
      <c r="E134" s="28"/>
      <c r="F134" s="35"/>
      <c r="K134" s="3" t="s">
        <v>16</v>
      </c>
    </row>
    <row r="135" spans="1:11" ht="18.2" customHeight="1">
      <c r="A135" s="32" t="s">
        <v>187</v>
      </c>
      <c r="B135" s="28"/>
      <c r="C135" s="28"/>
      <c r="D135" s="28"/>
      <c r="E135" s="28"/>
      <c r="F135" s="35"/>
      <c r="K135" s="3" t="s">
        <v>187</v>
      </c>
    </row>
    <row r="136" spans="1:11" ht="18.2" customHeight="1">
      <c r="A136" s="32" t="s">
        <v>92</v>
      </c>
      <c r="B136" s="28"/>
      <c r="C136" s="28"/>
      <c r="D136" s="28"/>
      <c r="E136" s="28"/>
      <c r="F136" s="35"/>
      <c r="K136" s="3" t="s">
        <v>182</v>
      </c>
    </row>
    <row r="137" spans="1:11" ht="18.2" customHeight="1">
      <c r="A137" s="32" t="s">
        <v>187</v>
      </c>
      <c r="B137" s="28"/>
      <c r="C137" s="28"/>
      <c r="D137" s="28"/>
      <c r="E137" s="28"/>
      <c r="F137" s="35"/>
      <c r="K137" s="3" t="s">
        <v>187</v>
      </c>
    </row>
    <row r="138" spans="1:11" ht="18.2" customHeight="1">
      <c r="A138" s="32" t="s">
        <v>117</v>
      </c>
      <c r="B138" s="28"/>
      <c r="C138" s="28"/>
      <c r="D138" s="28"/>
      <c r="E138" s="28"/>
      <c r="F138" s="35"/>
      <c r="K138" s="3" t="s">
        <v>127</v>
      </c>
    </row>
    <row r="139" spans="1:11" ht="18.2" customHeight="1">
      <c r="A139" s="32" t="s">
        <v>187</v>
      </c>
      <c r="B139" s="28"/>
      <c r="C139" s="28"/>
      <c r="D139" s="28"/>
      <c r="E139" s="28"/>
      <c r="F139" s="35"/>
      <c r="K139" s="3" t="s">
        <v>187</v>
      </c>
    </row>
    <row r="140" spans="1:11" ht="18.2" customHeight="1">
      <c r="A140" s="32" t="s">
        <v>129</v>
      </c>
      <c r="B140" s="28"/>
      <c r="C140" s="28"/>
      <c r="D140" s="28"/>
      <c r="E140" s="28"/>
      <c r="F140" s="35"/>
      <c r="K140" s="3" t="s">
        <v>129</v>
      </c>
    </row>
    <row r="141" spans="1:11" ht="18.2" customHeight="1">
      <c r="A141" s="32" t="s">
        <v>187</v>
      </c>
      <c r="B141" s="28"/>
      <c r="C141" s="28"/>
      <c r="D141" s="28"/>
      <c r="E141" s="28"/>
      <c r="F141" s="35"/>
      <c r="K141" s="3" t="s">
        <v>187</v>
      </c>
    </row>
    <row r="142" spans="1:11" ht="18.2" customHeight="1">
      <c r="A142" s="32" t="s">
        <v>166</v>
      </c>
      <c r="B142" s="28"/>
      <c r="C142" s="28"/>
      <c r="D142" s="28"/>
      <c r="E142" s="28"/>
      <c r="F142" s="35"/>
      <c r="K142" s="3" t="s">
        <v>53</v>
      </c>
    </row>
    <row r="143" spans="1:11" ht="18.2" customHeight="1">
      <c r="A143" s="32" t="s">
        <v>187</v>
      </c>
      <c r="B143" s="28"/>
      <c r="C143" s="28"/>
      <c r="D143" s="28"/>
      <c r="E143" s="28"/>
      <c r="F143" s="35"/>
      <c r="K143" s="3" t="s">
        <v>187</v>
      </c>
    </row>
    <row r="144" spans="1:11" ht="18.2" customHeight="1">
      <c r="A144" s="32" t="s">
        <v>116</v>
      </c>
      <c r="B144" s="28"/>
      <c r="C144" s="28"/>
      <c r="D144" s="28"/>
      <c r="E144" s="28"/>
      <c r="F144" s="35"/>
      <c r="K144" s="3" t="s">
        <v>20</v>
      </c>
    </row>
    <row r="145" spans="1:11" ht="18.2" customHeight="1">
      <c r="A145" s="32" t="s">
        <v>187</v>
      </c>
      <c r="B145" s="28"/>
      <c r="C145" s="28"/>
      <c r="D145" s="28"/>
      <c r="E145" s="28"/>
      <c r="F145" s="35"/>
      <c r="K145" s="3" t="s">
        <v>187</v>
      </c>
    </row>
    <row r="146" spans="1:11" ht="18.2" customHeight="1">
      <c r="A146" s="32" t="s">
        <v>157</v>
      </c>
      <c r="B146" s="28"/>
      <c r="C146" s="28"/>
      <c r="D146" s="28"/>
      <c r="E146" s="28"/>
      <c r="F146" s="35"/>
      <c r="K146" s="3" t="s">
        <v>157</v>
      </c>
    </row>
    <row r="147" spans="1:11" ht="18.2" customHeight="1">
      <c r="A147" s="32" t="s">
        <v>187</v>
      </c>
      <c r="B147" s="28"/>
      <c r="C147" s="28"/>
      <c r="D147" s="28"/>
      <c r="E147" s="28"/>
      <c r="F147" s="35"/>
      <c r="K147" s="3" t="s">
        <v>187</v>
      </c>
    </row>
    <row r="148" spans="1:11" ht="18.2" customHeight="1">
      <c r="A148" s="32" t="s">
        <v>113</v>
      </c>
      <c r="B148" s="28"/>
      <c r="C148" s="28"/>
      <c r="D148" s="28"/>
      <c r="E148" s="28"/>
      <c r="F148" s="35"/>
      <c r="K148" s="3" t="s">
        <v>37</v>
      </c>
    </row>
    <row r="149" spans="1:11" ht="18.2" customHeight="1">
      <c r="A149" s="32" t="s">
        <v>19</v>
      </c>
      <c r="B149" s="28"/>
      <c r="C149" s="28"/>
      <c r="D149" s="28"/>
      <c r="E149" s="28"/>
      <c r="F149" s="35"/>
      <c r="K149" s="3" t="s">
        <v>19</v>
      </c>
    </row>
    <row r="150" spans="1:11" ht="18.2" customHeight="1">
      <c r="A150" s="32" t="s">
        <v>87</v>
      </c>
      <c r="B150" s="28"/>
      <c r="C150" s="28"/>
      <c r="D150" s="28"/>
      <c r="E150" s="28"/>
      <c r="F150" s="35"/>
      <c r="K150" s="3" t="s">
        <v>169</v>
      </c>
    </row>
    <row r="151" spans="1:11" ht="18.2" customHeight="1">
      <c r="A151" s="32" t="s">
        <v>187</v>
      </c>
      <c r="B151" s="28"/>
      <c r="C151" s="28"/>
      <c r="D151" s="28"/>
      <c r="E151" s="28"/>
      <c r="F151" s="35"/>
      <c r="K151" s="3" t="s">
        <v>187</v>
      </c>
    </row>
    <row r="152" spans="1:11" ht="18.2" customHeight="1">
      <c r="A152" s="32" t="s">
        <v>154</v>
      </c>
      <c r="B152" s="28"/>
      <c r="C152" s="28"/>
      <c r="D152" s="28"/>
      <c r="E152" s="28"/>
      <c r="F152" s="35"/>
      <c r="K152" s="3" t="s">
        <v>154</v>
      </c>
    </row>
    <row r="153" spans="1:11" ht="18.2" customHeight="1">
      <c r="A153" s="32" t="s">
        <v>187</v>
      </c>
      <c r="B153" s="28"/>
      <c r="C153" s="28"/>
      <c r="D153" s="28"/>
      <c r="E153" s="28"/>
      <c r="F153" s="35"/>
      <c r="K153" s="3" t="s">
        <v>187</v>
      </c>
    </row>
    <row r="154" spans="1:11" ht="18.2" customHeight="1">
      <c r="A154" s="32" t="s">
        <v>65</v>
      </c>
      <c r="B154" s="28"/>
      <c r="C154" s="28"/>
      <c r="D154" s="28"/>
      <c r="E154" s="28"/>
      <c r="F154" s="35"/>
      <c r="K154" s="3" t="s">
        <v>119</v>
      </c>
    </row>
    <row r="155" spans="1:11" ht="18.2" customHeight="1">
      <c r="A155" s="32" t="s">
        <v>187</v>
      </c>
      <c r="B155" s="28"/>
      <c r="C155" s="28"/>
      <c r="D155" s="28"/>
      <c r="E155" s="28"/>
      <c r="F155" s="35"/>
      <c r="K155" s="3" t="s">
        <v>187</v>
      </c>
    </row>
    <row r="156" spans="1:11" ht="18.2" customHeight="1">
      <c r="A156" s="32" t="s">
        <v>103</v>
      </c>
      <c r="B156" s="28"/>
      <c r="C156" s="28"/>
      <c r="D156" s="28"/>
      <c r="E156" s="28"/>
      <c r="F156" s="35"/>
      <c r="K156" s="3" t="s">
        <v>7</v>
      </c>
    </row>
    <row r="157" spans="1:11" ht="18.2" customHeight="1">
      <c r="A157" s="32" t="s">
        <v>187</v>
      </c>
      <c r="B157" s="28"/>
      <c r="C157" s="28"/>
      <c r="D157" s="28"/>
      <c r="E157" s="28"/>
      <c r="F157" s="35"/>
      <c r="K157" s="3" t="s">
        <v>187</v>
      </c>
    </row>
    <row r="158" spans="1:11" ht="18.2" customHeight="1">
      <c r="A158" s="32" t="s">
        <v>10</v>
      </c>
      <c r="B158" s="28"/>
      <c r="C158" s="28"/>
      <c r="D158" s="28"/>
      <c r="E158" s="28"/>
      <c r="F158" s="35"/>
      <c r="K158" s="3" t="s">
        <v>97</v>
      </c>
    </row>
    <row r="159" spans="1:11" ht="18.2" customHeight="1">
      <c r="A159" s="32" t="s">
        <v>187</v>
      </c>
      <c r="B159" s="28"/>
      <c r="C159" s="28"/>
      <c r="D159" s="28"/>
      <c r="E159" s="28"/>
      <c r="F159" s="35"/>
      <c r="K159" s="3" t="s">
        <v>187</v>
      </c>
    </row>
    <row r="160" spans="1:11" ht="18.2" customHeight="1">
      <c r="A160" s="32" t="s">
        <v>45</v>
      </c>
      <c r="B160" s="28"/>
      <c r="C160" s="28"/>
      <c r="D160" s="28"/>
      <c r="E160" s="28"/>
      <c r="F160" s="35"/>
      <c r="K160" s="3" t="s">
        <v>185</v>
      </c>
    </row>
    <row r="161" spans="1:11" ht="18.2" customHeight="1">
      <c r="A161" s="32" t="s">
        <v>187</v>
      </c>
      <c r="B161" s="28"/>
      <c r="C161" s="28"/>
      <c r="D161" s="28"/>
      <c r="E161" s="28"/>
      <c r="F161" s="35"/>
      <c r="K161" s="3" t="s">
        <v>187</v>
      </c>
    </row>
    <row r="162" spans="1:11" ht="18.2" customHeight="1">
      <c r="A162" s="32" t="s">
        <v>89</v>
      </c>
      <c r="B162" s="28"/>
      <c r="C162" s="28"/>
      <c r="D162" s="28"/>
      <c r="E162" s="28"/>
      <c r="F162" s="35"/>
      <c r="K162" s="3" t="s">
        <v>89</v>
      </c>
    </row>
    <row r="163" spans="1:11" ht="18.2" customHeight="1">
      <c r="A163" s="32" t="s">
        <v>187</v>
      </c>
      <c r="B163" s="28"/>
      <c r="C163" s="28"/>
      <c r="D163" s="28"/>
      <c r="E163" s="28"/>
      <c r="F163" s="35"/>
      <c r="K163" s="3" t="s">
        <v>187</v>
      </c>
    </row>
    <row r="164" spans="1:11" ht="18.2" customHeight="1">
      <c r="A164" s="32" t="s">
        <v>142</v>
      </c>
      <c r="B164" s="28"/>
      <c r="C164" s="28"/>
      <c r="D164" s="28"/>
      <c r="E164" s="28"/>
      <c r="F164" s="35"/>
      <c r="K164" s="3" t="s">
        <v>102</v>
      </c>
    </row>
    <row r="165" spans="1:11" ht="18.2" customHeight="1">
      <c r="A165" s="32" t="s">
        <v>187</v>
      </c>
      <c r="B165" s="28"/>
      <c r="C165" s="28"/>
      <c r="D165" s="28"/>
      <c r="E165" s="28"/>
      <c r="F165" s="35"/>
      <c r="K165" s="3" t="s">
        <v>187</v>
      </c>
    </row>
    <row r="166" spans="1:11" ht="18.2" customHeight="1">
      <c r="A166" s="32" t="s">
        <v>60</v>
      </c>
      <c r="B166" s="28"/>
      <c r="C166" s="28"/>
      <c r="D166" s="28"/>
      <c r="E166" s="28"/>
      <c r="F166" s="35"/>
      <c r="K166" s="3" t="s">
        <v>58</v>
      </c>
    </row>
    <row r="167" spans="1:11" ht="18.2" customHeight="1">
      <c r="A167" s="32" t="s">
        <v>187</v>
      </c>
      <c r="B167" s="28"/>
      <c r="C167" s="28"/>
      <c r="D167" s="28"/>
      <c r="E167" s="28"/>
      <c r="F167" s="35"/>
      <c r="K167" s="3" t="s">
        <v>187</v>
      </c>
    </row>
    <row r="168" spans="1:11" ht="18.2" customHeight="1">
      <c r="A168" s="32" t="s">
        <v>80</v>
      </c>
      <c r="B168" s="28"/>
      <c r="C168" s="28"/>
      <c r="D168" s="28"/>
      <c r="E168" s="28"/>
      <c r="F168" s="35"/>
      <c r="K168" s="3" t="s">
        <v>80</v>
      </c>
    </row>
    <row r="169" spans="1:11" ht="18.2" customHeight="1">
      <c r="A169" s="32" t="s">
        <v>171</v>
      </c>
      <c r="B169" s="28"/>
      <c r="C169" s="28"/>
      <c r="D169" s="28"/>
      <c r="E169" s="28"/>
      <c r="F169" s="35"/>
      <c r="K169" s="3" t="s">
        <v>171</v>
      </c>
    </row>
    <row r="170" spans="1:11" ht="18.2" customHeight="1">
      <c r="A170" s="32" t="s">
        <v>187</v>
      </c>
      <c r="B170" s="28"/>
      <c r="C170" s="28"/>
      <c r="D170" s="28"/>
      <c r="E170" s="28"/>
      <c r="F170" s="35"/>
      <c r="K170" s="3" t="s">
        <v>187</v>
      </c>
    </row>
    <row r="171" spans="1:11" ht="18.2" customHeight="1">
      <c r="A171" s="32" t="s">
        <v>74</v>
      </c>
      <c r="B171" s="28">
        <v>2467</v>
      </c>
      <c r="C171" s="28"/>
      <c r="D171" s="28"/>
      <c r="E171" s="28">
        <v>2467</v>
      </c>
      <c r="F171" s="35" t="s">
        <v>77</v>
      </c>
      <c r="K171" s="3" t="s">
        <v>155</v>
      </c>
    </row>
    <row r="172" spans="1:11" ht="18.2" customHeight="1">
      <c r="A172" s="32" t="s">
        <v>187</v>
      </c>
      <c r="B172" s="28"/>
      <c r="C172" s="28"/>
      <c r="D172" s="28"/>
      <c r="E172" s="28"/>
      <c r="F172" s="35"/>
      <c r="K172" s="3" t="s">
        <v>187</v>
      </c>
    </row>
    <row r="173" spans="1:11" ht="18.2" customHeight="1">
      <c r="A173" s="32" t="s">
        <v>67</v>
      </c>
      <c r="B173" s="28">
        <v>1389</v>
      </c>
      <c r="C173" s="28">
        <v>1389</v>
      </c>
      <c r="D173" s="28"/>
      <c r="E173" s="28"/>
      <c r="F173" s="35" t="s">
        <v>130</v>
      </c>
      <c r="K173" s="3" t="s">
        <v>108</v>
      </c>
    </row>
    <row r="174" spans="1:11" ht="18.2" customHeight="1">
      <c r="A174" s="32" t="s">
        <v>187</v>
      </c>
      <c r="B174" s="28"/>
      <c r="C174" s="28"/>
      <c r="D174" s="28"/>
      <c r="E174" s="28"/>
      <c r="F174" s="35"/>
      <c r="K174" s="3" t="s">
        <v>187</v>
      </c>
    </row>
    <row r="175" spans="1:11" ht="18.2" customHeight="1">
      <c r="A175" s="32" t="s">
        <v>13</v>
      </c>
      <c r="B175" s="28">
        <v>3640</v>
      </c>
      <c r="C175" s="28"/>
      <c r="D175" s="28">
        <v>3640</v>
      </c>
      <c r="E175" s="28"/>
      <c r="F175" s="35" t="s">
        <v>107</v>
      </c>
      <c r="K175" s="3" t="s">
        <v>120</v>
      </c>
    </row>
    <row r="176" spans="1:11" ht="18.2" customHeight="1">
      <c r="A176" s="32" t="s">
        <v>187</v>
      </c>
      <c r="B176" s="28"/>
      <c r="C176" s="28"/>
      <c r="D176" s="28"/>
      <c r="E176" s="28"/>
      <c r="F176" s="35"/>
      <c r="K176" s="3" t="s">
        <v>187</v>
      </c>
    </row>
    <row r="177" spans="1:11" ht="18.2" customHeight="1">
      <c r="A177" s="32" t="s">
        <v>25</v>
      </c>
      <c r="B177" s="29">
        <v>7496</v>
      </c>
      <c r="C177" s="29">
        <v>1389</v>
      </c>
      <c r="D177" s="29">
        <v>3640</v>
      </c>
      <c r="E177" s="29">
        <v>2467</v>
      </c>
      <c r="F177" s="36"/>
      <c r="K177" s="3" t="s">
        <v>124</v>
      </c>
    </row>
    <row r="178" spans="1:11" ht="18.2" customHeight="1">
      <c r="A178" s="32" t="s">
        <v>187</v>
      </c>
      <c r="B178" s="28"/>
      <c r="C178" s="28"/>
      <c r="D178" s="28"/>
      <c r="E178" s="28"/>
      <c r="F178" s="35"/>
      <c r="K178" s="3" t="s">
        <v>187</v>
      </c>
    </row>
    <row r="179" spans="1:11" ht="18.2" customHeight="1">
      <c r="A179" s="32" t="s">
        <v>90</v>
      </c>
      <c r="B179" s="28"/>
      <c r="C179" s="28"/>
      <c r="D179" s="28"/>
      <c r="E179" s="28"/>
      <c r="F179" s="35"/>
      <c r="K179" s="3" t="s">
        <v>90</v>
      </c>
    </row>
    <row r="180" spans="1:11" ht="18.2" customHeight="1">
      <c r="A180" s="32" t="s">
        <v>187</v>
      </c>
      <c r="B180" s="28"/>
      <c r="C180" s="28"/>
      <c r="D180" s="28"/>
      <c r="E180" s="28"/>
      <c r="F180" s="35"/>
      <c r="K180" s="3" t="s">
        <v>187</v>
      </c>
    </row>
    <row r="181" spans="1:11" ht="18.2" customHeight="1">
      <c r="A181" s="32" t="s">
        <v>44</v>
      </c>
      <c r="B181" s="28">
        <v>37</v>
      </c>
      <c r="C181" s="28"/>
      <c r="D181" s="28"/>
      <c r="E181" s="28">
        <v>37</v>
      </c>
      <c r="F181" s="35" t="s">
        <v>49</v>
      </c>
      <c r="K181" s="3" t="s">
        <v>32</v>
      </c>
    </row>
    <row r="182" spans="1:11" ht="18.2" customHeight="1">
      <c r="A182" s="32" t="s">
        <v>187</v>
      </c>
      <c r="B182" s="28"/>
      <c r="C182" s="28"/>
      <c r="D182" s="28"/>
      <c r="E182" s="28"/>
      <c r="F182" s="35"/>
      <c r="K182" s="3" t="s">
        <v>187</v>
      </c>
    </row>
    <row r="183" spans="1:11" ht="18.2" customHeight="1">
      <c r="A183" s="32" t="s">
        <v>25</v>
      </c>
      <c r="B183" s="29">
        <v>37</v>
      </c>
      <c r="C183" s="29"/>
      <c r="D183" s="29"/>
      <c r="E183" s="29">
        <v>37</v>
      </c>
      <c r="F183" s="36"/>
      <c r="K183" s="3" t="s">
        <v>124</v>
      </c>
    </row>
    <row r="184" spans="1:11" ht="18.2" customHeight="1">
      <c r="A184" s="32" t="s">
        <v>187</v>
      </c>
      <c r="B184" s="28"/>
      <c r="C184" s="28"/>
      <c r="D184" s="28"/>
      <c r="E184" s="28"/>
      <c r="F184" s="35"/>
      <c r="K184" s="3" t="s">
        <v>187</v>
      </c>
    </row>
    <row r="185" spans="1:11" ht="18.2" customHeight="1">
      <c r="A185" s="32" t="s">
        <v>179</v>
      </c>
      <c r="B185" s="30">
        <v>7533</v>
      </c>
      <c r="C185" s="30">
        <v>1389</v>
      </c>
      <c r="D185" s="30">
        <v>3640</v>
      </c>
      <c r="E185" s="30">
        <v>2504</v>
      </c>
      <c r="F185" s="37"/>
      <c r="K185" s="3" t="s">
        <v>55</v>
      </c>
    </row>
    <row r="186" spans="1:11" ht="18.2" customHeight="1">
      <c r="A186" s="32" t="s">
        <v>187</v>
      </c>
      <c r="B186" s="28"/>
      <c r="C186" s="28"/>
      <c r="D186" s="28"/>
      <c r="E186" s="28"/>
      <c r="F186" s="35"/>
      <c r="K186" s="3" t="s">
        <v>187</v>
      </c>
    </row>
    <row r="187" spans="1:11" ht="18.2" customHeight="1">
      <c r="A187" s="32" t="s">
        <v>187</v>
      </c>
      <c r="B187" s="28"/>
      <c r="C187" s="28"/>
      <c r="D187" s="28"/>
      <c r="E187" s="28"/>
      <c r="F187" s="35"/>
      <c r="K187" s="3" t="s">
        <v>187</v>
      </c>
    </row>
    <row r="188" spans="1:11" ht="18.2" customHeight="1">
      <c r="A188" s="32"/>
      <c r="B188" s="3"/>
      <c r="C188" s="3"/>
      <c r="D188" s="3"/>
      <c r="E188" s="3"/>
      <c r="F188" s="34"/>
    </row>
    <row r="189" spans="1:11" ht="18.2" customHeight="1">
      <c r="A189" s="33" t="s">
        <v>110</v>
      </c>
      <c r="B189" s="31">
        <v>7533</v>
      </c>
      <c r="C189" s="31">
        <v>1389</v>
      </c>
      <c r="D189" s="31">
        <v>3640</v>
      </c>
      <c r="E189" s="31">
        <v>2504</v>
      </c>
      <c r="F189" s="38"/>
    </row>
    <row r="190" spans="1:11" ht="18.2" customHeight="1">
      <c r="A190" s="32"/>
      <c r="B190" s="3"/>
      <c r="C190" s="3"/>
      <c r="D190" s="3"/>
      <c r="E190" s="3"/>
      <c r="F190" s="34"/>
    </row>
    <row r="191" spans="1:11" ht="18.2" customHeight="1">
      <c r="A191" s="32" t="s">
        <v>88</v>
      </c>
      <c r="B191" s="28">
        <v>10644</v>
      </c>
      <c r="C191" s="28">
        <v>2481</v>
      </c>
      <c r="D191" s="28">
        <v>4836</v>
      </c>
      <c r="E191" s="28">
        <v>3327</v>
      </c>
      <c r="F191" s="34" t="s">
        <v>187</v>
      </c>
      <c r="G191" t="s">
        <v>187</v>
      </c>
      <c r="H191" t="s">
        <v>170</v>
      </c>
      <c r="K191">
        <v>1</v>
      </c>
    </row>
    <row r="192" spans="1:11" ht="18.2" customHeight="1">
      <c r="A192" s="32"/>
      <c r="B192" s="3"/>
      <c r="C192" s="3"/>
      <c r="D192" s="3"/>
      <c r="E192" s="3"/>
      <c r="F192" s="34"/>
    </row>
    <row r="193" spans="1:11" ht="18.2" customHeight="1">
      <c r="A193" s="32" t="s">
        <v>187</v>
      </c>
      <c r="B193" s="3"/>
      <c r="C193" s="3"/>
      <c r="D193" s="3"/>
      <c r="E193" s="3"/>
      <c r="F193" s="34"/>
      <c r="G193" t="s">
        <v>187</v>
      </c>
      <c r="I193" t="s">
        <v>21</v>
      </c>
      <c r="J193" t="s">
        <v>187</v>
      </c>
      <c r="K193" t="s">
        <v>156</v>
      </c>
    </row>
    <row r="194" spans="1:11" ht="18.2" customHeight="1">
      <c r="A194" s="32" t="s">
        <v>98</v>
      </c>
      <c r="B194" s="28"/>
      <c r="C194" s="28"/>
      <c r="D194" s="28"/>
      <c r="E194" s="28"/>
      <c r="F194" s="35"/>
      <c r="K194" s="3" t="s">
        <v>98</v>
      </c>
    </row>
    <row r="195" spans="1:11" ht="18.2" customHeight="1">
      <c r="A195" s="32" t="s">
        <v>187</v>
      </c>
      <c r="B195" s="28"/>
      <c r="C195" s="28"/>
      <c r="D195" s="28"/>
      <c r="E195" s="28"/>
      <c r="F195" s="35"/>
      <c r="K195" s="3" t="s">
        <v>187</v>
      </c>
    </row>
    <row r="196" spans="1:11" ht="18.2" customHeight="1">
      <c r="A196" s="32" t="s">
        <v>178</v>
      </c>
      <c r="B196" s="28"/>
      <c r="C196" s="28"/>
      <c r="D196" s="28"/>
      <c r="E196" s="28"/>
      <c r="F196" s="35"/>
      <c r="K196" s="3" t="s">
        <v>15</v>
      </c>
    </row>
    <row r="197" spans="1:11" ht="18.2" customHeight="1">
      <c r="A197" s="32" t="s">
        <v>187</v>
      </c>
      <c r="B197" s="28"/>
      <c r="C197" s="28"/>
      <c r="D197" s="28"/>
      <c r="E197" s="28"/>
      <c r="F197" s="35"/>
      <c r="K197" s="3" t="s">
        <v>16</v>
      </c>
    </row>
    <row r="198" spans="1:11" ht="18.2" customHeight="1">
      <c r="A198" s="32" t="s">
        <v>187</v>
      </c>
      <c r="B198" s="28"/>
      <c r="C198" s="28"/>
      <c r="D198" s="28"/>
      <c r="E198" s="28"/>
      <c r="F198" s="35"/>
      <c r="K198" s="3" t="s">
        <v>187</v>
      </c>
    </row>
    <row r="199" spans="1:11" ht="18.2" customHeight="1">
      <c r="A199" s="32" t="s">
        <v>92</v>
      </c>
      <c r="B199" s="28"/>
      <c r="C199" s="28"/>
      <c r="D199" s="28"/>
      <c r="E199" s="28"/>
      <c r="F199" s="35"/>
      <c r="K199" s="3" t="s">
        <v>182</v>
      </c>
    </row>
    <row r="200" spans="1:11" ht="18.2" customHeight="1">
      <c r="A200" s="32" t="s">
        <v>187</v>
      </c>
      <c r="B200" s="28"/>
      <c r="C200" s="28"/>
      <c r="D200" s="28"/>
      <c r="E200" s="28"/>
      <c r="F200" s="35"/>
      <c r="K200" s="3" t="s">
        <v>187</v>
      </c>
    </row>
    <row r="201" spans="1:11" ht="18.2" customHeight="1">
      <c r="A201" s="32" t="s">
        <v>117</v>
      </c>
      <c r="B201" s="28"/>
      <c r="C201" s="28"/>
      <c r="D201" s="28"/>
      <c r="E201" s="28"/>
      <c r="F201" s="35"/>
      <c r="K201" s="3" t="s">
        <v>127</v>
      </c>
    </row>
    <row r="202" spans="1:11" ht="18.2" customHeight="1">
      <c r="A202" s="32" t="s">
        <v>187</v>
      </c>
      <c r="B202" s="28"/>
      <c r="C202" s="28"/>
      <c r="D202" s="28"/>
      <c r="E202" s="28"/>
      <c r="F202" s="35"/>
      <c r="K202" s="3" t="s">
        <v>187</v>
      </c>
    </row>
    <row r="203" spans="1:11" ht="18.2" customHeight="1">
      <c r="A203" s="32" t="s">
        <v>129</v>
      </c>
      <c r="B203" s="28"/>
      <c r="C203" s="28"/>
      <c r="D203" s="28"/>
      <c r="E203" s="28"/>
      <c r="F203" s="35"/>
      <c r="K203" s="3" t="s">
        <v>129</v>
      </c>
    </row>
    <row r="204" spans="1:11" ht="18.2" customHeight="1">
      <c r="A204" s="32" t="s">
        <v>187</v>
      </c>
      <c r="B204" s="28"/>
      <c r="C204" s="28"/>
      <c r="D204" s="28"/>
      <c r="E204" s="28"/>
      <c r="F204" s="35"/>
      <c r="K204" s="3" t="s">
        <v>187</v>
      </c>
    </row>
    <row r="205" spans="1:11" ht="18.2" customHeight="1">
      <c r="A205" s="32" t="s">
        <v>166</v>
      </c>
      <c r="B205" s="28"/>
      <c r="C205" s="28"/>
      <c r="D205" s="28"/>
      <c r="E205" s="28"/>
      <c r="F205" s="35"/>
      <c r="K205" s="3" t="s">
        <v>53</v>
      </c>
    </row>
    <row r="206" spans="1:11" ht="18.2" customHeight="1">
      <c r="A206" s="32" t="s">
        <v>187</v>
      </c>
      <c r="B206" s="28"/>
      <c r="C206" s="28"/>
      <c r="D206" s="28"/>
      <c r="E206" s="28"/>
      <c r="F206" s="35"/>
      <c r="K206" s="3" t="s">
        <v>187</v>
      </c>
    </row>
    <row r="207" spans="1:11" ht="18.2" customHeight="1">
      <c r="A207" s="32" t="s">
        <v>116</v>
      </c>
      <c r="B207" s="28"/>
      <c r="C207" s="28"/>
      <c r="D207" s="28"/>
      <c r="E207" s="28"/>
      <c r="F207" s="35"/>
      <c r="K207" s="3" t="s">
        <v>20</v>
      </c>
    </row>
    <row r="208" spans="1:11" ht="18.2" customHeight="1">
      <c r="A208" s="32" t="s">
        <v>187</v>
      </c>
      <c r="B208" s="28"/>
      <c r="C208" s="28"/>
      <c r="D208" s="28"/>
      <c r="E208" s="28"/>
      <c r="F208" s="35"/>
      <c r="K208" s="3" t="s">
        <v>187</v>
      </c>
    </row>
    <row r="209" spans="1:11" ht="18.2" customHeight="1">
      <c r="A209" s="32" t="s">
        <v>157</v>
      </c>
      <c r="B209" s="28"/>
      <c r="C209" s="28"/>
      <c r="D209" s="28"/>
      <c r="E209" s="28"/>
      <c r="F209" s="35"/>
      <c r="K209" s="3" t="s">
        <v>157</v>
      </c>
    </row>
    <row r="210" spans="1:11" ht="18.2" customHeight="1">
      <c r="A210" s="32" t="s">
        <v>187</v>
      </c>
      <c r="B210" s="28"/>
      <c r="C210" s="28"/>
      <c r="D210" s="28"/>
      <c r="E210" s="28"/>
      <c r="F210" s="35"/>
      <c r="K210" s="3" t="s">
        <v>187</v>
      </c>
    </row>
    <row r="211" spans="1:11" ht="18.2" customHeight="1">
      <c r="A211" s="32" t="s">
        <v>113</v>
      </c>
      <c r="B211" s="28"/>
      <c r="C211" s="28"/>
      <c r="D211" s="28"/>
      <c r="E211" s="28"/>
      <c r="F211" s="35"/>
      <c r="K211" s="3" t="s">
        <v>37</v>
      </c>
    </row>
    <row r="212" spans="1:11" ht="18.2" customHeight="1">
      <c r="A212" s="32" t="s">
        <v>19</v>
      </c>
      <c r="B212" s="28"/>
      <c r="C212" s="28"/>
      <c r="D212" s="28"/>
      <c r="E212" s="28"/>
      <c r="F212" s="35"/>
      <c r="K212" s="3" t="s">
        <v>19</v>
      </c>
    </row>
    <row r="213" spans="1:11" ht="18.2" customHeight="1">
      <c r="A213" s="32" t="s">
        <v>87</v>
      </c>
      <c r="B213" s="28"/>
      <c r="C213" s="28"/>
      <c r="D213" s="28"/>
      <c r="E213" s="28"/>
      <c r="F213" s="35"/>
      <c r="K213" s="3" t="s">
        <v>169</v>
      </c>
    </row>
    <row r="214" spans="1:11" ht="18.2" customHeight="1">
      <c r="A214" s="32" t="s">
        <v>187</v>
      </c>
      <c r="B214" s="28"/>
      <c r="C214" s="28"/>
      <c r="D214" s="28"/>
      <c r="E214" s="28"/>
      <c r="F214" s="35"/>
      <c r="K214" s="3" t="s">
        <v>187</v>
      </c>
    </row>
    <row r="215" spans="1:11" ht="18.2" customHeight="1">
      <c r="A215" s="32" t="s">
        <v>154</v>
      </c>
      <c r="B215" s="28"/>
      <c r="C215" s="28"/>
      <c r="D215" s="28"/>
      <c r="E215" s="28"/>
      <c r="F215" s="35"/>
      <c r="K215" s="3" t="s">
        <v>154</v>
      </c>
    </row>
    <row r="216" spans="1:11" ht="18.2" customHeight="1">
      <c r="A216" s="32" t="s">
        <v>187</v>
      </c>
      <c r="B216" s="28"/>
      <c r="C216" s="28"/>
      <c r="D216" s="28"/>
      <c r="E216" s="28"/>
      <c r="F216" s="35"/>
      <c r="K216" s="3" t="s">
        <v>187</v>
      </c>
    </row>
    <row r="217" spans="1:11" ht="18.2" customHeight="1">
      <c r="A217" s="32" t="s">
        <v>81</v>
      </c>
      <c r="B217" s="28"/>
      <c r="C217" s="28"/>
      <c r="D217" s="28"/>
      <c r="E217" s="28"/>
      <c r="F217" s="35"/>
      <c r="K217" s="3" t="s">
        <v>114</v>
      </c>
    </row>
    <row r="218" spans="1:11" ht="18.2" customHeight="1">
      <c r="A218" s="32" t="s">
        <v>187</v>
      </c>
      <c r="B218" s="28"/>
      <c r="C218" s="28"/>
      <c r="D218" s="28"/>
      <c r="E218" s="28"/>
      <c r="F218" s="35"/>
      <c r="K218" s="3" t="s">
        <v>187</v>
      </c>
    </row>
    <row r="219" spans="1:11" ht="18.2" customHeight="1">
      <c r="A219" s="32" t="s">
        <v>42</v>
      </c>
      <c r="B219" s="28"/>
      <c r="C219" s="28"/>
      <c r="D219" s="28"/>
      <c r="E219" s="28"/>
      <c r="F219" s="35"/>
      <c r="K219" s="3" t="s">
        <v>7</v>
      </c>
    </row>
    <row r="220" spans="1:11" ht="18.2" customHeight="1">
      <c r="A220" s="32" t="s">
        <v>187</v>
      </c>
      <c r="B220" s="28"/>
      <c r="C220" s="28"/>
      <c r="D220" s="28"/>
      <c r="E220" s="28"/>
      <c r="F220" s="35"/>
      <c r="K220" s="3" t="s">
        <v>187</v>
      </c>
    </row>
    <row r="221" spans="1:11" ht="18.2" customHeight="1">
      <c r="A221" s="32" t="s">
        <v>61</v>
      </c>
      <c r="B221" s="28"/>
      <c r="C221" s="28"/>
      <c r="D221" s="28"/>
      <c r="E221" s="28"/>
      <c r="F221" s="35"/>
      <c r="K221" s="3" t="s">
        <v>97</v>
      </c>
    </row>
    <row r="222" spans="1:11" ht="18.2" customHeight="1">
      <c r="A222" s="32" t="s">
        <v>187</v>
      </c>
      <c r="B222" s="28"/>
      <c r="C222" s="28"/>
      <c r="D222" s="28"/>
      <c r="E222" s="28"/>
      <c r="F222" s="35"/>
      <c r="K222" s="3" t="s">
        <v>187</v>
      </c>
    </row>
    <row r="223" spans="1:11" ht="18.2" customHeight="1">
      <c r="A223" s="32" t="s">
        <v>45</v>
      </c>
      <c r="B223" s="28"/>
      <c r="C223" s="28"/>
      <c r="D223" s="28"/>
      <c r="E223" s="28"/>
      <c r="F223" s="35"/>
      <c r="K223" s="3" t="s">
        <v>185</v>
      </c>
    </row>
    <row r="224" spans="1:11" ht="18.2" customHeight="1">
      <c r="A224" s="32" t="s">
        <v>187</v>
      </c>
      <c r="B224" s="28"/>
      <c r="C224" s="28"/>
      <c r="D224" s="28"/>
      <c r="E224" s="28"/>
      <c r="F224" s="35"/>
      <c r="K224" s="3" t="s">
        <v>187</v>
      </c>
    </row>
    <row r="225" spans="1:11" ht="18.2" customHeight="1">
      <c r="A225" s="32" t="s">
        <v>89</v>
      </c>
      <c r="B225" s="28"/>
      <c r="C225" s="28"/>
      <c r="D225" s="28"/>
      <c r="E225" s="28"/>
      <c r="F225" s="35"/>
      <c r="K225" s="3" t="s">
        <v>89</v>
      </c>
    </row>
    <row r="226" spans="1:11" ht="18.2" customHeight="1">
      <c r="A226" s="32" t="s">
        <v>187</v>
      </c>
      <c r="B226" s="28"/>
      <c r="C226" s="28"/>
      <c r="D226" s="28"/>
      <c r="E226" s="28"/>
      <c r="F226" s="35"/>
      <c r="K226" s="3" t="s">
        <v>187</v>
      </c>
    </row>
    <row r="227" spans="1:11" ht="18.2" customHeight="1">
      <c r="A227" s="32" t="s">
        <v>51</v>
      </c>
      <c r="B227" s="28"/>
      <c r="C227" s="28"/>
      <c r="D227" s="28"/>
      <c r="E227" s="28"/>
      <c r="F227" s="35"/>
      <c r="K227" s="3" t="s">
        <v>102</v>
      </c>
    </row>
    <row r="228" spans="1:11" ht="18.2" customHeight="1">
      <c r="A228" s="32" t="s">
        <v>187</v>
      </c>
      <c r="B228" s="28"/>
      <c r="C228" s="28"/>
      <c r="D228" s="28"/>
      <c r="E228" s="28"/>
      <c r="F228" s="35"/>
      <c r="K228" s="3" t="s">
        <v>187</v>
      </c>
    </row>
    <row r="229" spans="1:11" ht="18.2" customHeight="1">
      <c r="A229" s="32" t="s">
        <v>31</v>
      </c>
      <c r="B229" s="28"/>
      <c r="C229" s="28"/>
      <c r="D229" s="28"/>
      <c r="E229" s="28"/>
      <c r="F229" s="35"/>
      <c r="K229" s="3" t="s">
        <v>58</v>
      </c>
    </row>
    <row r="230" spans="1:11" ht="18.2" customHeight="1">
      <c r="A230" s="32" t="s">
        <v>187</v>
      </c>
      <c r="B230" s="28"/>
      <c r="C230" s="28"/>
      <c r="D230" s="28"/>
      <c r="E230" s="28"/>
      <c r="F230" s="35"/>
      <c r="K230" s="3" t="s">
        <v>187</v>
      </c>
    </row>
    <row r="231" spans="1:11" ht="18.2" customHeight="1">
      <c r="A231" s="32" t="s">
        <v>80</v>
      </c>
      <c r="B231" s="28"/>
      <c r="C231" s="28"/>
      <c r="D231" s="28"/>
      <c r="E231" s="28"/>
      <c r="F231" s="35"/>
      <c r="K231" s="3" t="s">
        <v>80</v>
      </c>
    </row>
    <row r="232" spans="1:11" ht="18.2" customHeight="1">
      <c r="A232" s="32" t="s">
        <v>171</v>
      </c>
      <c r="B232" s="28"/>
      <c r="C232" s="28"/>
      <c r="D232" s="28"/>
      <c r="E232" s="28"/>
      <c r="F232" s="35"/>
      <c r="K232" s="3" t="s">
        <v>171</v>
      </c>
    </row>
    <row r="233" spans="1:11" ht="18.2" customHeight="1">
      <c r="A233" s="32" t="s">
        <v>187</v>
      </c>
      <c r="B233" s="28"/>
      <c r="C233" s="28"/>
      <c r="D233" s="28"/>
      <c r="E233" s="28"/>
      <c r="F233" s="35"/>
      <c r="K233" s="3" t="s">
        <v>187</v>
      </c>
    </row>
    <row r="234" spans="1:11" ht="18.2" customHeight="1">
      <c r="A234" s="32" t="s">
        <v>125</v>
      </c>
      <c r="B234" s="28">
        <v>3277</v>
      </c>
      <c r="C234" s="28"/>
      <c r="D234" s="28"/>
      <c r="E234" s="28">
        <v>3277</v>
      </c>
      <c r="F234" s="35" t="s">
        <v>77</v>
      </c>
      <c r="K234" s="3" t="s">
        <v>155</v>
      </c>
    </row>
    <row r="235" spans="1:11" ht="18.2" customHeight="1">
      <c r="A235" s="32" t="s">
        <v>187</v>
      </c>
      <c r="B235" s="28"/>
      <c r="C235" s="28"/>
      <c r="D235" s="28"/>
      <c r="E235" s="28"/>
      <c r="F235" s="35"/>
      <c r="K235" s="3" t="s">
        <v>187</v>
      </c>
    </row>
    <row r="236" spans="1:11" ht="18.2" customHeight="1">
      <c r="A236" s="32" t="s">
        <v>111</v>
      </c>
      <c r="B236" s="28">
        <v>2481</v>
      </c>
      <c r="C236" s="28">
        <v>2481</v>
      </c>
      <c r="D236" s="28"/>
      <c r="E236" s="28"/>
      <c r="F236" s="35" t="s">
        <v>130</v>
      </c>
      <c r="K236" s="3" t="s">
        <v>108</v>
      </c>
    </row>
    <row r="237" spans="1:11" ht="18.2" customHeight="1">
      <c r="A237" s="32" t="s">
        <v>187</v>
      </c>
      <c r="B237" s="28"/>
      <c r="C237" s="28"/>
      <c r="D237" s="28"/>
      <c r="E237" s="28"/>
      <c r="F237" s="35"/>
      <c r="K237" s="3" t="s">
        <v>187</v>
      </c>
    </row>
    <row r="238" spans="1:11" ht="18.2" customHeight="1">
      <c r="A238" s="32" t="s">
        <v>140</v>
      </c>
      <c r="B238" s="28">
        <v>4836</v>
      </c>
      <c r="C238" s="28"/>
      <c r="D238" s="28">
        <v>4836</v>
      </c>
      <c r="E238" s="28"/>
      <c r="F238" s="35" t="s">
        <v>107</v>
      </c>
      <c r="K238" s="3" t="s">
        <v>120</v>
      </c>
    </row>
    <row r="239" spans="1:11" ht="18.2" customHeight="1">
      <c r="A239" s="32" t="s">
        <v>187</v>
      </c>
      <c r="B239" s="28"/>
      <c r="C239" s="28"/>
      <c r="D239" s="28"/>
      <c r="E239" s="28"/>
      <c r="F239" s="35"/>
      <c r="K239" s="3" t="s">
        <v>187</v>
      </c>
    </row>
    <row r="240" spans="1:11" ht="18.2" customHeight="1">
      <c r="A240" s="32" t="s">
        <v>25</v>
      </c>
      <c r="B240" s="29">
        <v>10594</v>
      </c>
      <c r="C240" s="29">
        <v>2481</v>
      </c>
      <c r="D240" s="29">
        <v>4836</v>
      </c>
      <c r="E240" s="29">
        <v>3277</v>
      </c>
      <c r="F240" s="36"/>
      <c r="K240" s="3" t="s">
        <v>124</v>
      </c>
    </row>
    <row r="241" spans="1:11" ht="18.2" customHeight="1">
      <c r="A241" s="32" t="s">
        <v>187</v>
      </c>
      <c r="B241" s="28"/>
      <c r="C241" s="28"/>
      <c r="D241" s="28"/>
      <c r="E241" s="28"/>
      <c r="F241" s="35"/>
      <c r="K241" s="3" t="s">
        <v>187</v>
      </c>
    </row>
    <row r="242" spans="1:11" ht="18.2" customHeight="1">
      <c r="A242" s="32" t="s">
        <v>90</v>
      </c>
      <c r="B242" s="28"/>
      <c r="C242" s="28"/>
      <c r="D242" s="28"/>
      <c r="E242" s="28"/>
      <c r="F242" s="35"/>
      <c r="K242" s="3" t="s">
        <v>90</v>
      </c>
    </row>
    <row r="243" spans="1:11" ht="18.2" customHeight="1">
      <c r="A243" s="32" t="s">
        <v>187</v>
      </c>
      <c r="B243" s="28"/>
      <c r="C243" s="28"/>
      <c r="D243" s="28"/>
      <c r="E243" s="28"/>
      <c r="F243" s="35"/>
      <c r="K243" s="3" t="s">
        <v>187</v>
      </c>
    </row>
    <row r="244" spans="1:11" ht="18.2" customHeight="1">
      <c r="A244" s="32" t="s">
        <v>176</v>
      </c>
      <c r="B244" s="28">
        <v>50</v>
      </c>
      <c r="C244" s="28"/>
      <c r="D244" s="28"/>
      <c r="E244" s="28">
        <v>50</v>
      </c>
      <c r="F244" s="35" t="s">
        <v>49</v>
      </c>
      <c r="K244" s="3" t="s">
        <v>32</v>
      </c>
    </row>
    <row r="245" spans="1:11" ht="18.2" customHeight="1">
      <c r="A245" s="32" t="s">
        <v>187</v>
      </c>
      <c r="B245" s="28"/>
      <c r="C245" s="28"/>
      <c r="D245" s="28"/>
      <c r="E245" s="28"/>
      <c r="F245" s="35"/>
      <c r="K245" s="3" t="s">
        <v>187</v>
      </c>
    </row>
    <row r="246" spans="1:11" ht="18.2" customHeight="1">
      <c r="A246" s="32" t="s">
        <v>25</v>
      </c>
      <c r="B246" s="29">
        <v>50</v>
      </c>
      <c r="C246" s="29"/>
      <c r="D246" s="29"/>
      <c r="E246" s="29">
        <v>50</v>
      </c>
      <c r="F246" s="36"/>
      <c r="K246" s="3" t="s">
        <v>124</v>
      </c>
    </row>
    <row r="247" spans="1:11" ht="18.2" customHeight="1">
      <c r="A247" s="32" t="s">
        <v>187</v>
      </c>
      <c r="B247" s="28"/>
      <c r="C247" s="28"/>
      <c r="D247" s="28"/>
      <c r="E247" s="28"/>
      <c r="F247" s="35"/>
      <c r="K247" s="3" t="s">
        <v>187</v>
      </c>
    </row>
    <row r="248" spans="1:11" ht="18.2" customHeight="1">
      <c r="A248" s="32" t="s">
        <v>179</v>
      </c>
      <c r="B248" s="30">
        <v>10644</v>
      </c>
      <c r="C248" s="30">
        <v>2481</v>
      </c>
      <c r="D248" s="30">
        <v>4836</v>
      </c>
      <c r="E248" s="30">
        <v>3327</v>
      </c>
      <c r="F248" s="37"/>
      <c r="K248" s="3" t="s">
        <v>55</v>
      </c>
    </row>
    <row r="249" spans="1:11" ht="18.2" customHeight="1">
      <c r="A249" s="32" t="s">
        <v>187</v>
      </c>
      <c r="B249" s="28"/>
      <c r="C249" s="28"/>
      <c r="D249" s="28"/>
      <c r="E249" s="28"/>
      <c r="F249" s="35"/>
      <c r="K249" s="3" t="s">
        <v>187</v>
      </c>
    </row>
    <row r="250" spans="1:11" ht="18.2" customHeight="1">
      <c r="A250" s="32" t="s">
        <v>187</v>
      </c>
      <c r="B250" s="28"/>
      <c r="C250" s="28"/>
      <c r="D250" s="28"/>
      <c r="E250" s="28"/>
      <c r="F250" s="35"/>
      <c r="K250" s="3" t="s">
        <v>187</v>
      </c>
    </row>
    <row r="251" spans="1:11" ht="18.2" customHeight="1">
      <c r="A251" s="32"/>
      <c r="B251" s="3"/>
      <c r="C251" s="3"/>
      <c r="D251" s="3"/>
      <c r="E251" s="3"/>
      <c r="F251" s="34"/>
    </row>
    <row r="252" spans="1:11" ht="18.2" customHeight="1">
      <c r="A252" s="33" t="s">
        <v>110</v>
      </c>
      <c r="B252" s="31">
        <v>10644</v>
      </c>
      <c r="C252" s="31">
        <v>2481</v>
      </c>
      <c r="D252" s="31">
        <v>4836</v>
      </c>
      <c r="E252" s="31">
        <v>3327</v>
      </c>
      <c r="F252" s="38"/>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rowBreaks count="4" manualBreakCount="4">
    <brk id="63" min="1" max="256" man="1"/>
    <brk id="126" min="1" max="256" man="1"/>
    <brk id="189" min="1" max="256" man="1"/>
    <brk id="252" min="1" max="25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4"/>
  <sheetViews>
    <sheetView workbookViewId="0">
      <selection activeCell="B2" sqref="B2:B3"/>
    </sheetView>
  </sheetViews>
  <sheetFormatPr defaultRowHeight="18.2" customHeight="1"/>
  <cols>
    <col min="1" max="1" width="25" customWidth="1"/>
    <col min="2" max="2" width="18" customWidth="1"/>
    <col min="3" max="3" width="8" customWidth="1"/>
    <col min="4" max="4" width="5" customWidth="1"/>
    <col min="5" max="8" width="13" customWidth="1"/>
    <col min="9" max="9" width="10" customWidth="1"/>
    <col min="10" max="13" width="0" hidden="1" customWidth="1"/>
  </cols>
  <sheetData>
    <row r="1" spans="1:11" ht="18.2" customHeight="1">
      <c r="A1" t="s">
        <v>147</v>
      </c>
    </row>
    <row r="2" spans="1:11" ht="18.2" customHeight="1">
      <c r="A2" s="12" t="s">
        <v>33</v>
      </c>
      <c r="B2" s="13" t="s">
        <v>78</v>
      </c>
      <c r="C2" s="13" t="s">
        <v>4</v>
      </c>
      <c r="D2" s="13" t="s">
        <v>175</v>
      </c>
      <c r="E2" s="13" t="s">
        <v>134</v>
      </c>
      <c r="F2" s="13" t="s">
        <v>83</v>
      </c>
      <c r="G2" s="13" t="s">
        <v>11</v>
      </c>
      <c r="H2" s="13" t="s">
        <v>184</v>
      </c>
      <c r="I2" s="14" t="s">
        <v>47</v>
      </c>
    </row>
    <row r="3" spans="1:11" ht="18.2" customHeight="1">
      <c r="A3" s="9" t="s">
        <v>93</v>
      </c>
      <c r="B3" s="2" t="s">
        <v>159</v>
      </c>
      <c r="C3" s="2">
        <v>1</v>
      </c>
      <c r="D3" s="2" t="s">
        <v>46</v>
      </c>
      <c r="E3" s="19">
        <v>40484</v>
      </c>
      <c r="F3" s="19">
        <v>44299</v>
      </c>
      <c r="G3" s="19">
        <v>30024</v>
      </c>
      <c r="H3" s="19">
        <f>E3+F3+G3</f>
        <v>114807</v>
      </c>
      <c r="I3" s="15" t="s">
        <v>187</v>
      </c>
      <c r="J3" t="s">
        <v>187</v>
      </c>
      <c r="K3" t="s">
        <v>38</v>
      </c>
    </row>
    <row r="4" spans="1:11" ht="18.2" customHeight="1">
      <c r="A4" s="10" t="s">
        <v>5</v>
      </c>
      <c r="B4" s="11" t="s">
        <v>159</v>
      </c>
      <c r="C4" s="11">
        <v>1</v>
      </c>
      <c r="D4" s="11" t="s">
        <v>46</v>
      </c>
      <c r="E4" s="22">
        <v>0</v>
      </c>
      <c r="F4" s="22">
        <v>0</v>
      </c>
      <c r="G4" s="22">
        <v>459</v>
      </c>
      <c r="H4" s="22">
        <f>E4+F4+G4</f>
        <v>459</v>
      </c>
      <c r="I4" s="16" t="s">
        <v>187</v>
      </c>
      <c r="J4" t="s">
        <v>187</v>
      </c>
      <c r="K4" t="s">
        <v>148</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11"/>
  <sheetViews>
    <sheetView workbookViewId="0">
      <selection activeCell="B2" sqref="B2:B3"/>
    </sheetView>
  </sheetViews>
  <sheetFormatPr defaultRowHeight="18.2" customHeight="1"/>
  <cols>
    <col min="1" max="1" width="10" customWidth="1"/>
    <col min="2" max="2" width="25" customWidth="1"/>
    <col min="3" max="3" width="20" customWidth="1"/>
    <col min="4" max="4" width="8" customWidth="1"/>
    <col min="5" max="5" width="6" customWidth="1"/>
    <col min="6" max="7" width="13" customWidth="1"/>
    <col min="8" max="8" width="10" customWidth="1"/>
    <col min="9" max="31" width="0" hidden="1" customWidth="1"/>
  </cols>
  <sheetData>
    <row r="1" spans="1:33" ht="18.2" customHeight="1">
      <c r="A1" t="s">
        <v>149</v>
      </c>
    </row>
    <row r="3" spans="1:33" ht="18.2" customHeight="1">
      <c r="A3" s="4" t="s">
        <v>164</v>
      </c>
      <c r="B3" s="4" t="s">
        <v>52</v>
      </c>
      <c r="C3" s="4"/>
      <c r="D3" s="4"/>
      <c r="E3" s="4"/>
      <c r="F3" s="4"/>
      <c r="G3" s="4"/>
      <c r="H3" s="4"/>
      <c r="I3" s="6" t="s">
        <v>187</v>
      </c>
      <c r="J3" s="6" t="s">
        <v>38</v>
      </c>
    </row>
    <row r="4" spans="1:33" ht="18.2" customHeight="1">
      <c r="A4" s="4" t="s">
        <v>50</v>
      </c>
      <c r="B4" s="4" t="s">
        <v>63</v>
      </c>
      <c r="C4" s="4"/>
      <c r="D4" s="4"/>
      <c r="E4" s="4"/>
      <c r="F4" s="4"/>
      <c r="G4" s="4"/>
      <c r="H4" s="4"/>
    </row>
    <row r="5" spans="1:33" ht="18.2" customHeight="1">
      <c r="A5" s="23" t="s">
        <v>144</v>
      </c>
      <c r="B5" s="23"/>
      <c r="C5" s="23" t="s">
        <v>99</v>
      </c>
      <c r="D5" s="23" t="s">
        <v>4</v>
      </c>
      <c r="E5" s="23" t="s">
        <v>175</v>
      </c>
      <c r="F5" s="23" t="s">
        <v>41</v>
      </c>
      <c r="G5" s="23" t="s">
        <v>26</v>
      </c>
      <c r="H5" s="23" t="s">
        <v>47</v>
      </c>
    </row>
    <row r="6" spans="1:33" ht="18.2" customHeight="1">
      <c r="A6" s="6" t="s">
        <v>11</v>
      </c>
      <c r="B6" s="6" t="s">
        <v>93</v>
      </c>
      <c r="C6" s="6" t="s">
        <v>159</v>
      </c>
      <c r="D6" s="6">
        <f>(900 + 650 + 679)*10^-4</f>
        <v>0.22290000000000001</v>
      </c>
      <c r="E6" s="24" t="s">
        <v>23</v>
      </c>
      <c r="F6" s="24">
        <f>중기기초자료!F4</f>
        <v>134700</v>
      </c>
      <c r="G6" s="26">
        <f>TRUNC(F6*D6, 1)</f>
        <v>30024.6</v>
      </c>
      <c r="H6" s="6" t="s">
        <v>187</v>
      </c>
      <c r="I6" s="6" t="s">
        <v>187</v>
      </c>
      <c r="K6" s="6" t="s">
        <v>21</v>
      </c>
      <c r="L6" s="6" t="s">
        <v>187</v>
      </c>
      <c r="M6" s="6" t="s">
        <v>39</v>
      </c>
      <c r="N6" s="6" t="s">
        <v>68</v>
      </c>
      <c r="AG6" s="25" t="str">
        <f>HYPERLINK("#중기기초자료!A4","G0000060202400000 →")</f>
        <v>G0000060202400000 →</v>
      </c>
    </row>
    <row r="7" spans="1:33" ht="18.2" customHeight="1">
      <c r="B7" s="6" t="s">
        <v>160</v>
      </c>
      <c r="G7" s="24">
        <f>TRUNC(G6, 0)</f>
        <v>30024</v>
      </c>
    </row>
    <row r="8" spans="1:33" ht="18.2" customHeight="1">
      <c r="A8" s="6" t="s">
        <v>134</v>
      </c>
      <c r="B8" s="6" t="s">
        <v>35</v>
      </c>
      <c r="C8" s="6" t="s">
        <v>187</v>
      </c>
      <c r="D8" s="6">
        <v>23</v>
      </c>
      <c r="E8" s="27" t="s">
        <v>186</v>
      </c>
      <c r="F8" s="27">
        <f>중기기초자료!D8</f>
        <v>1275.5</v>
      </c>
      <c r="G8" s="26">
        <f>TRUNC(F8*D8, 1)</f>
        <v>29336.5</v>
      </c>
      <c r="H8" s="6" t="s">
        <v>187</v>
      </c>
      <c r="I8" s="6" t="s">
        <v>187</v>
      </c>
      <c r="K8" s="6" t="s">
        <v>121</v>
      </c>
      <c r="L8" s="6" t="s">
        <v>187</v>
      </c>
      <c r="M8" s="6" t="s">
        <v>131</v>
      </c>
      <c r="AG8" s="25" t="str">
        <f>HYPERLINK("#중기기초자료!A8","M1510150520282163 →")</f>
        <v>M1510150520282163 →</v>
      </c>
    </row>
    <row r="9" spans="1:33" ht="18.2" customHeight="1">
      <c r="B9" s="6" t="s">
        <v>12</v>
      </c>
      <c r="C9" s="6" t="s">
        <v>187</v>
      </c>
      <c r="D9" s="6">
        <v>38</v>
      </c>
      <c r="E9" s="27" t="s">
        <v>84</v>
      </c>
      <c r="F9" s="27">
        <v>0</v>
      </c>
      <c r="G9" s="26">
        <f>TRUNC((G8) * D9/100, 1)</f>
        <v>11147.8</v>
      </c>
      <c r="H9" s="6" t="s">
        <v>187</v>
      </c>
      <c r="I9" s="6" t="s">
        <v>187</v>
      </c>
      <c r="K9" s="6" t="s">
        <v>73</v>
      </c>
      <c r="L9" s="6" t="s">
        <v>187</v>
      </c>
      <c r="M9" s="6" t="s">
        <v>132</v>
      </c>
      <c r="N9" s="6" t="s">
        <v>187</v>
      </c>
    </row>
    <row r="10" spans="1:33" ht="18.2" customHeight="1">
      <c r="B10" s="6" t="s">
        <v>160</v>
      </c>
      <c r="G10" s="24">
        <f>TRUNC(G8+G9, 0)</f>
        <v>40484</v>
      </c>
    </row>
    <row r="11" spans="1:33" ht="18.2" customHeight="1">
      <c r="A11" s="6" t="s">
        <v>83</v>
      </c>
    </row>
  </sheetData>
  <phoneticPr fontId="6" type="noConversion"/>
  <pageMargins left="0.31496062992125984" right="0.31496062992125984" top="1" bottom="0.59055118110236215" header="0.5" footer="0.5"/>
  <pageSetup paperSize="9" orientation="portrait"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8"/>
  <sheetViews>
    <sheetView workbookViewId="0">
      <selection activeCell="B2" sqref="B2:B3"/>
    </sheetView>
  </sheetViews>
  <sheetFormatPr defaultRowHeight="18.2" customHeight="1"/>
  <cols>
    <col min="1" max="1" width="25" customWidth="1"/>
    <col min="2" max="2" width="20" customWidth="1"/>
    <col min="3" max="3" width="5" customWidth="1"/>
    <col min="4" max="7" width="15" customWidth="1"/>
    <col min="8" max="8" width="10" customWidth="1"/>
    <col min="9" max="10" width="0" hidden="1" customWidth="1"/>
  </cols>
  <sheetData>
    <row r="1" spans="1:10" ht="18.2" customHeight="1">
      <c r="A1" t="s">
        <v>79</v>
      </c>
    </row>
    <row r="2" spans="1:10" ht="18.2" customHeight="1">
      <c r="A2" s="12" t="s">
        <v>137</v>
      </c>
      <c r="B2" s="13" t="s">
        <v>78</v>
      </c>
      <c r="C2" s="13" t="s">
        <v>175</v>
      </c>
      <c r="D2" s="13" t="s">
        <v>134</v>
      </c>
      <c r="E2" s="13" t="s">
        <v>83</v>
      </c>
      <c r="F2" s="13" t="s">
        <v>11</v>
      </c>
      <c r="G2" s="13" t="s">
        <v>184</v>
      </c>
      <c r="H2" s="14" t="s">
        <v>47</v>
      </c>
    </row>
    <row r="3" spans="1:10" ht="18.2" customHeight="1">
      <c r="A3" s="9" t="s">
        <v>93</v>
      </c>
      <c r="B3" s="2" t="s">
        <v>146</v>
      </c>
      <c r="C3" s="2" t="s">
        <v>23</v>
      </c>
      <c r="D3" s="17">
        <v>0</v>
      </c>
      <c r="E3" s="18">
        <v>0</v>
      </c>
      <c r="F3" s="19">
        <v>82425</v>
      </c>
      <c r="G3" s="17">
        <v>82425</v>
      </c>
      <c r="H3" s="15" t="s">
        <v>187</v>
      </c>
      <c r="I3" t="s">
        <v>187</v>
      </c>
      <c r="J3" t="s">
        <v>8</v>
      </c>
    </row>
    <row r="4" spans="1:10" ht="18.2" customHeight="1">
      <c r="A4" s="9" t="s">
        <v>93</v>
      </c>
      <c r="B4" s="2" t="s">
        <v>159</v>
      </c>
      <c r="C4" s="2" t="s">
        <v>23</v>
      </c>
      <c r="D4" s="17">
        <v>0</v>
      </c>
      <c r="E4" s="18">
        <v>0</v>
      </c>
      <c r="F4" s="19">
        <v>134700</v>
      </c>
      <c r="G4" s="17">
        <v>134700</v>
      </c>
      <c r="H4" s="15" t="s">
        <v>187</v>
      </c>
      <c r="I4" t="s">
        <v>187</v>
      </c>
      <c r="J4" t="s">
        <v>39</v>
      </c>
    </row>
    <row r="5" spans="1:10" ht="18.2" customHeight="1">
      <c r="A5" s="9" t="s">
        <v>5</v>
      </c>
      <c r="B5" s="2" t="s">
        <v>146</v>
      </c>
      <c r="C5" s="2" t="s">
        <v>23</v>
      </c>
      <c r="D5" s="17">
        <v>0</v>
      </c>
      <c r="E5" s="18">
        <v>0</v>
      </c>
      <c r="F5" s="19">
        <v>1475</v>
      </c>
      <c r="G5" s="17">
        <v>1475</v>
      </c>
      <c r="H5" s="15" t="s">
        <v>187</v>
      </c>
      <c r="I5" t="s">
        <v>187</v>
      </c>
      <c r="J5" t="s">
        <v>138</v>
      </c>
    </row>
    <row r="6" spans="1:10" ht="18.2" customHeight="1">
      <c r="A6" s="9" t="s">
        <v>5</v>
      </c>
      <c r="B6" s="2" t="s">
        <v>159</v>
      </c>
      <c r="C6" s="2" t="s">
        <v>23</v>
      </c>
      <c r="D6" s="17">
        <v>0</v>
      </c>
      <c r="E6" s="18">
        <v>0</v>
      </c>
      <c r="F6" s="19">
        <v>1712</v>
      </c>
      <c r="G6" s="17">
        <v>1712</v>
      </c>
      <c r="H6" s="15" t="s">
        <v>187</v>
      </c>
      <c r="I6" t="s">
        <v>187</v>
      </c>
      <c r="J6" t="s">
        <v>109</v>
      </c>
    </row>
    <row r="7" spans="1:10" ht="18.2" customHeight="1">
      <c r="A7" s="9" t="s">
        <v>43</v>
      </c>
      <c r="B7" s="2" t="s">
        <v>104</v>
      </c>
      <c r="C7" s="2" t="s">
        <v>115</v>
      </c>
      <c r="D7" s="17">
        <v>0</v>
      </c>
      <c r="E7" s="18">
        <v>212637</v>
      </c>
      <c r="F7" s="19">
        <v>0</v>
      </c>
      <c r="G7" s="17">
        <v>212637</v>
      </c>
      <c r="H7" s="15" t="s">
        <v>187</v>
      </c>
      <c r="I7" t="s">
        <v>187</v>
      </c>
      <c r="J7" t="s">
        <v>151</v>
      </c>
    </row>
    <row r="8" spans="1:10" ht="18.2" customHeight="1">
      <c r="A8" s="10" t="s">
        <v>14</v>
      </c>
      <c r="B8" s="11" t="s">
        <v>135</v>
      </c>
      <c r="C8" s="11" t="s">
        <v>186</v>
      </c>
      <c r="D8" s="20">
        <v>1275.5</v>
      </c>
      <c r="E8" s="21">
        <v>0</v>
      </c>
      <c r="F8" s="22">
        <v>0</v>
      </c>
      <c r="G8" s="20">
        <v>1275.5</v>
      </c>
      <c r="H8" s="16" t="s">
        <v>187</v>
      </c>
      <c r="I8" t="s">
        <v>187</v>
      </c>
      <c r="J8" t="s">
        <v>131</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
  <sheetViews>
    <sheetView workbookViewId="0">
      <selection activeCell="B2" sqref="B2:B3"/>
    </sheetView>
  </sheetViews>
  <sheetFormatPr defaultRowHeight="18.2" customHeight="1"/>
  <cols>
    <col min="1" max="1" width="30" customWidth="1"/>
    <col min="2" max="2" width="25" customWidth="1"/>
    <col min="3" max="3" width="10" customWidth="1"/>
    <col min="4" max="4" width="20" customWidth="1"/>
    <col min="5" max="5" width="30" customWidth="1"/>
    <col min="6" max="8" width="0" hidden="1" customWidth="1"/>
  </cols>
  <sheetData>
    <row r="1" spans="1:5" ht="18.2" customHeight="1">
      <c r="A1" t="s">
        <v>172</v>
      </c>
    </row>
    <row r="2" spans="1:5" ht="18.2" customHeight="1">
      <c r="A2" s="12" t="s">
        <v>137</v>
      </c>
      <c r="B2" s="13" t="s">
        <v>78</v>
      </c>
      <c r="C2" s="13" t="s">
        <v>175</v>
      </c>
      <c r="D2" s="13" t="s">
        <v>105</v>
      </c>
      <c r="E2" s="14" t="s">
        <v>47</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36"/>
  <sheetViews>
    <sheetView workbookViewId="0">
      <selection activeCell="B2" sqref="B2:B3"/>
    </sheetView>
  </sheetViews>
  <sheetFormatPr defaultRowHeight="18.2" customHeight="1"/>
  <cols>
    <col min="1" max="1" width="17" customWidth="1"/>
    <col min="2" max="2" width="23" customWidth="1"/>
    <col min="3" max="3" width="19" customWidth="1"/>
    <col min="4" max="4" width="5" customWidth="1"/>
    <col min="5" max="5" width="16" customWidth="1"/>
    <col min="6" max="6" width="14.83203125" customWidth="1"/>
    <col min="7" max="7" width="8" customWidth="1"/>
    <col min="8" max="8" width="14.83203125" customWidth="1"/>
    <col min="9" max="9" width="8" customWidth="1"/>
    <col min="10" max="10" width="14.83203125" customWidth="1"/>
    <col min="11" max="11" width="8" customWidth="1"/>
    <col min="12" max="12" width="14.83203125" customWidth="1"/>
    <col min="13" max="13" width="8" customWidth="1"/>
    <col min="21" max="24" width="0" hidden="1" customWidth="1"/>
  </cols>
  <sheetData>
    <row r="1" spans="1:21" ht="18.2" customHeight="1">
      <c r="A1" t="s">
        <v>30</v>
      </c>
    </row>
    <row r="2" spans="1:21" ht="18.2" customHeight="1">
      <c r="A2" s="203" t="s">
        <v>76</v>
      </c>
      <c r="B2" s="200" t="s">
        <v>137</v>
      </c>
      <c r="C2" s="200" t="s">
        <v>78</v>
      </c>
      <c r="D2" s="200" t="s">
        <v>75</v>
      </c>
      <c r="E2" s="200" t="s">
        <v>152</v>
      </c>
      <c r="F2" s="200" t="s">
        <v>96</v>
      </c>
      <c r="G2" s="200" t="s">
        <v>187</v>
      </c>
      <c r="H2" s="200" t="s">
        <v>29</v>
      </c>
      <c r="I2" s="200" t="s">
        <v>187</v>
      </c>
      <c r="J2" s="200" t="s">
        <v>180</v>
      </c>
      <c r="K2" s="200" t="s">
        <v>187</v>
      </c>
      <c r="L2" s="200" t="s">
        <v>118</v>
      </c>
      <c r="M2" s="206" t="s">
        <v>187</v>
      </c>
      <c r="U2" t="s">
        <v>27</v>
      </c>
    </row>
    <row r="3" spans="1:21" ht="18.2" customHeight="1">
      <c r="A3" s="204" t="s">
        <v>187</v>
      </c>
      <c r="B3" s="205" t="s">
        <v>187</v>
      </c>
      <c r="C3" s="205" t="s">
        <v>187</v>
      </c>
      <c r="D3" s="205" t="s">
        <v>187</v>
      </c>
      <c r="E3" s="205" t="s">
        <v>187</v>
      </c>
      <c r="F3" s="7" t="s">
        <v>106</v>
      </c>
      <c r="G3" s="7" t="s">
        <v>163</v>
      </c>
      <c r="H3" s="7" t="s">
        <v>106</v>
      </c>
      <c r="I3" s="7" t="s">
        <v>163</v>
      </c>
      <c r="J3" s="7" t="s">
        <v>106</v>
      </c>
      <c r="K3" s="7" t="s">
        <v>163</v>
      </c>
      <c r="L3" s="7" t="s">
        <v>106</v>
      </c>
      <c r="M3" s="8" t="s">
        <v>163</v>
      </c>
      <c r="U3" t="s">
        <v>54</v>
      </c>
    </row>
    <row r="4" spans="1:21" ht="18.2" customHeight="1">
      <c r="U4" t="s">
        <v>162</v>
      </c>
    </row>
    <row r="11" spans="1:21" ht="18.2" customHeight="1">
      <c r="U11" t="s">
        <v>162</v>
      </c>
    </row>
    <row r="12" spans="1:21" ht="18.2" customHeight="1">
      <c r="U12" t="s">
        <v>162</v>
      </c>
    </row>
    <row r="13" spans="1:21" ht="18.2" customHeight="1">
      <c r="U13" t="s">
        <v>162</v>
      </c>
    </row>
    <row r="14" spans="1:21" ht="18.2" customHeight="1">
      <c r="U14" t="s">
        <v>162</v>
      </c>
    </row>
    <row r="15" spans="1:21" ht="18.2" customHeight="1">
      <c r="U15" t="s">
        <v>162</v>
      </c>
    </row>
    <row r="16" spans="1:21" ht="18.2" customHeight="1">
      <c r="U16" t="s">
        <v>162</v>
      </c>
    </row>
    <row r="21" spans="21:21" ht="18.2" customHeight="1">
      <c r="U21" t="s">
        <v>96</v>
      </c>
    </row>
    <row r="22" spans="21:21" ht="18.2" customHeight="1">
      <c r="U22" t="s">
        <v>29</v>
      </c>
    </row>
    <row r="23" spans="21:21" ht="18.2" customHeight="1">
      <c r="U23" t="s">
        <v>180</v>
      </c>
    </row>
    <row r="24" spans="21:21" ht="18.2" customHeight="1">
      <c r="U24" t="s">
        <v>118</v>
      </c>
    </row>
    <row r="25" spans="21:21" ht="18.2" customHeight="1">
      <c r="U25" t="s">
        <v>187</v>
      </c>
    </row>
    <row r="26" spans="21:21" ht="18.2" customHeight="1">
      <c r="U26" t="s">
        <v>187</v>
      </c>
    </row>
    <row r="31" spans="21:21" ht="18.2" customHeight="1">
      <c r="U31" t="s">
        <v>162</v>
      </c>
    </row>
    <row r="32" spans="21:21" ht="18.2" customHeight="1">
      <c r="U32" t="s">
        <v>162</v>
      </c>
    </row>
    <row r="33" spans="21:21" ht="18.2" customHeight="1">
      <c r="U33" t="s">
        <v>162</v>
      </c>
    </row>
    <row r="34" spans="21:21" ht="18.2" customHeight="1">
      <c r="U34" t="s">
        <v>162</v>
      </c>
    </row>
    <row r="35" spans="21:21" ht="18.2" customHeight="1">
      <c r="U35" t="s">
        <v>162</v>
      </c>
    </row>
    <row r="36" spans="21:21" ht="18.2" customHeight="1">
      <c r="U36" t="s">
        <v>162</v>
      </c>
    </row>
  </sheetData>
  <mergeCells count="9">
    <mergeCell ref="H2:I2"/>
    <mergeCell ref="J2:K2"/>
    <mergeCell ref="L2:M2"/>
    <mergeCell ref="A2:A3"/>
    <mergeCell ref="B2:B3"/>
    <mergeCell ref="C2:C3"/>
    <mergeCell ref="D2:D3"/>
    <mergeCell ref="E2:E3"/>
    <mergeCell ref="F2:G2"/>
  </mergeCells>
  <phoneticPr fontId="6" type="noConversion"/>
  <pageMargins left="0.31496062992125984" right="0.31496062992125984" top="1" bottom="0.59055118110236215" header="0.5" footer="0.5"/>
  <pageSetup paperSize="9" orientation="landscape" copies="0"/>
  <headerFooter alignWithMargins="0">
    <oddHeader>&amp;RPage : &amp;P/&amp;N</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43"/>
  <sheetViews>
    <sheetView view="pageBreakPreview" zoomScale="115" zoomScaleNormal="100" zoomScaleSheetLayoutView="115" workbookViewId="0">
      <selection activeCell="G47" sqref="G47"/>
    </sheetView>
  </sheetViews>
  <sheetFormatPr defaultRowHeight="16.5"/>
  <cols>
    <col min="1" max="1" width="2.6640625" style="139" customWidth="1"/>
    <col min="2" max="9" width="19" style="139" customWidth="1"/>
    <col min="10" max="10" width="2.83203125" style="139" customWidth="1"/>
    <col min="11" max="16384" width="9.33203125" style="139"/>
  </cols>
  <sheetData>
    <row r="1" spans="1:13" s="165" customFormat="1" ht="9.9499999999999993" customHeight="1">
      <c r="A1" s="171"/>
      <c r="B1" s="171"/>
      <c r="C1" s="171"/>
      <c r="D1" s="171"/>
      <c r="E1" s="171"/>
      <c r="F1" s="171"/>
      <c r="G1" s="171"/>
      <c r="H1" s="171"/>
      <c r="I1" s="171"/>
      <c r="J1" s="171"/>
      <c r="K1" s="166"/>
      <c r="L1" s="166"/>
    </row>
    <row r="2" spans="1:13" s="165" customFormat="1" ht="24">
      <c r="A2" s="171"/>
      <c r="B2" s="224" t="s">
        <v>269</v>
      </c>
      <c r="C2" s="224"/>
      <c r="D2" s="224"/>
      <c r="E2" s="224"/>
      <c r="F2" s="224"/>
      <c r="G2" s="224"/>
      <c r="H2" s="224"/>
      <c r="I2" s="224"/>
      <c r="J2" s="181"/>
      <c r="K2" s="179"/>
      <c r="L2" s="179"/>
      <c r="M2" s="178"/>
    </row>
    <row r="3" spans="1:13" s="165" customFormat="1" ht="26.25">
      <c r="A3" s="171"/>
      <c r="B3" s="183"/>
      <c r="C3" s="181"/>
      <c r="D3" s="181"/>
      <c r="E3" s="181"/>
      <c r="F3" s="181"/>
      <c r="G3" s="181"/>
      <c r="H3" s="181"/>
      <c r="I3" s="181"/>
      <c r="J3" s="181"/>
      <c r="K3" s="179"/>
      <c r="L3" s="179"/>
      <c r="M3" s="178"/>
    </row>
    <row r="4" spans="1:13" s="165" customFormat="1" ht="12.75" customHeight="1">
      <c r="A4" s="171"/>
      <c r="B4" s="175" t="s">
        <v>268</v>
      </c>
      <c r="C4" s="181"/>
      <c r="D4" s="181"/>
      <c r="E4" s="181"/>
      <c r="F4" s="181"/>
      <c r="G4" s="181"/>
      <c r="H4" s="181"/>
      <c r="I4" s="181"/>
      <c r="J4" s="181"/>
      <c r="K4" s="179"/>
      <c r="L4" s="179"/>
      <c r="M4" s="178"/>
    </row>
    <row r="5" spans="1:13" s="165" customFormat="1" ht="12.75" customHeight="1">
      <c r="A5" s="171"/>
      <c r="B5" s="181"/>
      <c r="C5" s="181"/>
      <c r="D5" s="181"/>
      <c r="E5" s="181"/>
      <c r="F5" s="181"/>
      <c r="G5" s="181"/>
      <c r="H5" s="181"/>
      <c r="I5" s="181"/>
      <c r="J5" s="181"/>
      <c r="K5" s="179"/>
      <c r="L5" s="179"/>
      <c r="M5" s="178"/>
    </row>
    <row r="6" spans="1:13" s="165" customFormat="1" ht="12.75" customHeight="1">
      <c r="A6" s="171"/>
      <c r="B6" s="181" t="s">
        <v>267</v>
      </c>
      <c r="C6" s="181"/>
      <c r="D6" s="181"/>
      <c r="E6" s="181"/>
      <c r="F6" s="181"/>
      <c r="G6" s="181"/>
      <c r="H6" s="181"/>
      <c r="I6" s="181"/>
      <c r="J6" s="181"/>
      <c r="K6" s="179"/>
      <c r="L6" s="179"/>
      <c r="M6" s="178"/>
    </row>
    <row r="7" spans="1:13" s="165" customFormat="1" ht="12.75" customHeight="1">
      <c r="A7" s="171"/>
      <c r="B7" s="181"/>
      <c r="C7" s="181"/>
      <c r="D7" s="181"/>
      <c r="E7" s="181"/>
      <c r="F7" s="181"/>
      <c r="G7" s="181"/>
      <c r="H7" s="181"/>
      <c r="I7" s="181"/>
      <c r="J7" s="181"/>
      <c r="K7" s="179"/>
      <c r="L7" s="179"/>
      <c r="M7" s="178"/>
    </row>
    <row r="8" spans="1:13" s="165" customFormat="1" ht="12.75" customHeight="1">
      <c r="A8" s="171"/>
      <c r="B8" s="181" t="s">
        <v>266</v>
      </c>
      <c r="C8" s="181"/>
      <c r="D8" s="181"/>
      <c r="E8" s="181"/>
      <c r="F8" s="181"/>
      <c r="G8" s="181"/>
      <c r="H8" s="181"/>
      <c r="I8" s="181"/>
      <c r="J8" s="181"/>
      <c r="K8" s="179"/>
      <c r="L8" s="179"/>
      <c r="M8" s="178"/>
    </row>
    <row r="9" spans="1:13" s="165" customFormat="1" ht="12.75" customHeight="1">
      <c r="A9" s="171"/>
      <c r="B9" s="181"/>
      <c r="C9" s="181"/>
      <c r="D9" s="181"/>
      <c r="E9" s="181"/>
      <c r="F9" s="181"/>
      <c r="G9" s="181"/>
      <c r="H9" s="181"/>
      <c r="I9" s="181"/>
      <c r="J9" s="181"/>
      <c r="K9" s="179"/>
      <c r="L9" s="179"/>
      <c r="M9" s="178"/>
    </row>
    <row r="10" spans="1:13" s="165" customFormat="1" ht="12.75" customHeight="1">
      <c r="A10" s="171"/>
      <c r="B10" s="181" t="s">
        <v>265</v>
      </c>
      <c r="C10" s="181"/>
      <c r="D10" s="181"/>
      <c r="E10" s="181"/>
      <c r="F10" s="181"/>
      <c r="G10" s="181"/>
      <c r="H10" s="181"/>
      <c r="I10" s="181"/>
      <c r="J10" s="181"/>
      <c r="K10" s="179"/>
      <c r="L10" s="179"/>
      <c r="M10" s="178"/>
    </row>
    <row r="11" spans="1:13" s="165" customFormat="1" ht="12.75" customHeight="1">
      <c r="A11" s="171"/>
      <c r="B11" s="181"/>
      <c r="C11" s="181"/>
      <c r="D11" s="181"/>
      <c r="E11" s="181"/>
      <c r="F11" s="181"/>
      <c r="G11" s="181"/>
      <c r="H11" s="181"/>
      <c r="I11" s="181"/>
      <c r="J11" s="181"/>
      <c r="K11" s="179"/>
      <c r="L11" s="179"/>
      <c r="M11" s="178"/>
    </row>
    <row r="12" spans="1:13" s="165" customFormat="1" ht="14.25" customHeight="1">
      <c r="A12" s="171"/>
      <c r="B12" s="182" t="s">
        <v>264</v>
      </c>
      <c r="C12" s="181"/>
      <c r="D12" s="181"/>
      <c r="E12" s="181"/>
      <c r="F12" s="181"/>
      <c r="G12" s="181"/>
      <c r="H12" s="181"/>
      <c r="I12" s="181"/>
      <c r="J12" s="181"/>
      <c r="K12" s="179"/>
      <c r="L12" s="179"/>
      <c r="M12" s="178"/>
    </row>
    <row r="13" spans="1:13" s="165" customFormat="1" ht="14.25" customHeight="1">
      <c r="A13" s="171"/>
      <c r="B13" s="181"/>
      <c r="C13" s="181"/>
      <c r="D13" s="181"/>
      <c r="E13" s="181"/>
      <c r="F13" s="181"/>
      <c r="G13" s="181"/>
      <c r="H13" s="181"/>
      <c r="I13" s="181"/>
      <c r="J13" s="181"/>
      <c r="K13" s="179"/>
      <c r="L13" s="179"/>
      <c r="M13" s="178"/>
    </row>
    <row r="14" spans="1:13" s="165" customFormat="1" ht="27.75" customHeight="1">
      <c r="A14" s="171"/>
      <c r="B14" s="180" t="s">
        <v>263</v>
      </c>
      <c r="C14" s="180" t="s">
        <v>262</v>
      </c>
      <c r="D14" s="180" t="s">
        <v>261</v>
      </c>
      <c r="E14" s="180" t="s">
        <v>260</v>
      </c>
      <c r="F14" s="180" t="s">
        <v>259</v>
      </c>
      <c r="G14" s="180" t="s">
        <v>258</v>
      </c>
      <c r="H14" s="180" t="s">
        <v>257</v>
      </c>
      <c r="I14" s="180" t="s">
        <v>223</v>
      </c>
      <c r="J14" s="170"/>
      <c r="K14" s="167"/>
      <c r="L14" s="179"/>
      <c r="M14" s="178"/>
    </row>
    <row r="15" spans="1:13" s="165" customFormat="1" ht="27.75" customHeight="1">
      <c r="A15" s="171"/>
      <c r="B15" s="172" t="s">
        <v>256</v>
      </c>
      <c r="C15" s="176"/>
      <c r="D15" s="176"/>
      <c r="E15" s="176"/>
      <c r="F15" s="176"/>
      <c r="G15" s="176"/>
      <c r="H15" s="176"/>
      <c r="I15" s="172"/>
      <c r="J15" s="170"/>
      <c r="K15" s="167"/>
      <c r="L15" s="179"/>
      <c r="M15" s="178"/>
    </row>
    <row r="16" spans="1:13" s="165" customFormat="1" ht="27.75" customHeight="1">
      <c r="A16" s="171"/>
      <c r="B16" s="173" t="s">
        <v>255</v>
      </c>
      <c r="C16" s="177">
        <v>570515</v>
      </c>
      <c r="D16" s="177">
        <v>0</v>
      </c>
      <c r="E16" s="176">
        <f>C16+D16</f>
        <v>570515</v>
      </c>
      <c r="F16" s="176">
        <f>'산출내역(지도횟수)'!B24</f>
        <v>23</v>
      </c>
      <c r="G16" s="177">
        <f>'단가 산정표'!E17</f>
        <v>340269.6</v>
      </c>
      <c r="H16" s="176">
        <f>ROUNDDOWN(F16*G16,-3)</f>
        <v>7826000</v>
      </c>
      <c r="I16" s="172"/>
      <c r="J16" s="175"/>
      <c r="K16" s="174"/>
      <c r="L16" s="166"/>
    </row>
    <row r="17" spans="1:12" s="165" customFormat="1" ht="27.75" customHeight="1">
      <c r="A17" s="171"/>
      <c r="B17" s="172" t="s">
        <v>254</v>
      </c>
      <c r="C17" s="172"/>
      <c r="D17" s="172"/>
      <c r="E17" s="172"/>
      <c r="F17" s="172"/>
      <c r="G17" s="172"/>
      <c r="H17" s="173">
        <f>H15+H16</f>
        <v>7826000</v>
      </c>
      <c r="I17" s="172"/>
      <c r="J17" s="170"/>
      <c r="K17" s="167"/>
      <c r="L17" s="166"/>
    </row>
    <row r="18" spans="1:12" s="165" customFormat="1" ht="12" customHeight="1">
      <c r="A18" s="171"/>
      <c r="B18" s="171"/>
      <c r="C18" s="171"/>
      <c r="D18" s="171"/>
      <c r="E18" s="171"/>
      <c r="F18" s="171"/>
      <c r="G18" s="171"/>
      <c r="H18" s="171"/>
      <c r="I18" s="171"/>
      <c r="J18" s="170"/>
      <c r="K18" s="167"/>
      <c r="L18" s="166"/>
    </row>
    <row r="19" spans="1:12" s="165" customFormat="1" ht="20.100000000000001" hidden="1" customHeight="1">
      <c r="A19" s="166"/>
      <c r="F19" s="165">
        <v>48</v>
      </c>
      <c r="G19" s="169">
        <v>374000</v>
      </c>
      <c r="H19" s="168">
        <f>F19*G19</f>
        <v>17952000</v>
      </c>
      <c r="J19" s="167"/>
      <c r="K19" s="167"/>
      <c r="L19" s="166"/>
    </row>
    <row r="20" spans="1:12" s="165" customFormat="1" ht="20.100000000000001" hidden="1" customHeight="1">
      <c r="A20" s="166"/>
      <c r="F20" s="165">
        <v>24</v>
      </c>
      <c r="G20" s="169">
        <v>528000</v>
      </c>
      <c r="H20" s="168">
        <f>F20*G20</f>
        <v>12672000</v>
      </c>
      <c r="J20" s="167"/>
      <c r="K20" s="167"/>
      <c r="L20" s="166"/>
    </row>
    <row r="21" spans="1:12" ht="31.5" hidden="1">
      <c r="B21" s="225" t="s">
        <v>216</v>
      </c>
      <c r="C21" s="225"/>
      <c r="D21" s="225"/>
      <c r="E21" s="225"/>
      <c r="F21" s="225"/>
      <c r="G21" s="225"/>
      <c r="H21" s="225"/>
    </row>
    <row r="22" spans="1:12" hidden="1">
      <c r="B22" s="164"/>
      <c r="C22" s="164"/>
    </row>
    <row r="23" spans="1:12" hidden="1">
      <c r="B23" s="217" t="s">
        <v>253</v>
      </c>
      <c r="C23" s="217"/>
      <c r="D23" s="217"/>
      <c r="E23" s="217"/>
      <c r="F23" s="217"/>
      <c r="G23" s="217"/>
      <c r="H23" s="217"/>
    </row>
    <row r="24" spans="1:12" ht="27.75" hidden="1" thickBot="1">
      <c r="B24" s="218" t="s">
        <v>218</v>
      </c>
      <c r="C24" s="219"/>
      <c r="D24" s="144" t="s">
        <v>219</v>
      </c>
      <c r="E24" s="145" t="s">
        <v>220</v>
      </c>
      <c r="F24" s="145" t="s">
        <v>221</v>
      </c>
      <c r="G24" s="144" t="s">
        <v>222</v>
      </c>
      <c r="H24" s="144" t="s">
        <v>223</v>
      </c>
    </row>
    <row r="25" spans="1:12" ht="81.75" hidden="1" thickTop="1">
      <c r="B25" s="207" t="s">
        <v>224</v>
      </c>
      <c r="C25" s="226"/>
      <c r="D25" s="163">
        <v>261571</v>
      </c>
      <c r="E25" s="163">
        <v>261571</v>
      </c>
      <c r="F25" s="163">
        <v>282545</v>
      </c>
      <c r="G25" s="163">
        <f>Y21</f>
        <v>0</v>
      </c>
      <c r="H25" s="162" t="s">
        <v>225</v>
      </c>
    </row>
    <row r="26" spans="1:12" ht="40.5" hidden="1">
      <c r="B26" s="227" t="s">
        <v>226</v>
      </c>
      <c r="C26" s="228"/>
      <c r="D26" s="161" t="s">
        <v>227</v>
      </c>
      <c r="E26" s="161" t="s">
        <v>228</v>
      </c>
      <c r="F26" s="161" t="s">
        <v>229</v>
      </c>
      <c r="G26" s="161" t="s">
        <v>230</v>
      </c>
      <c r="H26" s="160" t="s">
        <v>231</v>
      </c>
    </row>
    <row r="27" spans="1:12" hidden="1">
      <c r="B27" s="209" t="s">
        <v>232</v>
      </c>
      <c r="C27" s="210"/>
      <c r="D27" s="159">
        <f>D25/4</f>
        <v>65392.75</v>
      </c>
      <c r="E27" s="141">
        <f>E25/3</f>
        <v>87190.333333333328</v>
      </c>
      <c r="F27" s="141">
        <f>F25/2.5</f>
        <v>113018</v>
      </c>
      <c r="G27" s="141">
        <f>G25/2</f>
        <v>0</v>
      </c>
      <c r="H27" s="140"/>
    </row>
    <row r="28" spans="1:12" hidden="1">
      <c r="B28" s="158"/>
      <c r="C28" s="158"/>
      <c r="D28" s="157"/>
      <c r="E28" s="157"/>
      <c r="F28" s="157"/>
      <c r="G28" s="157"/>
      <c r="H28" s="157"/>
    </row>
    <row r="29" spans="1:12" hidden="1">
      <c r="B29" s="217" t="s">
        <v>252</v>
      </c>
      <c r="C29" s="217"/>
      <c r="D29" s="217"/>
      <c r="E29" s="217"/>
      <c r="F29" s="217"/>
      <c r="G29" s="217"/>
      <c r="H29" s="217"/>
    </row>
    <row r="30" spans="1:12" ht="27.75" hidden="1" thickBot="1">
      <c r="B30" s="218" t="s">
        <v>218</v>
      </c>
      <c r="C30" s="219"/>
      <c r="D30" s="144" t="s">
        <v>219</v>
      </c>
      <c r="E30" s="145" t="s">
        <v>220</v>
      </c>
      <c r="F30" s="145" t="s">
        <v>221</v>
      </c>
      <c r="G30" s="144" t="s">
        <v>222</v>
      </c>
      <c r="H30" s="144" t="s">
        <v>223</v>
      </c>
    </row>
    <row r="31" spans="1:12" ht="17.25" hidden="1" thickTop="1">
      <c r="B31" s="220" t="s">
        <v>234</v>
      </c>
      <c r="C31" s="221"/>
      <c r="D31" s="143">
        <f>D27</f>
        <v>65392.75</v>
      </c>
      <c r="E31" s="143">
        <f>E27</f>
        <v>87190.333333333328</v>
      </c>
      <c r="F31" s="143">
        <f>F27</f>
        <v>113018</v>
      </c>
      <c r="G31" s="143">
        <f>G27</f>
        <v>0</v>
      </c>
      <c r="H31" s="142"/>
    </row>
    <row r="32" spans="1:12" hidden="1">
      <c r="B32" s="222" t="s">
        <v>235</v>
      </c>
      <c r="C32" s="223"/>
      <c r="D32" s="141">
        <v>30000</v>
      </c>
      <c r="E32" s="141">
        <v>30000</v>
      </c>
      <c r="F32" s="141">
        <v>30000</v>
      </c>
      <c r="G32" s="141">
        <v>30000</v>
      </c>
      <c r="H32" s="154" t="s">
        <v>236</v>
      </c>
    </row>
    <row r="33" spans="2:8" hidden="1">
      <c r="B33" s="211" t="s">
        <v>237</v>
      </c>
      <c r="C33" s="212"/>
      <c r="D33" s="141">
        <f>D31*1.15</f>
        <v>75201.662499999991</v>
      </c>
      <c r="E33" s="141">
        <f>E31*1.15</f>
        <v>100268.88333333332</v>
      </c>
      <c r="F33" s="141">
        <f>F31*1.15</f>
        <v>129970.7</v>
      </c>
      <c r="G33" s="141">
        <f>G31*1.15</f>
        <v>0</v>
      </c>
      <c r="H33" s="156">
        <v>1.1499999999999999</v>
      </c>
    </row>
    <row r="34" spans="2:8" hidden="1">
      <c r="B34" s="211" t="s">
        <v>238</v>
      </c>
      <c r="C34" s="212"/>
      <c r="D34" s="141">
        <f>(D31+D33)*0.3</f>
        <v>42178.323749999989</v>
      </c>
      <c r="E34" s="141">
        <f>(E31+E33)*0.3</f>
        <v>56237.764999999992</v>
      </c>
      <c r="F34" s="141">
        <f>(F31+F33)*0.3</f>
        <v>72896.61</v>
      </c>
      <c r="G34" s="141">
        <f>(G31+G33)*0.3</f>
        <v>0</v>
      </c>
      <c r="H34" s="156">
        <v>0.3</v>
      </c>
    </row>
    <row r="35" spans="2:8" hidden="1">
      <c r="B35" s="211" t="s">
        <v>239</v>
      </c>
      <c r="C35" s="212"/>
      <c r="D35" s="155">
        <f>INT(SUM(D31:D34))-2772</f>
        <v>210000</v>
      </c>
      <c r="E35" s="155">
        <f>INT(SUM(E31:E34))-3696</f>
        <v>270000</v>
      </c>
      <c r="F35" s="155">
        <f>INT(SUM(F31:F34))-5885</f>
        <v>340000</v>
      </c>
      <c r="G35" s="155">
        <f>INT(SUM(G31:G34))-1041</f>
        <v>28959</v>
      </c>
      <c r="H35" s="154" t="s">
        <v>240</v>
      </c>
    </row>
    <row r="36" spans="2:8" ht="17.25" hidden="1" thickBot="1">
      <c r="B36" s="213" t="s">
        <v>241</v>
      </c>
      <c r="C36" s="214"/>
      <c r="D36" s="153">
        <f>D35*0.1</f>
        <v>21000</v>
      </c>
      <c r="E36" s="153">
        <f>E35*0.1</f>
        <v>27000</v>
      </c>
      <c r="F36" s="153">
        <f>F35*0.1</f>
        <v>34000</v>
      </c>
      <c r="G36" s="153">
        <f>G35*0.1</f>
        <v>2895.9</v>
      </c>
      <c r="H36" s="152"/>
    </row>
    <row r="37" spans="2:8" ht="17.25" hidden="1" thickBot="1">
      <c r="B37" s="215" t="s">
        <v>242</v>
      </c>
      <c r="C37" s="216"/>
      <c r="D37" s="151">
        <f>INT(D35+D36)</f>
        <v>231000</v>
      </c>
      <c r="E37" s="151">
        <f>E35+E36</f>
        <v>297000</v>
      </c>
      <c r="F37" s="151">
        <f>F35+F36</f>
        <v>374000</v>
      </c>
      <c r="G37" s="151">
        <f>G35+G36</f>
        <v>31854.9</v>
      </c>
      <c r="H37" s="150"/>
    </row>
    <row r="38" spans="2:8" hidden="1">
      <c r="B38" s="149"/>
      <c r="C38" s="148"/>
      <c r="D38" s="147"/>
      <c r="E38" s="147"/>
      <c r="F38" s="147"/>
      <c r="G38" s="147"/>
      <c r="H38" s="146"/>
    </row>
    <row r="39" spans="2:8" hidden="1">
      <c r="B39" s="217" t="s">
        <v>251</v>
      </c>
      <c r="C39" s="217"/>
      <c r="D39" s="217"/>
      <c r="E39" s="217"/>
      <c r="F39" s="217"/>
      <c r="G39" s="217"/>
      <c r="H39" s="217"/>
    </row>
    <row r="40" spans="2:8" ht="27.75" hidden="1" thickBot="1">
      <c r="B40" s="218" t="s">
        <v>218</v>
      </c>
      <c r="C40" s="219"/>
      <c r="D40" s="144" t="s">
        <v>219</v>
      </c>
      <c r="E40" s="145" t="s">
        <v>220</v>
      </c>
      <c r="F40" s="145" t="s">
        <v>221</v>
      </c>
      <c r="G40" s="144" t="s">
        <v>222</v>
      </c>
      <c r="H40" s="144" t="s">
        <v>223</v>
      </c>
    </row>
    <row r="41" spans="2:8" ht="17.25" hidden="1" thickTop="1">
      <c r="B41" s="207" t="s">
        <v>244</v>
      </c>
      <c r="C41" s="208"/>
      <c r="D41" s="143">
        <f>D37</f>
        <v>231000</v>
      </c>
      <c r="E41" s="143">
        <f>E37</f>
        <v>297000</v>
      </c>
      <c r="F41" s="143">
        <f>F37</f>
        <v>374000</v>
      </c>
      <c r="G41" s="143">
        <f>G37</f>
        <v>31854.9</v>
      </c>
      <c r="H41" s="142"/>
    </row>
    <row r="42" spans="2:8" hidden="1">
      <c r="B42" s="209" t="s">
        <v>245</v>
      </c>
      <c r="C42" s="210"/>
      <c r="D42" s="141">
        <f>D41*2</f>
        <v>462000</v>
      </c>
      <c r="E42" s="141">
        <f>E41*2</f>
        <v>594000</v>
      </c>
      <c r="F42" s="141">
        <f>F41*2</f>
        <v>748000</v>
      </c>
      <c r="G42" s="141">
        <f>G41*2</f>
        <v>63709.8</v>
      </c>
      <c r="H42" s="140"/>
    </row>
    <row r="43" spans="2:8" hidden="1">
      <c r="B43" s="209" t="s">
        <v>246</v>
      </c>
      <c r="C43" s="210"/>
      <c r="D43" s="141">
        <f>D42*12</f>
        <v>5544000</v>
      </c>
      <c r="E43" s="141">
        <f>E42*12</f>
        <v>7128000</v>
      </c>
      <c r="F43" s="141">
        <f>F42*12</f>
        <v>8976000</v>
      </c>
      <c r="G43" s="141">
        <f>G42*12</f>
        <v>764517.60000000009</v>
      </c>
      <c r="H43" s="140"/>
    </row>
  </sheetData>
  <mergeCells count="21">
    <mergeCell ref="B31:C31"/>
    <mergeCell ref="B32:C32"/>
    <mergeCell ref="B33:C33"/>
    <mergeCell ref="B2:I2"/>
    <mergeCell ref="B21:H21"/>
    <mergeCell ref="B23:H23"/>
    <mergeCell ref="B24:C24"/>
    <mergeCell ref="B25:C25"/>
    <mergeCell ref="B26:C26"/>
    <mergeCell ref="B27:C27"/>
    <mergeCell ref="B29:H29"/>
    <mergeCell ref="B30:C30"/>
    <mergeCell ref="B41:C41"/>
    <mergeCell ref="B42:C42"/>
    <mergeCell ref="B43:C43"/>
    <mergeCell ref="B34:C34"/>
    <mergeCell ref="B35:C35"/>
    <mergeCell ref="B36:C36"/>
    <mergeCell ref="B37:C37"/>
    <mergeCell ref="B39:H39"/>
    <mergeCell ref="B40:C40"/>
  </mergeCells>
  <phoneticPr fontId="6" type="noConversion"/>
  <pageMargins left="0.7" right="0.7" top="0.75" bottom="0.75" header="0.3" footer="0.3"/>
  <pageSetup paperSize="9" scale="4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4"/>
  <sheetViews>
    <sheetView view="pageBreakPreview" zoomScale="115" zoomScaleNormal="100" zoomScaleSheetLayoutView="115" workbookViewId="0">
      <selection activeCell="D32" sqref="D32"/>
    </sheetView>
  </sheetViews>
  <sheetFormatPr defaultRowHeight="18.399999999999999" customHeight="1"/>
  <cols>
    <col min="1" max="1" width="65.33203125" style="111" customWidth="1"/>
    <col min="2" max="2" width="14" style="111" bestFit="1" customWidth="1"/>
    <col min="3" max="3" width="14.1640625" style="111" bestFit="1" customWidth="1"/>
    <col min="4" max="4" width="9.33203125" style="111" customWidth="1"/>
    <col min="5" max="16384" width="9.33203125" style="111"/>
  </cols>
  <sheetData>
    <row r="1" spans="1:18" ht="18.75" customHeight="1">
      <c r="A1" s="110" t="s">
        <v>193</v>
      </c>
    </row>
    <row r="2" spans="1:18" ht="21" customHeight="1" thickBot="1">
      <c r="A2" s="134" t="s">
        <v>57</v>
      </c>
      <c r="B2" s="134" t="s">
        <v>194</v>
      </c>
      <c r="C2" s="135" t="s">
        <v>47</v>
      </c>
    </row>
    <row r="3" spans="1:18" ht="18.399999999999999" customHeight="1" thickTop="1">
      <c r="A3" s="112"/>
      <c r="B3" s="113"/>
      <c r="C3" s="114"/>
      <c r="E3" s="115" t="s">
        <v>195</v>
      </c>
      <c r="F3" s="116" t="s">
        <v>196</v>
      </c>
      <c r="G3" s="117" t="s">
        <v>197</v>
      </c>
      <c r="H3" s="117" t="s">
        <v>198</v>
      </c>
      <c r="I3" s="117" t="s">
        <v>199</v>
      </c>
      <c r="J3" s="117" t="s">
        <v>200</v>
      </c>
      <c r="K3" s="117" t="s">
        <v>201</v>
      </c>
      <c r="L3" s="117" t="s">
        <v>202</v>
      </c>
      <c r="M3" s="117" t="s">
        <v>203</v>
      </c>
      <c r="N3" s="117" t="s">
        <v>204</v>
      </c>
      <c r="O3" s="117" t="s">
        <v>205</v>
      </c>
      <c r="P3" s="117" t="s">
        <v>206</v>
      </c>
      <c r="Q3" s="118" t="s">
        <v>207</v>
      </c>
      <c r="R3" s="119" t="s">
        <v>248</v>
      </c>
    </row>
    <row r="4" spans="1:18" ht="18.399999999999999" customHeight="1">
      <c r="A4" s="112" t="s">
        <v>213</v>
      </c>
      <c r="B4" s="113"/>
      <c r="C4" s="114"/>
      <c r="E4" s="121" t="s">
        <v>270</v>
      </c>
      <c r="F4" s="137">
        <v>0</v>
      </c>
      <c r="G4" s="136">
        <v>0</v>
      </c>
      <c r="H4" s="136">
        <v>0</v>
      </c>
      <c r="I4" s="136">
        <v>0</v>
      </c>
      <c r="J4" s="136">
        <v>0</v>
      </c>
      <c r="K4" s="136">
        <v>0</v>
      </c>
      <c r="L4" s="136">
        <v>0</v>
      </c>
      <c r="M4" s="136">
        <v>31</v>
      </c>
      <c r="N4" s="136">
        <v>30</v>
      </c>
      <c r="O4" s="136">
        <v>31</v>
      </c>
      <c r="P4" s="136">
        <v>30</v>
      </c>
      <c r="Q4" s="122">
        <v>10</v>
      </c>
      <c r="R4" s="120">
        <f>SUM(F4:Q4)</f>
        <v>132</v>
      </c>
    </row>
    <row r="5" spans="1:18" ht="18.399999999999999" customHeight="1">
      <c r="A5" s="112" t="s">
        <v>271</v>
      </c>
      <c r="B5" s="113"/>
      <c r="C5" s="114"/>
      <c r="E5" s="123" t="s">
        <v>275</v>
      </c>
      <c r="F5" s="124">
        <v>0</v>
      </c>
      <c r="G5" s="136">
        <v>0</v>
      </c>
      <c r="H5" s="136">
        <v>31</v>
      </c>
      <c r="I5" s="136">
        <v>30</v>
      </c>
      <c r="J5" s="136">
        <v>31</v>
      </c>
      <c r="K5" s="136">
        <v>0</v>
      </c>
      <c r="L5" s="136">
        <v>0</v>
      </c>
      <c r="M5" s="125">
        <v>31</v>
      </c>
      <c r="N5" s="136">
        <v>30</v>
      </c>
      <c r="O5" s="136">
        <v>31</v>
      </c>
      <c r="P5" s="136">
        <v>30</v>
      </c>
      <c r="Q5" s="122">
        <v>25</v>
      </c>
      <c r="R5" s="120">
        <f>SUM(F5:Q5)</f>
        <v>239</v>
      </c>
    </row>
    <row r="6" spans="1:18" ht="18.399999999999999" customHeight="1">
      <c r="A6" s="112" t="s">
        <v>276</v>
      </c>
      <c r="B6" s="194">
        <v>8</v>
      </c>
      <c r="C6" s="114"/>
      <c r="E6" s="123"/>
      <c r="F6" s="124"/>
      <c r="G6" s="125"/>
      <c r="H6" s="125"/>
      <c r="I6" s="125"/>
      <c r="J6" s="125"/>
      <c r="K6" s="125"/>
      <c r="L6" s="125"/>
      <c r="M6" s="125"/>
      <c r="N6" s="125"/>
      <c r="O6" s="125"/>
      <c r="P6" s="125"/>
      <c r="Q6" s="122"/>
      <c r="R6" s="121">
        <f t="shared" ref="R6" si="0">SUM(F6:Q6)</f>
        <v>0</v>
      </c>
    </row>
    <row r="7" spans="1:18" ht="18.399999999999999" customHeight="1">
      <c r="B7" s="113"/>
      <c r="C7" s="126"/>
      <c r="E7" s="123"/>
      <c r="F7" s="124"/>
      <c r="G7" s="125"/>
      <c r="H7" s="125"/>
      <c r="I7" s="125"/>
      <c r="J7" s="125"/>
      <c r="K7" s="125"/>
      <c r="L7" s="125"/>
      <c r="M7" s="125"/>
      <c r="N7" s="125"/>
      <c r="O7" s="125"/>
      <c r="P7" s="125"/>
      <c r="Q7" s="122"/>
      <c r="R7" s="123">
        <f t="shared" ref="R7:R8" si="1">SUM(F7:Q7)</f>
        <v>0</v>
      </c>
    </row>
    <row r="8" spans="1:18" ht="18.399999999999999" customHeight="1">
      <c r="A8" s="112" t="s">
        <v>277</v>
      </c>
      <c r="B8" s="113"/>
      <c r="C8" s="126"/>
      <c r="E8" s="123"/>
      <c r="F8" s="124"/>
      <c r="G8" s="125"/>
      <c r="H8" s="125"/>
      <c r="I8" s="125"/>
      <c r="J8" s="125"/>
      <c r="K8" s="125"/>
      <c r="L8" s="125"/>
      <c r="M8" s="125"/>
      <c r="N8" s="125"/>
      <c r="O8" s="125"/>
      <c r="P8" s="125"/>
      <c r="Q8" s="122"/>
      <c r="R8" s="123">
        <f t="shared" si="1"/>
        <v>0</v>
      </c>
    </row>
    <row r="9" spans="1:18" ht="18.399999999999999" customHeight="1">
      <c r="A9" s="112" t="s">
        <v>271</v>
      </c>
      <c r="B9" s="113"/>
      <c r="C9" s="114"/>
      <c r="E9" s="119" t="s">
        <v>247</v>
      </c>
      <c r="F9" s="116">
        <f>SUM(F4:F8)</f>
        <v>0</v>
      </c>
      <c r="G9" s="117">
        <f>SUM(G4:G8)</f>
        <v>0</v>
      </c>
      <c r="H9" s="117">
        <f t="shared" ref="H9:Q9" si="2">SUM(H4:H8)</f>
        <v>31</v>
      </c>
      <c r="I9" s="117">
        <f t="shared" si="2"/>
        <v>30</v>
      </c>
      <c r="J9" s="117">
        <f t="shared" si="2"/>
        <v>31</v>
      </c>
      <c r="K9" s="117">
        <f t="shared" si="2"/>
        <v>0</v>
      </c>
      <c r="L9" s="117">
        <f t="shared" si="2"/>
        <v>0</v>
      </c>
      <c r="M9" s="117">
        <f t="shared" si="2"/>
        <v>62</v>
      </c>
      <c r="N9" s="117">
        <f t="shared" si="2"/>
        <v>60</v>
      </c>
      <c r="O9" s="117">
        <f t="shared" si="2"/>
        <v>62</v>
      </c>
      <c r="P9" s="117">
        <f t="shared" si="2"/>
        <v>60</v>
      </c>
      <c r="Q9" s="117">
        <f t="shared" si="2"/>
        <v>35</v>
      </c>
      <c r="R9" s="119">
        <f>SUM(F9:Q9)</f>
        <v>371</v>
      </c>
    </row>
    <row r="10" spans="1:18" ht="18.399999999999999" customHeight="1">
      <c r="A10" s="112" t="s">
        <v>282</v>
      </c>
      <c r="B10" s="113">
        <v>15</v>
      </c>
      <c r="C10" s="114"/>
      <c r="E10" s="128" t="s">
        <v>212</v>
      </c>
    </row>
    <row r="11" spans="1:18" ht="18.399999999999999" customHeight="1">
      <c r="A11" s="112"/>
      <c r="B11" s="113"/>
      <c r="C11" s="114"/>
    </row>
    <row r="12" spans="1:18" ht="18.399999999999999" customHeight="1">
      <c r="A12" s="112"/>
      <c r="B12" s="113"/>
      <c r="C12" s="126"/>
    </row>
    <row r="13" spans="1:18" ht="18.399999999999999" customHeight="1">
      <c r="A13" s="112"/>
      <c r="B13" s="113"/>
      <c r="C13" s="126"/>
    </row>
    <row r="14" spans="1:18" ht="18.399999999999999" customHeight="1">
      <c r="A14" s="112"/>
      <c r="B14" s="113"/>
      <c r="C14" s="127"/>
    </row>
    <row r="15" spans="1:18" ht="18.399999999999999" customHeight="1">
      <c r="A15" s="129"/>
      <c r="B15" s="113"/>
      <c r="C15" s="126"/>
    </row>
    <row r="16" spans="1:18" ht="18.399999999999999" customHeight="1">
      <c r="A16" s="130"/>
      <c r="B16" s="131"/>
      <c r="C16" s="126"/>
    </row>
    <row r="17" spans="1:3" ht="18.399999999999999" customHeight="1">
      <c r="A17" s="130" t="s">
        <v>215</v>
      </c>
      <c r="B17" s="131"/>
      <c r="C17" s="126"/>
    </row>
    <row r="18" spans="1:3" ht="18.399999999999999" customHeight="1">
      <c r="A18" s="130" t="s">
        <v>211</v>
      </c>
      <c r="B18" s="131">
        <f>ROUNDDOWN(R7/15,0)</f>
        <v>0</v>
      </c>
      <c r="C18" s="126"/>
    </row>
    <row r="19" spans="1:3" ht="18.399999999999999" customHeight="1">
      <c r="A19" s="130"/>
      <c r="B19" s="131"/>
      <c r="C19" s="126"/>
    </row>
    <row r="20" spans="1:3" ht="18.399999999999999" customHeight="1">
      <c r="A20" s="130" t="s">
        <v>213</v>
      </c>
      <c r="B20" s="131"/>
      <c r="C20" s="126"/>
    </row>
    <row r="21" spans="1:3" ht="18.399999999999999" customHeight="1">
      <c r="A21" s="130" t="s">
        <v>215</v>
      </c>
      <c r="B21" s="131"/>
      <c r="C21" s="126"/>
    </row>
    <row r="22" spans="1:3" ht="18.399999999999999" customHeight="1">
      <c r="A22" s="130" t="s">
        <v>211</v>
      </c>
      <c r="B22" s="131">
        <f>ROUNDDOWN(R8/15,0)</f>
        <v>0</v>
      </c>
      <c r="C22" s="126"/>
    </row>
    <row r="23" spans="1:3" ht="18.399999999999999" customHeight="1">
      <c r="A23" s="112"/>
      <c r="B23" s="113"/>
      <c r="C23" s="126"/>
    </row>
    <row r="24" spans="1:3" ht="33">
      <c r="A24" s="132" t="s">
        <v>192</v>
      </c>
      <c r="B24" s="195">
        <f>+B6+B10+B14</f>
        <v>23</v>
      </c>
      <c r="C24" s="133" t="s">
        <v>191</v>
      </c>
    </row>
  </sheetData>
  <phoneticPr fontId="6" type="noConversion"/>
  <printOptions horizontalCentered="1"/>
  <pageMargins left="0.39370078740157483" right="0.39370078740157483" top="0.78740157480314965" bottom="0.59055118110236227" header="0.51181102362204722" footer="0.51181102362204722"/>
  <pageSetup paperSize="9" scale="50" orientation="portrait" r:id="rId1"/>
  <headerFooter alignWithMargins="0"/>
  <rowBreaks count="1" manualBreakCount="1">
    <brk id="1702" min="1" max="256"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S26"/>
  <sheetViews>
    <sheetView view="pageBreakPreview" topLeftCell="A4" zoomScale="115" zoomScaleNormal="100" zoomScaleSheetLayoutView="115" workbookViewId="0">
      <selection activeCell="E7" sqref="E7"/>
    </sheetView>
  </sheetViews>
  <sheetFormatPr defaultRowHeight="16.5"/>
  <cols>
    <col min="1" max="1" width="2.33203125" style="84" customWidth="1"/>
    <col min="2" max="2" width="6.6640625" style="97" customWidth="1"/>
    <col min="3" max="3" width="19" style="97" customWidth="1"/>
    <col min="4" max="7" width="16.5" style="84" customWidth="1"/>
    <col min="8" max="8" width="37.6640625" style="84" customWidth="1"/>
    <col min="9" max="11" width="9.33203125" style="84"/>
    <col min="12" max="12" width="14.5" style="84" bestFit="1" customWidth="1"/>
    <col min="13" max="13" width="12.5" style="84" bestFit="1" customWidth="1"/>
    <col min="14" max="14" width="14.5" style="84" bestFit="1" customWidth="1"/>
    <col min="15" max="15" width="16" style="84" bestFit="1" customWidth="1"/>
    <col min="16" max="16" width="9.33203125" style="84"/>
    <col min="17" max="17" width="19" style="84" customWidth="1"/>
    <col min="18" max="20" width="9.33203125" style="84"/>
    <col min="21" max="21" width="12.1640625" style="84" bestFit="1" customWidth="1"/>
    <col min="22" max="16384" width="9.33203125" style="84"/>
  </cols>
  <sheetData>
    <row r="1" spans="2:19" ht="31.5">
      <c r="B1" s="231" t="s">
        <v>216</v>
      </c>
      <c r="C1" s="231"/>
      <c r="D1" s="231"/>
      <c r="E1" s="231"/>
      <c r="F1" s="231"/>
      <c r="G1" s="231"/>
      <c r="H1" s="231"/>
    </row>
    <row r="3" spans="2:19" ht="24" customHeight="1">
      <c r="B3" s="232" t="s">
        <v>217</v>
      </c>
      <c r="C3" s="232"/>
      <c r="D3" s="232"/>
      <c r="E3" s="232"/>
      <c r="F3" s="232"/>
      <c r="G3" s="232"/>
      <c r="H3" s="232"/>
    </row>
    <row r="4" spans="2:19" ht="33.75" thickBot="1">
      <c r="B4" s="233" t="s">
        <v>218</v>
      </c>
      <c r="C4" s="234"/>
      <c r="D4" s="85" t="s">
        <v>219</v>
      </c>
      <c r="E4" s="86" t="s">
        <v>220</v>
      </c>
      <c r="F4" s="86" t="s">
        <v>221</v>
      </c>
      <c r="G4" s="85" t="s">
        <v>222</v>
      </c>
      <c r="H4" s="85" t="s">
        <v>223</v>
      </c>
    </row>
    <row r="5" spans="2:19" ht="83.25" thickTop="1">
      <c r="B5" s="235" t="s">
        <v>274</v>
      </c>
      <c r="C5" s="236"/>
      <c r="D5" s="163">
        <v>300452</v>
      </c>
      <c r="E5" s="163">
        <v>300452</v>
      </c>
      <c r="F5" s="163">
        <v>311965</v>
      </c>
      <c r="G5" s="163">
        <f>(311965*7+461459)/8</f>
        <v>330651.75</v>
      </c>
      <c r="H5" s="107" t="s">
        <v>225</v>
      </c>
    </row>
    <row r="6" spans="2:19" ht="49.5">
      <c r="B6" s="237" t="s">
        <v>226</v>
      </c>
      <c r="C6" s="238"/>
      <c r="D6" s="108" t="s">
        <v>227</v>
      </c>
      <c r="E6" s="108" t="s">
        <v>228</v>
      </c>
      <c r="F6" s="108" t="s">
        <v>229</v>
      </c>
      <c r="G6" s="108" t="s">
        <v>230</v>
      </c>
      <c r="H6" s="105" t="s">
        <v>231</v>
      </c>
    </row>
    <row r="7" spans="2:19" ht="26.25" customHeight="1">
      <c r="B7" s="239" t="s">
        <v>232</v>
      </c>
      <c r="C7" s="240"/>
      <c r="D7" s="109">
        <f>D5/4</f>
        <v>75113</v>
      </c>
      <c r="E7" s="102">
        <f>E5/3</f>
        <v>100150.66666666667</v>
      </c>
      <c r="F7" s="102">
        <f>F5/2.5</f>
        <v>124786</v>
      </c>
      <c r="G7" s="102">
        <f>G5/2</f>
        <v>165325.875</v>
      </c>
      <c r="H7" s="106"/>
    </row>
    <row r="9" spans="2:19" ht="22.5" customHeight="1">
      <c r="B9" s="232" t="s">
        <v>233</v>
      </c>
      <c r="C9" s="232"/>
      <c r="D9" s="241"/>
      <c r="E9" s="241"/>
      <c r="F9" s="232"/>
      <c r="G9" s="232"/>
      <c r="H9" s="232"/>
    </row>
    <row r="10" spans="2:19" ht="33.75" thickBot="1">
      <c r="B10" s="242" t="s">
        <v>218</v>
      </c>
      <c r="C10" s="233"/>
      <c r="D10" s="186" t="s">
        <v>219</v>
      </c>
      <c r="E10" s="86" t="s">
        <v>220</v>
      </c>
      <c r="F10" s="98" t="s">
        <v>221</v>
      </c>
      <c r="G10" s="85" t="s">
        <v>222</v>
      </c>
      <c r="H10" s="85" t="s">
        <v>223</v>
      </c>
    </row>
    <row r="11" spans="2:19" ht="26.25" customHeight="1" thickTop="1">
      <c r="B11" s="243" t="s">
        <v>234</v>
      </c>
      <c r="C11" s="244"/>
      <c r="D11" s="143">
        <f>D7</f>
        <v>75113</v>
      </c>
      <c r="E11" s="143">
        <f>E7</f>
        <v>100150.66666666667</v>
      </c>
      <c r="F11" s="143">
        <f>F7</f>
        <v>124786</v>
      </c>
      <c r="G11" s="143">
        <f>G7</f>
        <v>165325.875</v>
      </c>
      <c r="H11" s="101"/>
    </row>
    <row r="12" spans="2:19" ht="26.25" customHeight="1">
      <c r="B12" s="245" t="s">
        <v>235</v>
      </c>
      <c r="C12" s="246"/>
      <c r="D12" s="141">
        <v>30000</v>
      </c>
      <c r="E12" s="141">
        <v>30000</v>
      </c>
      <c r="F12" s="141">
        <v>30000</v>
      </c>
      <c r="G12" s="141">
        <v>30000</v>
      </c>
      <c r="H12" s="103" t="s">
        <v>236</v>
      </c>
      <c r="S12" s="193"/>
    </row>
    <row r="13" spans="2:19" ht="49.5" customHeight="1">
      <c r="B13" s="229" t="s">
        <v>237</v>
      </c>
      <c r="C13" s="230"/>
      <c r="D13" s="141">
        <f>D11*1.15</f>
        <v>86379.95</v>
      </c>
      <c r="E13" s="141">
        <f>E11*1.15</f>
        <v>115173.26666666666</v>
      </c>
      <c r="F13" s="141">
        <f>F11*1.15</f>
        <v>143503.9</v>
      </c>
      <c r="G13" s="141">
        <f>G11*1.15</f>
        <v>190124.75624999998</v>
      </c>
      <c r="H13" s="104">
        <v>1.1499999999999999</v>
      </c>
    </row>
    <row r="14" spans="2:19" ht="49.5" customHeight="1">
      <c r="B14" s="229" t="s">
        <v>238</v>
      </c>
      <c r="C14" s="230"/>
      <c r="D14" s="141">
        <f>(D11+D13)*0.3</f>
        <v>48447.885000000002</v>
      </c>
      <c r="E14" s="141">
        <f>(E11+E13)*0.3</f>
        <v>64597.18</v>
      </c>
      <c r="F14" s="141">
        <f>(F11+F13)*0.3</f>
        <v>80486.97</v>
      </c>
      <c r="G14" s="141">
        <f>(G11+G13)*0.3</f>
        <v>106635.18937499999</v>
      </c>
      <c r="H14" s="104">
        <v>0.3</v>
      </c>
    </row>
    <row r="15" spans="2:19" ht="33" customHeight="1">
      <c r="B15" s="229" t="s">
        <v>239</v>
      </c>
      <c r="C15" s="230"/>
      <c r="D15" s="155">
        <f>INT(SUM(D11:D14))-439</f>
        <v>239501</v>
      </c>
      <c r="E15" s="155">
        <f>INT(SUM(E11:E14))-585</f>
        <v>309336</v>
      </c>
      <c r="F15" s="155">
        <f>INT(SUM(F11:F14))-438</f>
        <v>378338</v>
      </c>
      <c r="G15" s="155">
        <f>INT(SUM(G11:G14))</f>
        <v>492085</v>
      </c>
      <c r="H15" s="103" t="s">
        <v>240</v>
      </c>
    </row>
    <row r="16" spans="2:19" ht="33" customHeight="1">
      <c r="B16" s="249" t="s">
        <v>241</v>
      </c>
      <c r="C16" s="250"/>
      <c r="D16" s="153">
        <f>D15*0.1</f>
        <v>23950.100000000002</v>
      </c>
      <c r="E16" s="153">
        <f>E15*0.1</f>
        <v>30933.600000000002</v>
      </c>
      <c r="F16" s="153">
        <f>F15*0.1</f>
        <v>37833.800000000003</v>
      </c>
      <c r="G16" s="153">
        <f>G15*0.1</f>
        <v>49208.5</v>
      </c>
      <c r="H16" s="184">
        <v>0.1</v>
      </c>
    </row>
    <row r="17" spans="2:15" ht="29.25" customHeight="1">
      <c r="B17" s="251" t="s">
        <v>242</v>
      </c>
      <c r="C17" s="251"/>
      <c r="D17" s="188">
        <f>D15+D16</f>
        <v>263451.09999999998</v>
      </c>
      <c r="E17" s="187">
        <f>E15+E16</f>
        <v>340269.6</v>
      </c>
      <c r="F17" s="187">
        <f>F15+F16</f>
        <v>416171.8</v>
      </c>
      <c r="G17" s="187">
        <f>G15+G16</f>
        <v>541293.5</v>
      </c>
      <c r="H17" s="189"/>
    </row>
    <row r="18" spans="2:15">
      <c r="B18" s="91"/>
      <c r="C18" s="92"/>
      <c r="D18" s="93"/>
      <c r="E18" s="93"/>
      <c r="F18" s="93"/>
      <c r="G18" s="93"/>
      <c r="H18" s="94"/>
      <c r="L18" s="95"/>
      <c r="M18" s="95"/>
      <c r="N18" s="95"/>
      <c r="O18" s="95"/>
    </row>
    <row r="19" spans="2:15" ht="20.25" customHeight="1">
      <c r="B19" s="232" t="s">
        <v>243</v>
      </c>
      <c r="C19" s="232"/>
      <c r="D19" s="241"/>
      <c r="E19" s="241"/>
      <c r="F19" s="241"/>
      <c r="G19" s="232"/>
      <c r="H19" s="232"/>
      <c r="L19" s="95"/>
      <c r="M19" s="95"/>
      <c r="N19" s="95"/>
      <c r="O19" s="95"/>
    </row>
    <row r="20" spans="2:15" ht="33.75" thickBot="1">
      <c r="B20" s="252" t="s">
        <v>218</v>
      </c>
      <c r="C20" s="253"/>
      <c r="D20" s="186" t="s">
        <v>219</v>
      </c>
      <c r="E20" s="86" t="s">
        <v>220</v>
      </c>
      <c r="F20" s="98" t="s">
        <v>221</v>
      </c>
      <c r="G20" s="185" t="s">
        <v>222</v>
      </c>
      <c r="H20" s="96" t="s">
        <v>223</v>
      </c>
      <c r="J20" s="95"/>
    </row>
    <row r="21" spans="2:15" ht="21.75" customHeight="1" thickTop="1">
      <c r="B21" s="254" t="s">
        <v>244</v>
      </c>
      <c r="C21" s="255"/>
      <c r="D21" s="190">
        <f>D17</f>
        <v>263451.09999999998</v>
      </c>
      <c r="E21" s="89">
        <f t="shared" ref="E21" si="0">E17</f>
        <v>340269.6</v>
      </c>
      <c r="F21" s="99">
        <f t="shared" ref="F21:G21" si="1">F17</f>
        <v>416171.8</v>
      </c>
      <c r="G21" s="89">
        <f t="shared" si="1"/>
        <v>541293.5</v>
      </c>
      <c r="H21" s="90"/>
      <c r="J21" s="95"/>
    </row>
    <row r="22" spans="2:15" ht="21.75" customHeight="1">
      <c r="B22" s="247" t="s">
        <v>245</v>
      </c>
      <c r="C22" s="248"/>
      <c r="D22" s="191">
        <f>D21*2</f>
        <v>526902.19999999995</v>
      </c>
      <c r="E22" s="87">
        <f t="shared" ref="E22" si="2">E21*2</f>
        <v>680539.2</v>
      </c>
      <c r="F22" s="100">
        <f t="shared" ref="F22:G22" si="3">F21*2</f>
        <v>832343.6</v>
      </c>
      <c r="G22" s="87">
        <f t="shared" si="3"/>
        <v>1082587</v>
      </c>
      <c r="H22" s="88"/>
      <c r="J22" s="95"/>
    </row>
    <row r="23" spans="2:15" ht="21.75" customHeight="1">
      <c r="B23" s="247" t="s">
        <v>246</v>
      </c>
      <c r="C23" s="248"/>
      <c r="D23" s="191">
        <f>D22*12</f>
        <v>6322826.3999999994</v>
      </c>
      <c r="E23" s="87">
        <f t="shared" ref="E23" si="4">E22*12</f>
        <v>8166470.3999999994</v>
      </c>
      <c r="F23" s="100">
        <f t="shared" ref="F23:G23" si="5">F22*12</f>
        <v>9988123.1999999993</v>
      </c>
      <c r="G23" s="87">
        <f t="shared" si="5"/>
        <v>12991044</v>
      </c>
      <c r="H23" s="88"/>
      <c r="J23" s="95"/>
    </row>
    <row r="24" spans="2:15">
      <c r="J24" s="95"/>
    </row>
    <row r="25" spans="2:15">
      <c r="J25" s="95"/>
    </row>
    <row r="26" spans="2:15">
      <c r="J26" s="95"/>
    </row>
  </sheetData>
  <mergeCells count="20">
    <mergeCell ref="B22:C22"/>
    <mergeCell ref="B23:C23"/>
    <mergeCell ref="B15:C15"/>
    <mergeCell ref="B16:C16"/>
    <mergeCell ref="B17:C17"/>
    <mergeCell ref="B19:H19"/>
    <mergeCell ref="B20:C20"/>
    <mergeCell ref="B21:C21"/>
    <mergeCell ref="B14:C14"/>
    <mergeCell ref="B1:H1"/>
    <mergeCell ref="B3:H3"/>
    <mergeCell ref="B4:C4"/>
    <mergeCell ref="B5:C5"/>
    <mergeCell ref="B6:C6"/>
    <mergeCell ref="B7:C7"/>
    <mergeCell ref="B9:H9"/>
    <mergeCell ref="B10:C10"/>
    <mergeCell ref="B11:C11"/>
    <mergeCell ref="B12:C12"/>
    <mergeCell ref="B13:C13"/>
  </mergeCells>
  <phoneticPr fontId="6" type="noConversion"/>
  <pageMargins left="0.25" right="0.25" top="0.75" bottom="0.75" header="0.3" footer="0.3"/>
  <pageSetup paperSize="9"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14</vt:i4>
      </vt:variant>
    </vt:vector>
  </HeadingPairs>
  <TitlesOfParts>
    <vt:vector size="27" baseType="lpstr">
      <vt:lpstr>표지</vt:lpstr>
      <vt:lpstr>내역서(총괄)</vt:lpstr>
      <vt:lpstr>일위대가목록</vt:lpstr>
      <vt:lpstr>일위대가_호표</vt:lpstr>
      <vt:lpstr>일위대가_산근</vt:lpstr>
      <vt:lpstr>중기사용료목록</vt:lpstr>
      <vt:lpstr>중기사용료</vt:lpstr>
      <vt:lpstr>중기기초자료</vt:lpstr>
      <vt:lpstr>노임</vt:lpstr>
      <vt:lpstr>자재조서</vt:lpstr>
      <vt:lpstr>재해예방기술지도비용</vt:lpstr>
      <vt:lpstr>산출내역(지도횟수)</vt:lpstr>
      <vt:lpstr>단가 산정표</vt:lpstr>
      <vt:lpstr>'내역서(총괄)'!Print_Area</vt:lpstr>
      <vt:lpstr>'단가 산정표'!Print_Area</vt:lpstr>
      <vt:lpstr>'산출내역(지도횟수)'!Print_Area</vt:lpstr>
      <vt:lpstr>재해예방기술지도비용!Print_Area</vt:lpstr>
      <vt:lpstr>표지!Print_Area</vt:lpstr>
      <vt:lpstr>'내역서(총괄)'!Print_Titles</vt:lpstr>
      <vt:lpstr>노임!Print_Titles</vt:lpstr>
      <vt:lpstr>'산출내역(지도횟수)'!Print_Titles</vt:lpstr>
      <vt:lpstr>일위대가_산근!Print_Titles</vt:lpstr>
      <vt:lpstr>일위대가_호표!Print_Titles</vt:lpstr>
      <vt:lpstr>일위대가목록!Print_Titles</vt:lpstr>
      <vt:lpstr>자재조서!Print_Titles</vt:lpstr>
      <vt:lpstr>중기기초자료!Print_Titles</vt:lpstr>
      <vt:lpstr>중기사용료목록!Print_Titles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dc:creator>
  <cp:lastModifiedBy>EKR</cp:lastModifiedBy>
  <cp:lastPrinted>2024-05-09T23:33:29Z</cp:lastPrinted>
  <dcterms:created xsi:type="dcterms:W3CDTF">2022-07-28T04:12:00Z</dcterms:created>
  <dcterms:modified xsi:type="dcterms:W3CDTF">2026-07-28T06:56:00Z</dcterms:modified>
</cp:coreProperties>
</file>