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Administrator\Desktop\"/>
    </mc:Choice>
  </mc:AlternateContent>
  <xr:revisionPtr revIDLastSave="0" documentId="8_{4FA664E4-7856-4FAC-AE0A-F02E0A8AA991}" xr6:coauthVersionLast="47" xr6:coauthVersionMax="47" xr10:uidLastSave="{00000000-0000-0000-0000-000000000000}"/>
  <bookViews>
    <workbookView xWindow="-120" yWindow="-120" windowWidth="29040" windowHeight="15720" xr2:uid="{00000000-000D-0000-FFFF-FFFF00000000}"/>
  </bookViews>
  <sheets>
    <sheet name="원가" sheetId="10" r:id="rId1"/>
    <sheet name="공종별집계표" sheetId="7" r:id="rId2"/>
    <sheet name="공종별내역서" sheetId="6" r:id="rId3"/>
    <sheet name="일위대가목록" sheetId="5" r:id="rId4"/>
    <sheet name="일위대가" sheetId="4" r:id="rId5"/>
    <sheet name="단가대비표" sheetId="3" r:id="rId6"/>
    <sheet name=" 공사설정 " sheetId="2" state="hidden" r:id="rId7"/>
  </sheets>
  <externalReferences>
    <externalReference r:id="rId8"/>
    <externalReference r:id="rId9"/>
  </externalReferences>
  <definedNames>
    <definedName name="_" localSheetId="0">#REF!</definedName>
    <definedName name="_">#REF!</definedName>
    <definedName name="_?" localSheetId="0">#REF!</definedName>
    <definedName name="_?">#REF!</definedName>
    <definedName name="__" localSheetId="0">#REF!</definedName>
    <definedName name="__">#REF!</definedName>
    <definedName name="__?" localSheetId="0">#REF!</definedName>
    <definedName name="__?">#REF!</definedName>
    <definedName name="___" localSheetId="0" hidden="1">#REF!</definedName>
    <definedName name="___" hidden="1">#REF!</definedName>
    <definedName name="_______" localSheetId="0" hidden="1">#REF!</definedName>
    <definedName name="_______" hidden="1">#REF!</definedName>
    <definedName name="________" localSheetId="0" hidden="1">#REF!</definedName>
    <definedName name="________" hidden="1">#REF!</definedName>
    <definedName name="___________" localSheetId="0" hidden="1">#REF!</definedName>
    <definedName name="___________" hidden="1">#REF!</definedName>
    <definedName name="____________" localSheetId="0" hidden="1">#REF!</definedName>
    <definedName name="____________" hidden="1">#REF!</definedName>
    <definedName name="_____________" localSheetId="0" hidden="1">#REF!</definedName>
    <definedName name="_____________" hidden="1">#REF!</definedName>
    <definedName name="______________" localSheetId="0" hidden="1">#REF!</definedName>
    <definedName name="______________" hidden="1">#REF!</definedName>
    <definedName name="___________________" localSheetId="0" hidden="1">#REF!</definedName>
    <definedName name="___________________" hidden="1">#REF!</definedName>
    <definedName name="____________________" localSheetId="0" hidden="1">#REF!</definedName>
    <definedName name="____________________" hidden="1">#REF!</definedName>
    <definedName name="_______________________" localSheetId="0" hidden="1">#REF!</definedName>
    <definedName name="_______________________" hidden="1">#REF!</definedName>
    <definedName name="________________________" localSheetId="0" hidden="1">#REF!</definedName>
    <definedName name="________________________" hidden="1">#REF!</definedName>
    <definedName name="___________________________" localSheetId="0" hidden="1">#REF!</definedName>
    <definedName name="___________________________" hidden="1">#REF!</definedName>
    <definedName name="____________________________" localSheetId="0" hidden="1">#REF!</definedName>
    <definedName name="____________________________" hidden="1">#REF!</definedName>
    <definedName name="_____________________________" localSheetId="0" hidden="1">#REF!</definedName>
    <definedName name="_____________________________" hidden="1">#REF!</definedName>
    <definedName name="______________________________" localSheetId="0" hidden="1">#REF!</definedName>
    <definedName name="______________________________" hidden="1">#REF!</definedName>
    <definedName name="_______________________________" localSheetId="0" hidden="1">#REF!</definedName>
    <definedName name="_______________________________" hidden="1">#REF!</definedName>
    <definedName name="________________________________" localSheetId="0" hidden="1">#REF!</definedName>
    <definedName name="________________________________" hidden="1">#REF!</definedName>
    <definedName name="_________________________________" localSheetId="0" hidden="1">#REF!</definedName>
    <definedName name="_________________________________" hidden="1">#REF!</definedName>
    <definedName name="__________________________________" localSheetId="0" hidden="1">#REF!</definedName>
    <definedName name="__________________________________" hidden="1">#REF!</definedName>
    <definedName name="_______________________________________" localSheetId="0" hidden="1">#REF!</definedName>
    <definedName name="_______________________________________" hidden="1">#REF!</definedName>
    <definedName name="________________________________________" localSheetId="0" hidden="1">#REF!</definedName>
    <definedName name="________________________________________" hidden="1">#REF!</definedName>
    <definedName name="_________________________________________" localSheetId="0" hidden="1">#REF!</definedName>
    <definedName name="_________________________________________" hidden="1">#REF!</definedName>
    <definedName name="__________________________________________" localSheetId="0" hidden="1">#REF!</definedName>
    <definedName name="__________________________________________" hidden="1">#REF!</definedName>
    <definedName name="_______________________________________________" localSheetId="0" hidden="1">#REF!</definedName>
    <definedName name="_______________________________________________" hidden="1">#REF!</definedName>
    <definedName name="________________________________________________" localSheetId="0" hidden="1">#REF!</definedName>
    <definedName name="________________________________________________" hidden="1">#REF!</definedName>
    <definedName name="_________________________________________________" localSheetId="0" hidden="1">#REF!</definedName>
    <definedName name="_________________________________________________" hidden="1">#REF!</definedName>
    <definedName name="__________________________________________________" localSheetId="0" hidden="1">#REF!</definedName>
    <definedName name="__________________________________________________" hidden="1">#REF!</definedName>
    <definedName name="___A1" localSheetId="0">#REF!</definedName>
    <definedName name="___A1">#REF!</definedName>
    <definedName name="___a10">#N/A</definedName>
    <definedName name="___a11">#N/A</definedName>
    <definedName name="___a12">#N/A</definedName>
    <definedName name="___a13">#N/A</definedName>
    <definedName name="___a14">#N/A</definedName>
    <definedName name="___a15">#N/A</definedName>
    <definedName name="___a16">#N/A</definedName>
    <definedName name="___a17">#N/A</definedName>
    <definedName name="___a2">#N/A</definedName>
    <definedName name="___a3">#N/A</definedName>
    <definedName name="___a4">#N/A</definedName>
    <definedName name="___a5">#N/A</definedName>
    <definedName name="___a6">#N/A</definedName>
    <definedName name="___a7">#N/A</definedName>
    <definedName name="___a8">#N/A</definedName>
    <definedName name="___a9">#N/A</definedName>
    <definedName name="___COM1">#N/A</definedName>
    <definedName name="___D1" localSheetId="0">#REF!</definedName>
    <definedName name="___D1">#REF!</definedName>
    <definedName name="___DOG1" localSheetId="0">#REF!</definedName>
    <definedName name="___DOG1">#REF!</definedName>
    <definedName name="___DOG2" localSheetId="0">#REF!</definedName>
    <definedName name="___DOG2">#REF!</definedName>
    <definedName name="___DOG22" localSheetId="0">#REF!</definedName>
    <definedName name="___DOG22">#REF!</definedName>
    <definedName name="___DOG3" localSheetId="0">#REF!</definedName>
    <definedName name="___DOG3">#REF!</definedName>
    <definedName name="___DOG33" localSheetId="0">#REF!</definedName>
    <definedName name="___DOG33">#REF!</definedName>
    <definedName name="___DOG4" localSheetId="0">#REF!</definedName>
    <definedName name="___DOG4">#REF!</definedName>
    <definedName name="___L1" localSheetId="0">#REF!</definedName>
    <definedName name="___L1">#REF!</definedName>
    <definedName name="___LP1" localSheetId="0">#REF!</definedName>
    <definedName name="___LP1">#REF!</definedName>
    <definedName name="___LP2" localSheetId="0">#REF!</definedName>
    <definedName name="___LP2">#REF!</definedName>
    <definedName name="___PI48" localSheetId="0">#REF!</definedName>
    <definedName name="___PI48">#REF!</definedName>
    <definedName name="___PI60" localSheetId="0">#REF!</definedName>
    <definedName name="___PI60">#REF!</definedName>
    <definedName name="___PRT1">#N/A</definedName>
    <definedName name="___PRT2">#N/A</definedName>
    <definedName name="___PRT3">#N/A</definedName>
    <definedName name="___PRT4">#N/A</definedName>
    <definedName name="___PRT5">#N/A</definedName>
    <definedName name="___PRT6">#N/A</definedName>
    <definedName name="___PRT7">#N/A</definedName>
    <definedName name="___PRT8">#N/A</definedName>
    <definedName name="___PRT9">#N/A</definedName>
    <definedName name="___Q1" localSheetId="0">#REF!</definedName>
    <definedName name="___Q1">#REF!</definedName>
    <definedName name="___Q2" localSheetId="0">#REF!</definedName>
    <definedName name="___Q2">#REF!</definedName>
    <definedName name="___Q3" localSheetId="0">#REF!</definedName>
    <definedName name="___Q3">#REF!</definedName>
    <definedName name="___RO110" localSheetId="0">#REF!</definedName>
    <definedName name="___RO110">#REF!</definedName>
    <definedName name="___RO22" localSheetId="0">#REF!</definedName>
    <definedName name="___RO22">#REF!</definedName>
    <definedName name="___RO35" localSheetId="0">#REF!</definedName>
    <definedName name="___RO35">#REF!</definedName>
    <definedName name="___RO45" localSheetId="0">#REF!</definedName>
    <definedName name="___RO45">#REF!</definedName>
    <definedName name="___RO60" localSheetId="0">#REF!</definedName>
    <definedName name="___RO60">#REF!</definedName>
    <definedName name="___RO80" localSheetId="0">#REF!</definedName>
    <definedName name="___RO80">#REF!</definedName>
    <definedName name="___ROM1">#N/A</definedName>
    <definedName name="___SUB1" localSheetId="0">#REF!</definedName>
    <definedName name="___SUB1">#REF!</definedName>
    <definedName name="___SUB2" localSheetId="0">#REF!</definedName>
    <definedName name="___SUB2">#REF!</definedName>
    <definedName name="___SUB3" localSheetId="0">#REF!</definedName>
    <definedName name="___SUB3">#REF!</definedName>
    <definedName name="___sub4" localSheetId="0">#REF!</definedName>
    <definedName name="___sub4">#REF!</definedName>
    <definedName name="___sub5" localSheetId="0">#REF!</definedName>
    <definedName name="___sub5">#REF!</definedName>
    <definedName name="___TON1" localSheetId="0">#REF!</definedName>
    <definedName name="___TON1">#REF!</definedName>
    <definedName name="___TON2" localSheetId="0">#REF!</definedName>
    <definedName name="___TON2">#REF!</definedName>
    <definedName name="___WW2" localSheetId="0">#REF!</definedName>
    <definedName name="___WW2">#REF!</definedName>
    <definedName name="___WW3" localSheetId="0">#REF!</definedName>
    <definedName name="___WW3">#REF!</definedName>
    <definedName name="___WW6" localSheetId="0">#REF!</definedName>
    <definedName name="___WW6">#REF!</definedName>
    <definedName name="___WW7" localSheetId="0">#REF!</definedName>
    <definedName name="___WW7">#REF!</definedName>
    <definedName name="___WW8" localSheetId="0">#REF!</definedName>
    <definedName name="___WW8">#REF!</definedName>
    <definedName name="___xlfn.BAHTTEXT" hidden="1">#NAME?</definedName>
    <definedName name="__123Graph_A" localSheetId="0" hidden="1">#REF!</definedName>
    <definedName name="__123Graph_A" hidden="1">#REF!</definedName>
    <definedName name="__123Graph_B" localSheetId="0" hidden="1">#REF!</definedName>
    <definedName name="__123Graph_B" hidden="1">#REF!</definedName>
    <definedName name="__123Graph_X" localSheetId="0" hidden="1">#REF!</definedName>
    <definedName name="__123Graph_X" hidden="1">#REF!</definedName>
    <definedName name="__A1" localSheetId="0">#REF!</definedName>
    <definedName name="__A1">#REF!</definedName>
    <definedName name="__a10">#N/A</definedName>
    <definedName name="__a11">#N/A</definedName>
    <definedName name="__a12">#N/A</definedName>
    <definedName name="__a13">#N/A</definedName>
    <definedName name="__a14">#N/A</definedName>
    <definedName name="__a15">#N/A</definedName>
    <definedName name="__a16">#N/A</definedName>
    <definedName name="__a17">#N/A</definedName>
    <definedName name="__a2" localSheetId="0">#REF!</definedName>
    <definedName name="__a2">#REF!</definedName>
    <definedName name="__a3" localSheetId="0">#REF!</definedName>
    <definedName name="__a3">#REF!</definedName>
    <definedName name="__a4">#N/A</definedName>
    <definedName name="__a5">#N/A</definedName>
    <definedName name="__a6">#N/A</definedName>
    <definedName name="__a7">#N/A</definedName>
    <definedName name="__a8">#N/A</definedName>
    <definedName name="__a9">#N/A</definedName>
    <definedName name="__aa1" localSheetId="0">#REF!</definedName>
    <definedName name="__aa1">#REF!</definedName>
    <definedName name="__aaa1" localSheetId="0">#REF!</definedName>
    <definedName name="__aaa1">#REF!</definedName>
    <definedName name="__B1" localSheetId="0">#REF!</definedName>
    <definedName name="__B1">#REF!</definedName>
    <definedName name="__b2" localSheetId="0">#REF!</definedName>
    <definedName name="__b2">#REF!</definedName>
    <definedName name="__CDT2" localSheetId="0">#REF!</definedName>
    <definedName name="__CDT2">#REF!</definedName>
    <definedName name="__COM1">#N/A</definedName>
    <definedName name="__D1" localSheetId="0">#REF!</definedName>
    <definedName name="__D1">#REF!</definedName>
    <definedName name="__D2" localSheetId="0">#REF!</definedName>
    <definedName name="__D2">#REF!</definedName>
    <definedName name="__DBB1" localSheetId="0">#REF!</definedName>
    <definedName name="__DBB1">#REF!</definedName>
    <definedName name="__DOG1" localSheetId="0">#REF!</definedName>
    <definedName name="__DOG1">#REF!</definedName>
    <definedName name="__DOG2" localSheetId="0">#REF!</definedName>
    <definedName name="__DOG2">#REF!</definedName>
    <definedName name="__DOG22" localSheetId="0">#REF!</definedName>
    <definedName name="__DOG22">#REF!</definedName>
    <definedName name="__DOG3" localSheetId="0">#REF!</definedName>
    <definedName name="__DOG3">#REF!</definedName>
    <definedName name="__DOG33" localSheetId="0">#REF!</definedName>
    <definedName name="__DOG33">#REF!</definedName>
    <definedName name="__DOG4" localSheetId="0">#REF!</definedName>
    <definedName name="__DOG4">#REF!</definedName>
    <definedName name="__E1" localSheetId="0">#REF!</definedName>
    <definedName name="__E1">#REF!</definedName>
    <definedName name="__ENG1" localSheetId="0">VLOOKUP(#REF!,원가!DBHAN,3)</definedName>
    <definedName name="__ENG1">VLOOKUP(#REF!,[0]!DBHAN,3)</definedName>
    <definedName name="__ENG2" localSheetId="0">VLOOKUP(#REF!,원가!DBHAN,3)</definedName>
    <definedName name="__ENG2">VLOOKUP(#REF!,[0]!DBHAN,3)</definedName>
    <definedName name="__ENG3" localSheetId="0">VLOOKUP(#REF!,원가!DBHAN,3)</definedName>
    <definedName name="__ENG3">VLOOKUP(#REF!,[0]!DBHAN,3)</definedName>
    <definedName name="__HAN1" localSheetId="0">VLOOKUP(#REF!,원가!DBHAN,2)</definedName>
    <definedName name="__HAN1">VLOOKUP(#REF!,[0]!DBHAN,2)</definedName>
    <definedName name="__HAN2" localSheetId="0">VLOOKUP(#REF!,원가!DBHAN,2)</definedName>
    <definedName name="__HAN2">VLOOKUP(#REF!,[0]!DBHAN,2)</definedName>
    <definedName name="__HAN3" localSheetId="0">VLOOKUP(#REF!,원가!DBHAN,2)</definedName>
    <definedName name="__HAN3">VLOOKUP(#REF!,[0]!DBHAN,2)</definedName>
    <definedName name="__IL1" localSheetId="0">#REF!</definedName>
    <definedName name="__IL1">#REF!</definedName>
    <definedName name="__IntlFixup" hidden="1">TRUE</definedName>
    <definedName name="__JJ21" localSheetId="0">#REF!</definedName>
    <definedName name="__JJ21">#REF!</definedName>
    <definedName name="__JK21" localSheetId="0">#REF!</definedName>
    <definedName name="__JK21">#REF!</definedName>
    <definedName name="__JN21" localSheetId="0">#REF!</definedName>
    <definedName name="__JN21">#REF!</definedName>
    <definedName name="__K11" localSheetId="0">#REF!</definedName>
    <definedName name="__K11">#REF!</definedName>
    <definedName name="__K111" localSheetId="0">#REF!</definedName>
    <definedName name="__K111">#REF!</definedName>
    <definedName name="__K1111" localSheetId="0">#REF!</definedName>
    <definedName name="__K1111">#REF!</definedName>
    <definedName name="__l1" localSheetId="0">#REF!</definedName>
    <definedName name="__l1">#REF!</definedName>
    <definedName name="__L2" localSheetId="0">#REF!</definedName>
    <definedName name="__L2">#REF!</definedName>
    <definedName name="__L3" localSheetId="0">#REF!</definedName>
    <definedName name="__L3">#REF!</definedName>
    <definedName name="__LP1" localSheetId="0">#REF!</definedName>
    <definedName name="__LP1">#REF!</definedName>
    <definedName name="__LP2" localSheetId="0">#REF!</definedName>
    <definedName name="__LP2">#REF!</definedName>
    <definedName name="__LPB1" localSheetId="0">#REF!</definedName>
    <definedName name="__LPB1">#REF!</definedName>
    <definedName name="__LPK1" localSheetId="0">#REF!</definedName>
    <definedName name="__LPK1">#REF!</definedName>
    <definedName name="__LU1" localSheetId="0">#REF!</definedName>
    <definedName name="__LU1">#REF!</definedName>
    <definedName name="__LU2" localSheetId="0">#REF!</definedName>
    <definedName name="__LU2">#REF!</definedName>
    <definedName name="__LV01" localSheetId="0">#REF!</definedName>
    <definedName name="__LV01">#REF!</definedName>
    <definedName name="__MM1" localSheetId="0">#REF!</definedName>
    <definedName name="__MM1">#REF!</definedName>
    <definedName name="__MM2" localSheetId="0">#REF!</definedName>
    <definedName name="__MM2">#REF!</definedName>
    <definedName name="__NMB96" localSheetId="0">#REF!</definedName>
    <definedName name="__NMB96">#REF!</definedName>
    <definedName name="__PB1" localSheetId="0">#REF!</definedName>
    <definedName name="__PB1">#REF!</definedName>
    <definedName name="__PB2" localSheetId="0">#REF!</definedName>
    <definedName name="__PB2">#REF!</definedName>
    <definedName name="__PB3" localSheetId="0">#REF!</definedName>
    <definedName name="__PB3">#REF!</definedName>
    <definedName name="__PD1" localSheetId="0">#REF!</definedName>
    <definedName name="__PD1">#REF!</definedName>
    <definedName name="__PI48" localSheetId="0">#REF!</definedName>
    <definedName name="__PI48">#REF!</definedName>
    <definedName name="__PI60" localSheetId="0">#REF!</definedName>
    <definedName name="__PI60">#REF!</definedName>
    <definedName name="__PRT1">#N/A</definedName>
    <definedName name="__PRT2">#N/A</definedName>
    <definedName name="__PRT3">#N/A</definedName>
    <definedName name="__PRT4">#N/A</definedName>
    <definedName name="__PRT5">#N/A</definedName>
    <definedName name="__PRT6">#N/A</definedName>
    <definedName name="__PRT7">#N/A</definedName>
    <definedName name="__PRT8">#N/A</definedName>
    <definedName name="__PRT9">#N/A</definedName>
    <definedName name="__Q1" localSheetId="0">#REF!</definedName>
    <definedName name="__Q1">#REF!</definedName>
    <definedName name="__Q2" localSheetId="0">#REF!</definedName>
    <definedName name="__Q2">#REF!</definedName>
    <definedName name="__Q3" localSheetId="0">#REF!</definedName>
    <definedName name="__Q3">#REF!</definedName>
    <definedName name="__Q4" localSheetId="0">#REF!</definedName>
    <definedName name="__Q4">#REF!</definedName>
    <definedName name="__R69496" localSheetId="0">#REF!</definedName>
    <definedName name="__R69496">#REF!</definedName>
    <definedName name="__R70000" localSheetId="0">#REF!</definedName>
    <definedName name="__R70000">#REF!</definedName>
    <definedName name="__R80000" localSheetId="0">#REF!</definedName>
    <definedName name="__R80000">#REF!</definedName>
    <definedName name="__R90000" localSheetId="0">#REF!</definedName>
    <definedName name="__R90000">#REF!</definedName>
    <definedName name="__R99000" localSheetId="0">#REF!</definedName>
    <definedName name="__R99000">#REF!</definedName>
    <definedName name="__RO110" localSheetId="0">#REF!</definedName>
    <definedName name="__RO110">#REF!</definedName>
    <definedName name="__RO22" localSheetId="0">#REF!</definedName>
    <definedName name="__RO22">#REF!</definedName>
    <definedName name="__RO35" localSheetId="0">#REF!</definedName>
    <definedName name="__RO35">#REF!</definedName>
    <definedName name="__RO45" localSheetId="0">#REF!</definedName>
    <definedName name="__RO45">#REF!</definedName>
    <definedName name="__RO60" localSheetId="0">#REF!</definedName>
    <definedName name="__RO60">#REF!</definedName>
    <definedName name="__RO80" localSheetId="0">#REF!</definedName>
    <definedName name="__RO80">#REF!</definedName>
    <definedName name="__ROM1">#N/A</definedName>
    <definedName name="__sh2" localSheetId="0">#REF!</definedName>
    <definedName name="__sh2">#REF!</definedName>
    <definedName name="__SUB1" localSheetId="0">#REF!</definedName>
    <definedName name="__SUB1">#REF!</definedName>
    <definedName name="__SUB2" localSheetId="0">#REF!</definedName>
    <definedName name="__SUB2">#REF!</definedName>
    <definedName name="__SUB3" localSheetId="0">#REF!</definedName>
    <definedName name="__SUB3">#REF!</definedName>
    <definedName name="__sub4" localSheetId="0">#REF!</definedName>
    <definedName name="__sub4">#REF!</definedName>
    <definedName name="__sub5" localSheetId="0">#REF!</definedName>
    <definedName name="__sub5">#REF!</definedName>
    <definedName name="__SUM1" localSheetId="0">#REF!</definedName>
    <definedName name="__SUM1">#REF!</definedName>
    <definedName name="__SUM10" localSheetId="0">#REF!</definedName>
    <definedName name="__SUM10">#REF!</definedName>
    <definedName name="__SUM11" localSheetId="0">#REF!</definedName>
    <definedName name="__SUM11">#REF!</definedName>
    <definedName name="__SUM12" localSheetId="0">#REF!</definedName>
    <definedName name="__SUM12">#REF!</definedName>
    <definedName name="__SUM13" localSheetId="0">#REF!</definedName>
    <definedName name="__SUM13">#REF!</definedName>
    <definedName name="__SUM14" localSheetId="0">#REF!</definedName>
    <definedName name="__SUM14">#REF!</definedName>
    <definedName name="__SUM15" localSheetId="0">#REF!</definedName>
    <definedName name="__SUM15">#REF!</definedName>
    <definedName name="__SUM16" localSheetId="0">#REF!</definedName>
    <definedName name="__SUM16">#REF!</definedName>
    <definedName name="__SUM17" localSheetId="0">#REF!</definedName>
    <definedName name="__SUM17">#REF!</definedName>
    <definedName name="__SUM18" localSheetId="0">#REF!</definedName>
    <definedName name="__SUM18">#REF!</definedName>
    <definedName name="__SUM19" localSheetId="0">#REF!</definedName>
    <definedName name="__SUM19">#REF!</definedName>
    <definedName name="__SUM2" localSheetId="0">#REF!</definedName>
    <definedName name="__SUM2">#REF!</definedName>
    <definedName name="__SUM3" localSheetId="0">#REF!</definedName>
    <definedName name="__SUM3">#REF!</definedName>
    <definedName name="__SUM4" localSheetId="0">#REF!</definedName>
    <definedName name="__SUM4">#REF!</definedName>
    <definedName name="__SUM5" localSheetId="0">#REF!</definedName>
    <definedName name="__SUM5">#REF!</definedName>
    <definedName name="__SUM6" localSheetId="0">#REF!</definedName>
    <definedName name="__SUM6">#REF!</definedName>
    <definedName name="__SUM7" localSheetId="0">#REF!</definedName>
    <definedName name="__SUM7">#REF!</definedName>
    <definedName name="__SUM8" localSheetId="0">#REF!</definedName>
    <definedName name="__SUM8">#REF!</definedName>
    <definedName name="__SUM9" localSheetId="0">#REF!</definedName>
    <definedName name="__SUM9">#REF!</definedName>
    <definedName name="__TON1" localSheetId="0">#REF!</definedName>
    <definedName name="__TON1">#REF!</definedName>
    <definedName name="__TON2" localSheetId="0">#REF!</definedName>
    <definedName name="__TON2">#REF!</definedName>
    <definedName name="__TT1" localSheetId="0">#REF!</definedName>
    <definedName name="__TT1">#REF!</definedName>
    <definedName name="__TT2" localSheetId="0">#REF!</definedName>
    <definedName name="__TT2">#REF!</definedName>
    <definedName name="__UD1" localSheetId="0">#REF!</definedName>
    <definedName name="__UD1">#REF!</definedName>
    <definedName name="__UP1" localSheetId="0">#REF!</definedName>
    <definedName name="__UP1">#REF!</definedName>
    <definedName name="__UP2" localSheetId="0">#REF!</definedName>
    <definedName name="__UP2">#REF!</definedName>
    <definedName name="__WW2" localSheetId="0">#REF!</definedName>
    <definedName name="__WW2">#REF!</definedName>
    <definedName name="__WW3" localSheetId="0">#REF!</definedName>
    <definedName name="__WW3">#REF!</definedName>
    <definedName name="__WW6" localSheetId="0">#REF!</definedName>
    <definedName name="__WW6">#REF!</definedName>
    <definedName name="__WW7" localSheetId="0">#REF!</definedName>
    <definedName name="__WW7">#REF!</definedName>
    <definedName name="__WW8" localSheetId="0">#REF!</definedName>
    <definedName name="__WW8">#REF!</definedName>
    <definedName name="__xlfn.BAHTTEXT" hidden="1">#NAME?</definedName>
    <definedName name="__YN1" localSheetId="0">#REF!</definedName>
    <definedName name="__YN1">#REF!</definedName>
    <definedName name="__YO1">#N/A</definedName>
    <definedName name="__Z1" localSheetId="0">#REF!</definedName>
    <definedName name="__Z1">#REF!</definedName>
    <definedName name="_\D" localSheetId="0">#REF!</definedName>
    <definedName name="_\D">#REF!</definedName>
    <definedName name="_\X" localSheetId="0">#REF!</definedName>
    <definedName name="_\X">#REF!</definedName>
    <definedName name="_\Z" localSheetId="0">#REF!</definedName>
    <definedName name="_\Z">#REF!</definedName>
    <definedName name="_0" localSheetId="0">#REF!</definedName>
    <definedName name="_0">#REF!</definedName>
    <definedName name="_1">#N/A</definedName>
    <definedName name="_1._PANEL_BD.__LP___1" localSheetId="0">#REF!</definedName>
    <definedName name="_1._PANEL_BD.__LP___1">#REF!</definedName>
    <definedName name="_1_" localSheetId="0">#REF!</definedName>
    <definedName name="_1_">#REF!</definedName>
    <definedName name="_1_____¤§¤_¤¡" localSheetId="0" hidden="1">{#N/A,#N/A,FALSE,"Sheet1"}</definedName>
    <definedName name="_1_____¤§¤_¤¡" hidden="1">{#N/A,#N/A,FALSE,"Sheet1"}</definedName>
    <definedName name="_1_0__123Grap" localSheetId="0" hidden="1">#REF!</definedName>
    <definedName name="_1_0__123Grap" hidden="1">#REF!</definedName>
    <definedName name="_1_0_0_F" localSheetId="0" hidden="1">#REF!</definedName>
    <definedName name="_1_0_0_F" hidden="1">#REF!</definedName>
    <definedName name="_10">#N/A</definedName>
    <definedName name="_10_____¤§¤_¤¡" localSheetId="0" hidden="1">{#N/A,#N/A,FALSE,"Sheet1"}</definedName>
    <definedName name="_10_____¤§¤_¤¡" hidden="1">{#N/A,#N/A,FALSE,"Sheet1"}</definedName>
    <definedName name="_10____0__123Grap" localSheetId="0" hidden="1">#REF!</definedName>
    <definedName name="_10____0__123Grap" hidden="1">#REF!</definedName>
    <definedName name="_10__G_0Extr" localSheetId="0">#REF!</definedName>
    <definedName name="_10__G_0Extr">#REF!</definedName>
    <definedName name="_10_0_0_F" localSheetId="0" hidden="1">#REF!</definedName>
    <definedName name="_10_0_0_F" hidden="1">#REF!</definedName>
    <definedName name="_10¤§¤_¤¡" localSheetId="0" hidden="1">{#N/A,#N/A,FALSE,"Sheet1"}</definedName>
    <definedName name="_10¤§¤_¤¡" hidden="1">{#N/A,#N/A,FALSE,"Sheet1"}</definedName>
    <definedName name="_100wrn.Ã¶°ñÁý°èÇ_._.5Ä­." localSheetId="0" hidden="1">{#N/A,#N/A,FALSE,"Sheet1"}</definedName>
    <definedName name="_100wrn.Ã¶°ñÁý°èÇ_._.5Ä­." hidden="1">{#N/A,#N/A,FALSE,"Sheet1"}</definedName>
    <definedName name="_101_0_0_F" localSheetId="0" hidden="1">#REF!</definedName>
    <definedName name="_101_0_0_F" hidden="1">#REF!</definedName>
    <definedName name="_102____________¤§¤_¤¡" localSheetId="0" hidden="1">{#N/A,#N/A,FALSE,"Sheet1"}</definedName>
    <definedName name="_102____________¤§¤_¤¡" hidden="1">{#N/A,#N/A,FALSE,"Sheet1"}</definedName>
    <definedName name="_102_0_0_F" localSheetId="0" hidden="1">#REF!</definedName>
    <definedName name="_102_0_0_F" hidden="1">#REF!</definedName>
    <definedName name="_102wrn.Ã¶°ñÁý°èÇ_._.5Ä­." localSheetId="0" hidden="1">{#N/A,#N/A,FALSE,"Sheet1"}</definedName>
    <definedName name="_102wrn.Ã¶°ñÁý°èÇ_._.5Ä­." hidden="1">{#N/A,#N/A,FALSE,"Sheet1"}</definedName>
    <definedName name="_107wrn.Ã¶°ñÁý°èÇ_._.5Ä­." localSheetId="0" hidden="1">{#N/A,#N/A,FALSE,"Sheet1"}</definedName>
    <definedName name="_107wrn.Ã¶°ñÁý°èÇ_._.5Ä­." hidden="1">{#N/A,#N/A,FALSE,"Sheet1"}</definedName>
    <definedName name="_108Q1_" localSheetId="0">#REF!</definedName>
    <definedName name="_108Q1_">#REF!</definedName>
    <definedName name="_109Q2_" localSheetId="0">#REF!</definedName>
    <definedName name="_109Q2_">#REF!</definedName>
    <definedName name="_10단" localSheetId="0">#REF!</definedName>
    <definedName name="_10단">#REF!</definedName>
    <definedName name="_11">#N/A</definedName>
    <definedName name="_11____wrn.Ã¶°ñÁý°èÇ_._.5Ä­." localSheetId="0" hidden="1">{#N/A,#N/A,FALSE,"Sheet1"}</definedName>
    <definedName name="_11____wrn.Ã¶°ñÁý°èÇ_._.5Ä­." hidden="1">{#N/A,#N/A,FALSE,"Sheet1"}</definedName>
    <definedName name="_11_0_0_F" localSheetId="0" hidden="1">#REF!</definedName>
    <definedName name="_11_0_0_F" hidden="1">#REF!</definedName>
    <definedName name="_11¤§¤_¤¡" localSheetId="0" hidden="1">{#N/A,#N/A,FALSE,"Sheet1"}</definedName>
    <definedName name="_11¤§¤_¤¡" hidden="1">{#N/A,#N/A,FALSE,"Sheet1"}</definedName>
    <definedName name="_110__wrn.Ã¶°ñÁý°èÇ_._.5Ä­." localSheetId="0" hidden="1">{#N/A,#N/A,FALSE,"Sheet1"}</definedName>
    <definedName name="_110__wrn.Ã¶°ñÁý°èÇ_._.5Ä­." hidden="1">{#N/A,#N/A,FALSE,"Sheet1"}</definedName>
    <definedName name="_110Q3_" localSheetId="0">#REF!</definedName>
    <definedName name="_110Q3_">#REF!</definedName>
    <definedName name="_114____________wrn.Ã¶°ñÁý°èÇ_._.5Ä­." localSheetId="0" hidden="1">{#N/A,#N/A,FALSE,"Sheet1"}</definedName>
    <definedName name="_114____________wrn.Ã¶°ñÁý°èÇ_._.5Ä­." hidden="1">{#N/A,#N/A,FALSE,"Sheet1"}</definedName>
    <definedName name="_115___wrn.Ã¶°ñÁý°èÇ_._.5Ä­." localSheetId="0" hidden="1">{#N/A,#N/A,FALSE,"Sheet1"}</definedName>
    <definedName name="_115___wrn.Ã¶°ñÁý°èÇ_._.5Ä­." hidden="1">{#N/A,#N/A,FALSE,"Sheet1"}</definedName>
    <definedName name="_12">#N/A</definedName>
    <definedName name="_12_____wrn.Ã¶°ñÁý°èÇ_._.5Ä­." localSheetId="0" hidden="1">{#N/A,#N/A,FALSE,"Sheet1"}</definedName>
    <definedName name="_12_____wrn.Ã¶°ñÁý°èÇ_._.5Ä­." hidden="1">{#N/A,#N/A,FALSE,"Sheet1"}</definedName>
    <definedName name="_12____¤§¤_¤¡" localSheetId="0" hidden="1">{#N/A,#N/A,FALSE,"Sheet1"}</definedName>
    <definedName name="_12____¤§¤_¤¡" hidden="1">{#N/A,#N/A,FALSE,"Sheet1"}</definedName>
    <definedName name="_12__G_0Extract" localSheetId="0">#REF!</definedName>
    <definedName name="_12__G_0Extract">#REF!</definedName>
    <definedName name="_12_wrn.Ã¶°ñÁý°èÇ_._.5Ä­." localSheetId="0" hidden="1">{#N/A,#N/A,FALSE,"Sheet1"}</definedName>
    <definedName name="_12_wrn.Ã¶°ñÁý°èÇ_._.5Ä­." hidden="1">{#N/A,#N/A,FALSE,"Sheet1"}</definedName>
    <definedName name="_121_¤§¤_¤¡" localSheetId="0" hidden="1">{#N/A,#N/A,FALSE,"Sheet1"}</definedName>
    <definedName name="_121_¤§¤_¤¡" hidden="1">{#N/A,#N/A,FALSE,"Sheet1"}</definedName>
    <definedName name="_1218000897" localSheetId="0">#REF!</definedName>
    <definedName name="_1218000897">#REF!</definedName>
    <definedName name="_123_0_0_F" localSheetId="0" hidden="1">#REF!</definedName>
    <definedName name="_123_0_0_F" hidden="1">#REF!</definedName>
    <definedName name="_124_0_0_F" localSheetId="0" hidden="1">#REF!</definedName>
    <definedName name="_124_0_0_F" hidden="1">#REF!</definedName>
    <definedName name="_126__________¤§¤_¤¡" localSheetId="0" hidden="1">{#N/A,#N/A,FALSE,"Sheet1"}</definedName>
    <definedName name="_126__________¤§¤_¤¡" hidden="1">{#N/A,#N/A,FALSE,"Sheet1"}</definedName>
    <definedName name="_13">#N/A</definedName>
    <definedName name="_13_____¤§¤_¤¡" localSheetId="0" hidden="1">{#N/A,#N/A,FALSE,"Sheet1"}</definedName>
    <definedName name="_13_____¤§¤_¤¡" hidden="1">{#N/A,#N/A,FALSE,"Sheet1"}</definedName>
    <definedName name="_13_____0__123Grap" localSheetId="0" hidden="1">#REF!</definedName>
    <definedName name="_13_____0__123Grap" hidden="1">#REF!</definedName>
    <definedName name="_13___¤§¤_¤¡" localSheetId="0" hidden="1">{#N/A,#N/A,FALSE,"Sheet1"}</definedName>
    <definedName name="_13___¤§¤_¤¡" hidden="1">{#N/A,#N/A,FALSE,"Sheet1"}</definedName>
    <definedName name="_13¤§¤_¤¡" localSheetId="0" hidden="1">{#N/A,#N/A,FALSE,"Sheet1"}</definedName>
    <definedName name="_13¤§¤_¤¡" hidden="1">{#N/A,#N/A,FALSE,"Sheet1"}</definedName>
    <definedName name="_130_wrn.Ã¶°ñÁý°èÇ_._.5Ä­." localSheetId="0" hidden="1">{#N/A,#N/A,FALSE,"Sheet1"}</definedName>
    <definedName name="_130_wrn.Ã¶°ñÁý°èÇ_._.5Ä­." hidden="1">{#N/A,#N/A,FALSE,"Sheet1"}</definedName>
    <definedName name="_131F" localSheetId="0" hidden="1">#REF!</definedName>
    <definedName name="_131F" hidden="1">#REF!</definedName>
    <definedName name="_133__¤§¤_¤¡" localSheetId="0" hidden="1">{#N/A,#N/A,FALSE,"Sheet1"}</definedName>
    <definedName name="_133__¤§¤_¤¡" hidden="1">{#N/A,#N/A,FALSE,"Sheet1"}</definedName>
    <definedName name="_134_wrn.Ã¶°ñÁý°èÇ_._.5Ä­." localSheetId="0" hidden="1">{#N/A,#N/A,FALSE,"Sheet1"}</definedName>
    <definedName name="_134_wrn.Ã¶°ñÁý°èÇ_._.5Ä­." hidden="1">{#N/A,#N/A,FALSE,"Sheet1"}</definedName>
    <definedName name="_134¤§¤_¤¡" localSheetId="0" hidden="1">{#N/A,#N/A,FALSE,"Sheet1"}</definedName>
    <definedName name="_134¤§¤_¤¡" hidden="1">{#N/A,#N/A,FALSE,"Sheet1"}</definedName>
    <definedName name="_138__________wrn.Ã¶°ñÁý°èÇ_._.5Ä­." localSheetId="0" hidden="1">{#N/A,#N/A,FALSE,"Sheet1"}</definedName>
    <definedName name="_138__________wrn.Ã¶°ñÁý°èÇ_._.5Ä­." hidden="1">{#N/A,#N/A,FALSE,"Sheet1"}</definedName>
    <definedName name="_139¤§¤_¤¡" localSheetId="0" hidden="1">{#N/A,#N/A,FALSE,"Sheet1"}</definedName>
    <definedName name="_139¤§¤_¤¡" hidden="1">{#N/A,#N/A,FALSE,"Sheet1"}</definedName>
    <definedName name="_14">#N/A</definedName>
    <definedName name="_14__G__Extr" localSheetId="0">#REF!</definedName>
    <definedName name="_14__G__Extr">#REF!</definedName>
    <definedName name="_14_0_0_F" localSheetId="0" hidden="1">#REF!</definedName>
    <definedName name="_14_0_0_F" hidden="1">#REF!</definedName>
    <definedName name="_149_wrn.Ã¶°ñÁý°èÇ_._.5Ä­." localSheetId="0" hidden="1">{#N/A,#N/A,FALSE,"Sheet1"}</definedName>
    <definedName name="_149_wrn.Ã¶°ñÁý°èÇ_._.5Ä­." hidden="1">{#N/A,#N/A,FALSE,"Sheet1"}</definedName>
    <definedName name="_15">#N/A</definedName>
    <definedName name="_15_0_0_F" localSheetId="0" hidden="1">#REF!</definedName>
    <definedName name="_15_0_0_F" hidden="1">#REF!</definedName>
    <definedName name="_152_________¤§¤_¤¡" localSheetId="0" hidden="1">{#N/A,#N/A,FALSE,"Sheet1"}</definedName>
    <definedName name="_152_________¤§¤_¤¡" hidden="1">{#N/A,#N/A,FALSE,"Sheet1"}</definedName>
    <definedName name="_153_0_0_F" localSheetId="0" hidden="1">#REF!</definedName>
    <definedName name="_153_0_0_F" hidden="1">#REF!</definedName>
    <definedName name="_154_0_0_F" localSheetId="0" hidden="1">#REF!</definedName>
    <definedName name="_154_0_0_F" hidden="1">#REF!</definedName>
    <definedName name="_15A" localSheetId="0">#REF!</definedName>
    <definedName name="_15A">#REF!</definedName>
    <definedName name="_16">#N/A</definedName>
    <definedName name="_16_____wrn.Ã¶°ñÁý°èÇ_._.5Ä­." localSheetId="0" hidden="1">{#N/A,#N/A,FALSE,"Sheet1"}</definedName>
    <definedName name="_16_____wrn.Ã¶°ñÁý°èÇ_._.5Ä­." hidden="1">{#N/A,#N/A,FALSE,"Sheet1"}</definedName>
    <definedName name="_16____¤§¤_¤¡" localSheetId="0" hidden="1">{#N/A,#N/A,FALSE,"Sheet1"}</definedName>
    <definedName name="_16____¤§¤_¤¡" hidden="1">{#N/A,#N/A,FALSE,"Sheet1"}</definedName>
    <definedName name="_16____wrn.Ã¶°ñÁý°èÇ_._.5Ä­." localSheetId="0" hidden="1">{#N/A,#N/A,FALSE,"Sheet1"}</definedName>
    <definedName name="_16____wrn.Ã¶°ñÁý°èÇ_._.5Ä­." hidden="1">{#N/A,#N/A,FALSE,"Sheet1"}</definedName>
    <definedName name="_16__G__Extract" localSheetId="0">#REF!</definedName>
    <definedName name="_16__G__Extract">#REF!</definedName>
    <definedName name="_160¤§¤_¤¡" localSheetId="0" hidden="1">{#N/A,#N/A,FALSE,"Sheet1"}</definedName>
    <definedName name="_160¤§¤_¤¡" hidden="1">{#N/A,#N/A,FALSE,"Sheet1"}</definedName>
    <definedName name="_164_0_0_F" localSheetId="0" hidden="1">#REF!</definedName>
    <definedName name="_164_0_0_F" hidden="1">#REF!</definedName>
    <definedName name="_165_0_0_F" localSheetId="0" hidden="1">#REF!</definedName>
    <definedName name="_165_0_0_F" hidden="1">#REF!</definedName>
    <definedName name="_16wrn.Ã¶°ñÁý°èÇ_._.5Ä­." localSheetId="0" hidden="1">{#N/A,#N/A,FALSE,"Sheet1"}</definedName>
    <definedName name="_16wrn.Ã¶°ñÁý°èÇ_._.5Ä­." hidden="1">{#N/A,#N/A,FALSE,"Sheet1"}</definedName>
    <definedName name="_17">#N/A</definedName>
    <definedName name="_17_____wrn.Ã¶°ñÁý°èÇ_._.5Ä­." localSheetId="0" hidden="1">{#N/A,#N/A,FALSE,"Sheet1"}</definedName>
    <definedName name="_17_____wrn.Ã¶°ñÁý°èÇ_._.5Ä­." hidden="1">{#N/A,#N/A,FALSE,"Sheet1"}</definedName>
    <definedName name="_17¤§¤_¤¡" localSheetId="0" hidden="1">{#N/A,#N/A,FALSE,"Sheet1"}</definedName>
    <definedName name="_17¤§¤_¤¡" hidden="1">{#N/A,#N/A,FALSE,"Sheet1"}</definedName>
    <definedName name="_18">#N/A</definedName>
    <definedName name="_18___wrn.Ã¶°ñÁý°èÇ_._.5Ä­." localSheetId="0" hidden="1">{#N/A,#N/A,FALSE,"Sheet1"}</definedName>
    <definedName name="_18___wrn.Ã¶°ñÁý°èÇ_._.5Ä­." hidden="1">{#N/A,#N/A,FALSE,"Sheet1"}</definedName>
    <definedName name="_18_0_0_F" localSheetId="0" hidden="1">#REF!</definedName>
    <definedName name="_18_0_0_F" hidden="1">#REF!</definedName>
    <definedName name="_18_3_0Crite" localSheetId="0">#REF!</definedName>
    <definedName name="_18_3_0Crite">#REF!</definedName>
    <definedName name="_181_________wrn.Ã¶°ñÁý°èÇ_._.5Ä­." localSheetId="0" hidden="1">{#N/A,#N/A,FALSE,"Sheet1"}</definedName>
    <definedName name="_181_________wrn.Ã¶°ñÁý°èÇ_._.5Ä­." hidden="1">{#N/A,#N/A,FALSE,"Sheet1"}</definedName>
    <definedName name="_19">#N/A</definedName>
    <definedName name="_19___¤§¤_¤¡" localSheetId="0" hidden="1">{#N/A,#N/A,FALSE,"Sheet1"}</definedName>
    <definedName name="_19___¤§¤_¤¡" hidden="1">{#N/A,#N/A,FALSE,"Sheet1"}</definedName>
    <definedName name="_1F" localSheetId="0" hidden="1">#REF!</definedName>
    <definedName name="_1F" hidden="1">#REF!</definedName>
    <definedName name="_1공장" localSheetId="0">#REF!</definedName>
    <definedName name="_1공장">#REF!</definedName>
    <definedName name="_2">#N/A</definedName>
    <definedName name="_2._가__호__안__공" localSheetId="0">#REF!</definedName>
    <definedName name="_2._가__호__안__공">#REF!</definedName>
    <definedName name="_2_________¤§¤_¤¡" localSheetId="0" hidden="1">{#N/A,#N/A,FALSE,"Sheet1"}</definedName>
    <definedName name="_2_________¤§¤_¤¡" hidden="1">{#N/A,#N/A,FALSE,"Sheet1"}</definedName>
    <definedName name="_2_____wrn.Ã¶°ñÁý°èÇ_._.5Ä­." localSheetId="0" hidden="1">{#N/A,#N/A,FALSE,"Sheet1"}</definedName>
    <definedName name="_2_____wrn.Ã¶°ñÁý°èÇ_._.5Ä­." hidden="1">{#N/A,#N/A,FALSE,"Sheet1"}</definedName>
    <definedName name="_2___0__123Grap" localSheetId="0" hidden="1">#REF!</definedName>
    <definedName name="_2___0__123Grap" hidden="1">#REF!</definedName>
    <definedName name="_2__3_0Crite" localSheetId="0">#REF!</definedName>
    <definedName name="_2__3_0Crite">#REF!</definedName>
    <definedName name="_2_0__123Grap" localSheetId="0" hidden="1">#REF!</definedName>
    <definedName name="_2_0__123Grap" hidden="1">#REF!</definedName>
    <definedName name="_2_0_F" localSheetId="0" hidden="1">#REF!</definedName>
    <definedName name="_2_0_F" hidden="1">#REF!</definedName>
    <definedName name="_20">#N/A</definedName>
    <definedName name="_20__¤§¤_¤¡" localSheetId="0" hidden="1">{#N/A,#N/A,FALSE,"Sheet1"}</definedName>
    <definedName name="_20__¤§¤_¤¡" hidden="1">{#N/A,#N/A,FALSE,"Sheet1"}</definedName>
    <definedName name="_20_3_0Crite" localSheetId="0">#REF!</definedName>
    <definedName name="_20_3_0Crite">#REF!</definedName>
    <definedName name="_20_3_0Criteria" localSheetId="0">#REF!</definedName>
    <definedName name="_20_3_0Criteria">#REF!</definedName>
    <definedName name="_20wrn.Ã¶°ñÁý°èÇ_._.5Ä­." localSheetId="0" hidden="1">{#N/A,#N/A,FALSE,"Sheet1"}</definedName>
    <definedName name="_20wrn.Ã¶°ñÁý°èÇ_._.5Ä­." hidden="1">{#N/A,#N/A,FALSE,"Sheet1"}</definedName>
    <definedName name="_21">#N/A</definedName>
    <definedName name="_21____¤§¤_¤¡" localSheetId="0" hidden="1">{#N/A,#N/A,FALSE,"Sheet1"}</definedName>
    <definedName name="_21____¤§¤_¤¡" hidden="1">{#N/A,#N/A,FALSE,"Sheet1"}</definedName>
    <definedName name="_21____wrn.Ã¶°ñÁý°èÇ_._.5Ä­." localSheetId="0" hidden="1">{#N/A,#N/A,FALSE,"Sheet1"}</definedName>
    <definedName name="_21____wrn.Ã¶°ñÁý°èÇ_._.5Ä­." hidden="1">{#N/A,#N/A,FALSE,"Sheet1"}</definedName>
    <definedName name="_21__¤§¤_¤¡" localSheetId="0" hidden="1">{#N/A,#N/A,FALSE,"Sheet1"}</definedName>
    <definedName name="_21__¤§¤_¤¡" hidden="1">{#N/A,#N/A,FALSE,"Sheet1"}</definedName>
    <definedName name="_214__wrn.Ã¶°ñÁý°èÇ_._.5Ä­." localSheetId="0" hidden="1">{#N/A,#N/A,FALSE,"Sheet1"}</definedName>
    <definedName name="_214__wrn.Ã¶°ñÁý°èÇ_._.5Ä­." hidden="1">{#N/A,#N/A,FALSE,"Sheet1"}</definedName>
    <definedName name="_21wrn.Ã¶°ñÁý°èÇ_._.5Ä­." localSheetId="0" hidden="1">{#N/A,#N/A,FALSE,"Sheet1"}</definedName>
    <definedName name="_21wrn.Ã¶°ñÁý°èÇ_._.5Ä­." hidden="1">{#N/A,#N/A,FALSE,"Sheet1"}</definedName>
    <definedName name="_22">#N/A</definedName>
    <definedName name="_22_3__Crite" localSheetId="0">#REF!</definedName>
    <definedName name="_22_3__Crite">#REF!</definedName>
    <definedName name="_224wrn.Ã¶°ñÁý°èÇ_._.5Ä­." localSheetId="0" hidden="1">{#N/A,#N/A,FALSE,"Sheet1"}</definedName>
    <definedName name="_224wrn.Ã¶°ñÁý°èÇ_._.5Ä­." hidden="1">{#N/A,#N/A,FALSE,"Sheet1"}</definedName>
    <definedName name="_229wrn.Ã¶°ñÁý°èÇ_._.5Ä­." localSheetId="0" hidden="1">{#N/A,#N/A,FALSE,"Sheet1"}</definedName>
    <definedName name="_229wrn.Ã¶°ñÁý°èÇ_._.5Ä­." hidden="1">{#N/A,#N/A,FALSE,"Sheet1"}</definedName>
    <definedName name="_23">#N/A</definedName>
    <definedName name="_232_¤§¤_¤¡" localSheetId="0" hidden="1">{#N/A,#N/A,FALSE,"Sheet1"}</definedName>
    <definedName name="_232_¤§¤_¤¡" hidden="1">{#N/A,#N/A,FALSE,"Sheet1"}</definedName>
    <definedName name="_24">#N/A</definedName>
    <definedName name="_24_3__Criteria" localSheetId="0">#REF!</definedName>
    <definedName name="_24_3__Criteria">#REF!</definedName>
    <definedName name="_25">#N/A</definedName>
    <definedName name="_25_____¤§¤_¤¡" localSheetId="0" hidden="1">{#N/A,#N/A,FALSE,"Sheet1"}</definedName>
    <definedName name="_25_____¤§¤_¤¡" hidden="1">{#N/A,#N/A,FALSE,"Sheet1"}</definedName>
    <definedName name="_25_____wrn.Ã¶°ñÁý°èÇ_._.5Ä­." localSheetId="0" hidden="1">{#N/A,#N/A,FALSE,"Sheet1"}</definedName>
    <definedName name="_25_____wrn.Ã¶°ñÁý°èÇ_._.5Ä­." hidden="1">{#N/A,#N/A,FALSE,"Sheet1"}</definedName>
    <definedName name="_25___¤§¤_¤¡" localSheetId="0" hidden="1">{#N/A,#N/A,FALSE,"Sheet1"}</definedName>
    <definedName name="_25___¤§¤_¤¡" hidden="1">{#N/A,#N/A,FALSE,"Sheet1"}</definedName>
    <definedName name="_25___wrn.Ã¶°ñÁý°èÇ_._.5Ä­." localSheetId="0" hidden="1">{#N/A,#N/A,FALSE,"Sheet1"}</definedName>
    <definedName name="_25___wrn.Ã¶°ñÁý°èÇ_._.5Ä­." hidden="1">{#N/A,#N/A,FALSE,"Sheet1"}</definedName>
    <definedName name="_253wrn.Ã¶°ñÁý°èÇ_._.5Ä­." localSheetId="0" hidden="1">{#N/A,#N/A,FALSE,"Sheet1"}</definedName>
    <definedName name="_253wrn.Ã¶°ñÁý°èÇ_._.5Ä­." hidden="1">{#N/A,#N/A,FALSE,"Sheet1"}</definedName>
    <definedName name="_26">#N/A</definedName>
    <definedName name="_26G_0Extr" localSheetId="0">#REF!</definedName>
    <definedName name="_26G_0Extr">#REF!</definedName>
    <definedName name="_27">#N/A</definedName>
    <definedName name="_274" localSheetId="0">#REF!</definedName>
    <definedName name="_274">#REF!</definedName>
    <definedName name="_275" localSheetId="0">#REF!</definedName>
    <definedName name="_275">#REF!</definedName>
    <definedName name="_277" localSheetId="0">#REF!</definedName>
    <definedName name="_277">#REF!</definedName>
    <definedName name="_278" localSheetId="0">#REF!</definedName>
    <definedName name="_278">#REF!</definedName>
    <definedName name="_28">#N/A</definedName>
    <definedName name="_28____wrn.Ã¶°ñÁý°èÇ_._.5Ä­." localSheetId="0" hidden="1">{#N/A,#N/A,FALSE,"Sheet1"}</definedName>
    <definedName name="_28____wrn.Ã¶°ñÁý°èÇ_._.5Ä­." hidden="1">{#N/A,#N/A,FALSE,"Sheet1"}</definedName>
    <definedName name="_280" localSheetId="0">#REF!</definedName>
    <definedName name="_280">#REF!</definedName>
    <definedName name="_281" localSheetId="0">#REF!</definedName>
    <definedName name="_281">#REF!</definedName>
    <definedName name="_284" localSheetId="0">#REF!</definedName>
    <definedName name="_284">#REF!</definedName>
    <definedName name="_286" localSheetId="0">#REF!</definedName>
    <definedName name="_286">#REF!</definedName>
    <definedName name="_287" localSheetId="0">#REF!</definedName>
    <definedName name="_287">#REF!</definedName>
    <definedName name="_28G_0Extract" localSheetId="0">#REF!</definedName>
    <definedName name="_28G_0Extract">#REF!</definedName>
    <definedName name="_29">#N/A</definedName>
    <definedName name="_29____wrn.Ã¶°ñÁý°èÇ_._.5Ä­." localSheetId="0" hidden="1">{#N/A,#N/A,FALSE,"Sheet1"}</definedName>
    <definedName name="_29____wrn.Ã¶°ñÁý°èÇ_._.5Ä­." hidden="1">{#N/A,#N/A,FALSE,"Sheet1"}</definedName>
    <definedName name="_29__¤§¤_¤¡" localSheetId="0" hidden="1">{#N/A,#N/A,FALSE,"Sheet1"}</definedName>
    <definedName name="_29__¤§¤_¤¡" hidden="1">{#N/A,#N/A,FALSE,"Sheet1"}</definedName>
    <definedName name="_290" localSheetId="0">#REF!</definedName>
    <definedName name="_290">#REF!</definedName>
    <definedName name="_292" localSheetId="0">#REF!</definedName>
    <definedName name="_292">#REF!</definedName>
    <definedName name="_293" localSheetId="0">#REF!</definedName>
    <definedName name="_293">#REF!</definedName>
    <definedName name="_299_wrn.Ã¶°ñÁý°èÇ_._.5Ä­." localSheetId="0" hidden="1">{#N/A,#N/A,FALSE,"Sheet1"}</definedName>
    <definedName name="_299_wrn.Ã¶°ñÁý°èÇ_._.5Ä­." hidden="1">{#N/A,#N/A,FALSE,"Sheet1"}</definedName>
    <definedName name="_2A1_" localSheetId="0">#REF!</definedName>
    <definedName name="_2A1_">#REF!</definedName>
    <definedName name="_2P100A" localSheetId="0">#REF!</definedName>
    <definedName name="_2P100A">#REF!</definedName>
    <definedName name="_2P200A" localSheetId="0">#REF!</definedName>
    <definedName name="_2P200A">#REF!</definedName>
    <definedName name="_2P300A" localSheetId="0">#REF!</definedName>
    <definedName name="_2P300A">#REF!</definedName>
    <definedName name="_2P30A" localSheetId="0">#REF!</definedName>
    <definedName name="_2P30A">#REF!</definedName>
    <definedName name="_2P60A" localSheetId="0">#REF!</definedName>
    <definedName name="_2P60A">#REF!</definedName>
    <definedName name="_2공장" localSheetId="0">#REF!</definedName>
    <definedName name="_2공장">#REF!</definedName>
    <definedName name="_2단" localSheetId="0">#REF!</definedName>
    <definedName name="_2단">#REF!</definedName>
    <definedName name="_3">#N/A</definedName>
    <definedName name="_3._도_류_제_500m" localSheetId="0">#REF!</definedName>
    <definedName name="_3._도_류_제_500m">#REF!</definedName>
    <definedName name="_3_____¤§¤_¤¡" localSheetId="0" hidden="1">{#N/A,#N/A,FALSE,"Sheet1"}</definedName>
    <definedName name="_3_____¤§¤_¤¡" hidden="1">{#N/A,#N/A,FALSE,"Sheet1"}</definedName>
    <definedName name="_3_____0__123Grap" localSheetId="0" hidden="1">#REF!</definedName>
    <definedName name="_3_____0__123Grap" hidden="1">#REF!</definedName>
    <definedName name="_3____¤§¤_¤¡" localSheetId="0" hidden="1">{#N/A,#N/A,FALSE,"Sheet1"}</definedName>
    <definedName name="_3____¤§¤_¤¡" hidden="1">{#N/A,#N/A,FALSE,"Sheet1"}</definedName>
    <definedName name="_3____0__123Grap" localSheetId="0" hidden="1">#REF!</definedName>
    <definedName name="_3____0__123Grap" hidden="1">#REF!</definedName>
    <definedName name="_3_0__123Grap" localSheetId="0" hidden="1">#REF!</definedName>
    <definedName name="_3_0__123Grap" hidden="1">#REF!</definedName>
    <definedName name="_3_1._총투자사업비" localSheetId="0">#REF!</definedName>
    <definedName name="_3_1._총투자사업비">#REF!</definedName>
    <definedName name="_3_2___Parse" localSheetId="0" hidden="1">#REF!</definedName>
    <definedName name="_3_2___Parse" hidden="1">#REF!</definedName>
    <definedName name="_3_5" localSheetId="0">#REF!</definedName>
    <definedName name="_3_5">#REF!</definedName>
    <definedName name="_3¤§¤_¤¡" localSheetId="0" hidden="1">{#N/A,#N/A,FALSE,"Sheet1"}</definedName>
    <definedName name="_3¤§¤_¤¡" hidden="1">{#N/A,#N/A,FALSE,"Sheet1"}</definedName>
    <definedName name="_30">#N/A</definedName>
    <definedName name="_304" localSheetId="0">#REF!</definedName>
    <definedName name="_304">#REF!</definedName>
    <definedName name="_305" localSheetId="0">#REF!</definedName>
    <definedName name="_305">#REF!</definedName>
    <definedName name="_307" localSheetId="0">#REF!</definedName>
    <definedName name="_307">#REF!</definedName>
    <definedName name="_308" localSheetId="0">#REF!</definedName>
    <definedName name="_308">#REF!</definedName>
    <definedName name="_30G__Extr" localSheetId="0">#REF!</definedName>
    <definedName name="_30G__Extr">#REF!</definedName>
    <definedName name="_31">#N/A</definedName>
    <definedName name="_310" localSheetId="0">#REF!</definedName>
    <definedName name="_310">#REF!</definedName>
    <definedName name="_311" localSheetId="0">#REF!</definedName>
    <definedName name="_311">#REF!</definedName>
    <definedName name="_316" localSheetId="0">#REF!</definedName>
    <definedName name="_316">#REF!</definedName>
    <definedName name="_317" localSheetId="0">#REF!</definedName>
    <definedName name="_317">#REF!</definedName>
    <definedName name="_32">#N/A</definedName>
    <definedName name="_32___¤§¤_¤¡" localSheetId="0" hidden="1">{#N/A,#N/A,FALSE,"Sheet1"}</definedName>
    <definedName name="_32___¤§¤_¤¡" hidden="1">{#N/A,#N/A,FALSE,"Sheet1"}</definedName>
    <definedName name="_32___wrn.Ã¶°ñÁý°èÇ_._.5Ä­." localSheetId="0" hidden="1">{#N/A,#N/A,FALSE,"Sheet1"}</definedName>
    <definedName name="_32___wrn.Ã¶°ñÁý°èÇ_._.5Ä­." hidden="1">{#N/A,#N/A,FALSE,"Sheet1"}</definedName>
    <definedName name="_32__wrn.Ã¶°ñÁý°èÇ_._.5Ä­." localSheetId="0" hidden="1">{#N/A,#N/A,FALSE,"Sheet1"}</definedName>
    <definedName name="_32__wrn.Ã¶°ñÁý°èÇ_._.5Ä­." hidden="1">{#N/A,#N/A,FALSE,"Sheet1"}</definedName>
    <definedName name="_321¤§¤_¤¡" localSheetId="0" hidden="1">{#N/A,#N/A,FALSE,"Sheet1"}</definedName>
    <definedName name="_321¤§¤_¤¡" hidden="1">{#N/A,#N/A,FALSE,"Sheet1"}</definedName>
    <definedName name="_322" localSheetId="0">#REF!</definedName>
    <definedName name="_322">#REF!</definedName>
    <definedName name="_323" localSheetId="0">#REF!</definedName>
    <definedName name="_323">#REF!</definedName>
    <definedName name="_325" localSheetId="0">#REF!</definedName>
    <definedName name="_325">#REF!</definedName>
    <definedName name="_326" localSheetId="0">#REF!</definedName>
    <definedName name="_326">#REF!</definedName>
    <definedName name="_328" localSheetId="0">#REF!</definedName>
    <definedName name="_328">#REF!</definedName>
    <definedName name="_329" localSheetId="0">#REF!</definedName>
    <definedName name="_329">#REF!</definedName>
    <definedName name="_32G__Extract" localSheetId="0">#REF!</definedName>
    <definedName name="_32G__Extract">#REF!</definedName>
    <definedName name="_33">#N/A</definedName>
    <definedName name="_33¤§¤_¤¡" localSheetId="0" hidden="1">{#N/A,#N/A,FALSE,"Sheet1"}</definedName>
    <definedName name="_33¤§¤_¤¡" hidden="1">{#N/A,#N/A,FALSE,"Sheet1"}</definedName>
    <definedName name="_34">#N/A</definedName>
    <definedName name="_34___¤§¤_¤¡" localSheetId="0" hidden="1">{#N/A,#N/A,FALSE,"Sheet1"}</definedName>
    <definedName name="_34___¤§¤_¤¡" hidden="1">{#N/A,#N/A,FALSE,"Sheet1"}</definedName>
    <definedName name="_34_¤§¤_¤¡" localSheetId="0" hidden="1">{#N/A,#N/A,FALSE,"Sheet1"}</definedName>
    <definedName name="_34_¤§¤_¤¡" hidden="1">{#N/A,#N/A,FALSE,"Sheet1"}</definedName>
    <definedName name="_35">#N/A</definedName>
    <definedName name="_35_¤§¤_¤¡" localSheetId="0" hidden="1">{#N/A,#N/A,FALSE,"Sheet1"}</definedName>
    <definedName name="_35_¤§¤_¤¡" hidden="1">{#N/A,#N/A,FALSE,"Sheet1"}</definedName>
    <definedName name="_36">#N/A</definedName>
    <definedName name="_36____¤§¤_¤¡" localSheetId="0" hidden="1">{#N/A,#N/A,FALSE,"Sheet1"}</definedName>
    <definedName name="_36____¤§¤_¤¡" hidden="1">{#N/A,#N/A,FALSE,"Sheet1"}</definedName>
    <definedName name="_36__¤§¤_¤¡" localSheetId="0" hidden="1">{#N/A,#N/A,FALSE,"Sheet1"}</definedName>
    <definedName name="_36__¤§¤_¤¡" hidden="1">{#N/A,#N/A,FALSE,"Sheet1"}</definedName>
    <definedName name="_37">#N/A</definedName>
    <definedName name="_373___¤§¤_¤¡" localSheetId="0" hidden="1">{#N/A,#N/A,FALSE,"Sheet1"}</definedName>
    <definedName name="_373___¤§¤_¤¡" hidden="1">{#N/A,#N/A,FALSE,"Sheet1"}</definedName>
    <definedName name="_38">#N/A</definedName>
    <definedName name="_39">#N/A</definedName>
    <definedName name="_3D1_" localSheetId="0">#REF!</definedName>
    <definedName name="_3D1_">#REF!</definedName>
    <definedName name="_3F" localSheetId="0" hidden="1">#REF!</definedName>
    <definedName name="_3F" hidden="1">#REF!</definedName>
    <definedName name="_3IL1_" localSheetId="0">#REF!</definedName>
    <definedName name="_3IL1_">#REF!</definedName>
    <definedName name="_3P100A" localSheetId="0">#REF!</definedName>
    <definedName name="_3P100A">#REF!</definedName>
    <definedName name="_3P200A" localSheetId="0">#REF!</definedName>
    <definedName name="_3P200A">#REF!</definedName>
    <definedName name="_3P300A" localSheetId="0">#REF!</definedName>
    <definedName name="_3P300A">#REF!</definedName>
    <definedName name="_3P30A" localSheetId="0">#REF!</definedName>
    <definedName name="_3P30A">#REF!</definedName>
    <definedName name="_3P400A" localSheetId="0">#REF!</definedName>
    <definedName name="_3P400A">#REF!</definedName>
    <definedName name="_3P600A" localSheetId="0">#REF!</definedName>
    <definedName name="_3P600A">#REF!</definedName>
    <definedName name="_3P60A" localSheetId="0">#REF!</definedName>
    <definedName name="_3P60A">#REF!</definedName>
    <definedName name="_3공장" localSheetId="0">#REF!</definedName>
    <definedName name="_3공장">#REF!</definedName>
    <definedName name="_4">#N/A</definedName>
    <definedName name="_4._준__설__공" localSheetId="0">#REF!</definedName>
    <definedName name="_4._준__설__공">#REF!</definedName>
    <definedName name="_4_________wrn.Ã¶°ñÁý°èÇ_._.5Ä­." localSheetId="0" hidden="1">{#N/A,#N/A,FALSE,"Sheet1"}</definedName>
    <definedName name="_4_________wrn.Ã¶°ñÁý°èÇ_._.5Ä­." hidden="1">{#N/A,#N/A,FALSE,"Sheet1"}</definedName>
    <definedName name="_4_____0__123Grap" localSheetId="0" hidden="1">#REF!</definedName>
    <definedName name="_4_____0__123Grap" hidden="1">#REF!</definedName>
    <definedName name="_4____wrn.Ã¶°ñÁý°èÇ_._.5Ä­." localSheetId="0" hidden="1">{#N/A,#N/A,FALSE,"Sheet1"}</definedName>
    <definedName name="_4____wrn.Ã¶°ñÁý°èÇ_._.5Ä­." hidden="1">{#N/A,#N/A,FALSE,"Sheet1"}</definedName>
    <definedName name="_4__3_0Criteria" localSheetId="0">#REF!</definedName>
    <definedName name="_4__3_0Criteria">#REF!</definedName>
    <definedName name="_4_0__123Grap" localSheetId="0" hidden="1">#REF!</definedName>
    <definedName name="_4_0__123Grap" hidden="1">#REF!</definedName>
    <definedName name="_4_2_0_Parse" localSheetId="0" hidden="1">#REF!</definedName>
    <definedName name="_4_2_0_Parse" hidden="1">#REF!</definedName>
    <definedName name="_4_3._에너지절약을_위한_개선안" localSheetId="0">#REF!</definedName>
    <definedName name="_4_3._에너지절약을_위한_개선안">#REF!</definedName>
    <definedName name="_40">#N/A</definedName>
    <definedName name="_40_3_0Criteria" localSheetId="0">#REF!</definedName>
    <definedName name="_40_3_0Criteria">#REF!</definedName>
    <definedName name="_40wrn.Ã¶°ñÁý°èÇ_._.5Ä­." localSheetId="0" hidden="1">{#N/A,#N/A,FALSE,"Sheet1"}</definedName>
    <definedName name="_40wrn.Ã¶°ñÁý°èÇ_._.5Ä­." hidden="1">{#N/A,#N/A,FALSE,"Sheet1"}</definedName>
    <definedName name="_41">#N/A</definedName>
    <definedName name="_42">#N/A</definedName>
    <definedName name="_42__wrn.Ã¶°ñÁý°èÇ_._.5Ä­." localSheetId="0" hidden="1">{#N/A,#N/A,FALSE,"Sheet1"}</definedName>
    <definedName name="_42__wrn.Ã¶°ñÁý°èÇ_._.5Ä­." hidden="1">{#N/A,#N/A,FALSE,"Sheet1"}</definedName>
    <definedName name="_43">#N/A</definedName>
    <definedName name="_43_____wrn.Ã¶°ñÁý°èÇ_._.5Ä­." localSheetId="0" hidden="1">{#N/A,#N/A,FALSE,"Sheet1"}</definedName>
    <definedName name="_43_____wrn.Ã¶°ñÁý°èÇ_._.5Ä­." hidden="1">{#N/A,#N/A,FALSE,"Sheet1"}</definedName>
    <definedName name="_430___wrn.Ã¶°ñÁý°èÇ_._.5Ä­." localSheetId="0" hidden="1">{#N/A,#N/A,FALSE,"Sheet1"}</definedName>
    <definedName name="_430___wrn.Ã¶°ñÁý°èÇ_._.5Ä­." hidden="1">{#N/A,#N/A,FALSE,"Sheet1"}</definedName>
    <definedName name="_44">#N/A</definedName>
    <definedName name="_45">#N/A</definedName>
    <definedName name="_45___wrn.Ã¶°ñÁý°èÇ_._.5Ä­." localSheetId="0" hidden="1">{#N/A,#N/A,FALSE,"Sheet1"}</definedName>
    <definedName name="_45___wrn.Ã¶°ñÁý°èÇ_._.5Ä­." hidden="1">{#N/A,#N/A,FALSE,"Sheet1"}</definedName>
    <definedName name="_459" localSheetId="0">#REF!</definedName>
    <definedName name="_459">#REF!</definedName>
    <definedName name="_46">#N/A</definedName>
    <definedName name="_46_¤§¤_¤¡" localSheetId="0" hidden="1">{#N/A,#N/A,FALSE,"Sheet1"}</definedName>
    <definedName name="_46_¤§¤_¤¡" hidden="1">{#N/A,#N/A,FALSE,"Sheet1"}</definedName>
    <definedName name="_461" localSheetId="0">#REF!</definedName>
    <definedName name="_461">#REF!</definedName>
    <definedName name="_462" localSheetId="0">#REF!</definedName>
    <definedName name="_462">#REF!</definedName>
    <definedName name="_463wrn.Ã¶°ñÁý°èÇ_._.5Ä­." localSheetId="0" hidden="1">{#N/A,#N/A,FALSE,"Sheet1"}</definedName>
    <definedName name="_463wrn.Ã¶°ñÁý°èÇ_._.5Ä­." hidden="1">{#N/A,#N/A,FALSE,"Sheet1"}</definedName>
    <definedName name="_464" localSheetId="0">#REF!</definedName>
    <definedName name="_464">#REF!</definedName>
    <definedName name="_467" localSheetId="0">#REF!</definedName>
    <definedName name="_467">#REF!</definedName>
    <definedName name="_468" localSheetId="0">#REF!</definedName>
    <definedName name="_468">#REF!</definedName>
    <definedName name="_47">#N/A</definedName>
    <definedName name="_471" localSheetId="0">#REF!</definedName>
    <definedName name="_471">#REF!</definedName>
    <definedName name="_473" localSheetId="0">#REF!</definedName>
    <definedName name="_473">#REF!</definedName>
    <definedName name="_474" localSheetId="0">#REF!</definedName>
    <definedName name="_474">#REF!</definedName>
    <definedName name="_476" localSheetId="0">#REF!</definedName>
    <definedName name="_476">#REF!</definedName>
    <definedName name="_477" localSheetId="0">#REF!</definedName>
    <definedName name="_477">#REF!</definedName>
    <definedName name="_478" localSheetId="0">#REF!</definedName>
    <definedName name="_478">#REF!</definedName>
    <definedName name="_479" localSheetId="0">#REF!</definedName>
    <definedName name="_479">#REF!</definedName>
    <definedName name="_48">#N/A</definedName>
    <definedName name="_48____wrn.Ã¶°ñÁý°èÇ_._.5Ä­." localSheetId="0" hidden="1">{#N/A,#N/A,FALSE,"Sheet1"}</definedName>
    <definedName name="_48____wrn.Ã¶°ñÁý°èÇ_._.5Ä­." hidden="1">{#N/A,#N/A,FALSE,"Sheet1"}</definedName>
    <definedName name="_48___wrn.Ã¶°ñÁý°èÇ_._.5Ä­." localSheetId="0" hidden="1">{#N/A,#N/A,FALSE,"Sheet1"}</definedName>
    <definedName name="_48___wrn.Ã¶°ñÁý°èÇ_._.5Ä­." hidden="1">{#N/A,#N/A,FALSE,"Sheet1"}</definedName>
    <definedName name="_48_wrn.Ã¶°ñÁý°èÇ_._.5Ä­." localSheetId="0" hidden="1">{#N/A,#N/A,FALSE,"Sheet1"}</definedName>
    <definedName name="_48_wrn.Ã¶°ñÁý°èÇ_._.5Ä­." hidden="1">{#N/A,#N/A,FALSE,"Sheet1"}</definedName>
    <definedName name="_480" localSheetId="0">#REF!</definedName>
    <definedName name="_480">#REF!</definedName>
    <definedName name="_481" localSheetId="0">#REF!</definedName>
    <definedName name="_481">#REF!</definedName>
    <definedName name="_482" localSheetId="0">#REF!</definedName>
    <definedName name="_482">#REF!</definedName>
    <definedName name="_48A1_" localSheetId="0">#REF!</definedName>
    <definedName name="_48A1_">#REF!</definedName>
    <definedName name="_49">#N/A</definedName>
    <definedName name="_49__¤§¤_¤¡" localSheetId="0" hidden="1">{#N/A,#N/A,FALSE,"Sheet1"}</definedName>
    <definedName name="_49__¤§¤_¤¡" hidden="1">{#N/A,#N/A,FALSE,"Sheet1"}</definedName>
    <definedName name="_4D2_" localSheetId="0">#REF!</definedName>
    <definedName name="_4D2_">#REF!</definedName>
    <definedName name="_4P100A" localSheetId="0">#REF!</definedName>
    <definedName name="_4P100A">#REF!</definedName>
    <definedName name="_4P200A" localSheetId="0">#REF!</definedName>
    <definedName name="_4P200A">#REF!</definedName>
    <definedName name="_4P300A" localSheetId="0">#REF!</definedName>
    <definedName name="_4P300A">#REF!</definedName>
    <definedName name="_4P400A" localSheetId="0">#REF!</definedName>
    <definedName name="_4P400A">#REF!</definedName>
    <definedName name="_4P60A" localSheetId="0">#REF!</definedName>
    <definedName name="_4P60A">#REF!</definedName>
    <definedName name="_5">#N/A</definedName>
    <definedName name="_5_____¤§¤_¤¡" localSheetId="0" hidden="1">{#N/A,#N/A,FALSE,"Sheet1"}</definedName>
    <definedName name="_5_____¤§¤_¤¡" hidden="1">{#N/A,#N/A,FALSE,"Sheet1"}</definedName>
    <definedName name="_5___¤§¤_¤¡" localSheetId="0" hidden="1">{#N/A,#N/A,FALSE,"Sheet1"}</definedName>
    <definedName name="_5___¤§¤_¤¡" hidden="1">{#N/A,#N/A,FALSE,"Sheet1"}</definedName>
    <definedName name="_5_0__123Grap" localSheetId="0" hidden="1">#REF!</definedName>
    <definedName name="_5_0__123Grap" hidden="1">#REF!</definedName>
    <definedName name="_50">#N/A</definedName>
    <definedName name="_50¤§¤_¤¡" localSheetId="0" hidden="1">{#N/A,#N/A,FALSE,"Sheet1"}</definedName>
    <definedName name="_50¤§¤_¤¡" hidden="1">{#N/A,#N/A,FALSE,"Sheet1"}</definedName>
    <definedName name="_51">#N/A</definedName>
    <definedName name="_51__wrn.Ã¶°ñÁý°èÇ_._.5Ä­." localSheetId="0" hidden="1">{#N/A,#N/A,FALSE,"Sheet1"}</definedName>
    <definedName name="_51__wrn.Ã¶°ñÁý°èÇ_._.5Ä­." hidden="1">{#N/A,#N/A,FALSE,"Sheet1"}</definedName>
    <definedName name="_51¤§¤_¤¡" localSheetId="0" hidden="1">{#N/A,#N/A,FALSE,"Sheet1"}</definedName>
    <definedName name="_51¤§¤_¤¡" hidden="1">{#N/A,#N/A,FALSE,"Sheet1"}</definedName>
    <definedName name="_518_¤§¤_¤¡" localSheetId="0" hidden="1">{#N/A,#N/A,FALSE,"Sheet1"}</definedName>
    <definedName name="_518_¤§¤_¤¡" hidden="1">{#N/A,#N/A,FALSE,"Sheet1"}</definedName>
    <definedName name="_52">#N/A</definedName>
    <definedName name="_53">#N/A</definedName>
    <definedName name="_53__¤§¤_¤¡" localSheetId="0" hidden="1">{#N/A,#N/A,FALSE,"Sheet1"}</definedName>
    <definedName name="_53__¤§¤_¤¡" hidden="1">{#N/A,#N/A,FALSE,"Sheet1"}</definedName>
    <definedName name="_54">#N/A</definedName>
    <definedName name="_54____¤§¤_¤¡" localSheetId="0" hidden="1">{#N/A,#N/A,FALSE,"Sheet1"}</definedName>
    <definedName name="_54____¤§¤_¤¡" hidden="1">{#N/A,#N/A,FALSE,"Sheet1"}</definedName>
    <definedName name="_55">#N/A</definedName>
    <definedName name="_55_¤§¤_¤¡" localSheetId="0" hidden="1">{#N/A,#N/A,FALSE,"Sheet1"}</definedName>
    <definedName name="_55_¤§¤_¤¡" hidden="1">{#N/A,#N/A,FALSE,"Sheet1"}</definedName>
    <definedName name="_56">#N/A</definedName>
    <definedName name="_56b2_" localSheetId="0">#REF!</definedName>
    <definedName name="_56b2_">#REF!</definedName>
    <definedName name="_57">#N/A</definedName>
    <definedName name="_57_wrn.Ã¶°ñÁý°èÇ_._.5Ä­." localSheetId="0" hidden="1">{#N/A,#N/A,FALSE,"Sheet1"}</definedName>
    <definedName name="_57_wrn.Ã¶°ñÁý°èÇ_._.5Ä­." hidden="1">{#N/A,#N/A,FALSE,"Sheet1"}</definedName>
    <definedName name="_57D1_" localSheetId="0">#REF!</definedName>
    <definedName name="_57D1_">#REF!</definedName>
    <definedName name="_58">#N/A</definedName>
    <definedName name="_583_wrn.Ã¶°ñÁý°èÇ_._.5Ä­." localSheetId="0" hidden="1">{#N/A,#N/A,FALSE,"Sheet1"}</definedName>
    <definedName name="_583_wrn.Ã¶°ñÁý°èÇ_._.5Ä­." hidden="1">{#N/A,#N/A,FALSE,"Sheet1"}</definedName>
    <definedName name="_58D2_" localSheetId="0">#REF!</definedName>
    <definedName name="_58D2_">#REF!</definedName>
    <definedName name="_59">#N/A</definedName>
    <definedName name="_59___¤§¤_¤¡" localSheetId="0" hidden="1">{#N/A,#N/A,FALSE,"Sheet1"}</definedName>
    <definedName name="_59___¤§¤_¤¡" hidden="1">{#N/A,#N/A,FALSE,"Sheet1"}</definedName>
    <definedName name="_5IL1_" localSheetId="0">#REF!</definedName>
    <definedName name="_5IL1_">#REF!</definedName>
    <definedName name="_6">#N/A</definedName>
    <definedName name="_6_____wrn.Ã¶°ñÁý°èÇ_._.5Ä­." localSheetId="0" hidden="1">{#N/A,#N/A,FALSE,"Sheet1"}</definedName>
    <definedName name="_6_____wrn.Ã¶°ñÁý°èÇ_._.5Ä­." hidden="1">{#N/A,#N/A,FALSE,"Sheet1"}</definedName>
    <definedName name="_6___0__123Grap" localSheetId="0" hidden="1">#REF!</definedName>
    <definedName name="_6___0__123Grap" hidden="1">#REF!</definedName>
    <definedName name="_6___wrn.Ã¶°ñÁý°èÇ_._.5Ä­." localSheetId="0" hidden="1">{#N/A,#N/A,FALSE,"Sheet1"}</definedName>
    <definedName name="_6___wrn.Ã¶°ñÁý°èÇ_._.5Ä­." hidden="1">{#N/A,#N/A,FALSE,"Sheet1"}</definedName>
    <definedName name="_6__3__Crite" localSheetId="0">#REF!</definedName>
    <definedName name="_6__3__Crite">#REF!</definedName>
    <definedName name="_60">#N/A</definedName>
    <definedName name="_61">#N/A</definedName>
    <definedName name="_613¤§¤_¤¡" localSheetId="0" hidden="1">{#N/A,#N/A,FALSE,"Sheet1"}</definedName>
    <definedName name="_613¤§¤_¤¡" hidden="1">{#N/A,#N/A,FALSE,"Sheet1"}</definedName>
    <definedName name="_62">#N/A</definedName>
    <definedName name="_63">#N/A</definedName>
    <definedName name="_64">#N/A</definedName>
    <definedName name="_64¤§¤_¤¡" localSheetId="0" hidden="1">{#N/A,#N/A,FALSE,"Sheet1"}</definedName>
    <definedName name="_64¤§¤_¤¡" hidden="1">{#N/A,#N/A,FALSE,"Sheet1"}</definedName>
    <definedName name="_65">#N/A</definedName>
    <definedName name="_66">#N/A</definedName>
    <definedName name="_67">#N/A</definedName>
    <definedName name="_68">#N/A</definedName>
    <definedName name="_680wrn.Ã¶°ñÁý°èÇ_._.5Ä­." localSheetId="0" hidden="1">{#N/A,#N/A,FALSE,"Sheet1"}</definedName>
    <definedName name="_680wrn.Ã¶°ñÁý°èÇ_._.5Ä­." hidden="1">{#N/A,#N/A,FALSE,"Sheet1"}</definedName>
    <definedName name="_69">#N/A</definedName>
    <definedName name="_69_wrn.Ã¶°ñÁý°èÇ_._.5Ä­." localSheetId="0" hidden="1">{#N/A,#N/A,FALSE,"Sheet1"}</definedName>
    <definedName name="_69_wrn.Ã¶°ñÁý°èÇ_._.5Ä­." hidden="1">{#N/A,#N/A,FALSE,"Sheet1"}</definedName>
    <definedName name="_6l1_" localSheetId="0">#REF!</definedName>
    <definedName name="_6l1_">#REF!</definedName>
    <definedName name="_6wrn.Ã¶°ñÁý°èÇ_._.5Ä­." localSheetId="0" hidden="1">{#N/A,#N/A,FALSE,"Sheet1"}</definedName>
    <definedName name="_6wrn.Ã¶°ñÁý°èÇ_._.5Ä­." hidden="1">{#N/A,#N/A,FALSE,"Sheet1"}</definedName>
    <definedName name="_7">#N/A</definedName>
    <definedName name="_7_____¤§¤_¤¡" localSheetId="0" hidden="1">{#N/A,#N/A,FALSE,"Sheet1"}</definedName>
    <definedName name="_7_____¤§¤_¤¡" hidden="1">{#N/A,#N/A,FALSE,"Sheet1"}</definedName>
    <definedName name="_7___0__123Grap" localSheetId="0" hidden="1">#REF!</definedName>
    <definedName name="_7___0__123Grap" hidden="1">#REF!</definedName>
    <definedName name="_7__¤§¤_¤¡" localSheetId="0" hidden="1">{#N/A,#N/A,FALSE,"Sheet1"}</definedName>
    <definedName name="_7__¤§¤_¤¡" hidden="1">{#N/A,#N/A,FALSE,"Sheet1"}</definedName>
    <definedName name="_70">#N/A</definedName>
    <definedName name="_71">#N/A</definedName>
    <definedName name="_72">#N/A</definedName>
    <definedName name="_72____wrn.Ã¶°ñÁý°èÇ_._.5Ä­." localSheetId="0" hidden="1">{#N/A,#N/A,FALSE,"Sheet1"}</definedName>
    <definedName name="_72____wrn.Ã¶°ñÁý°èÇ_._.5Ä­." hidden="1">{#N/A,#N/A,FALSE,"Sheet1"}</definedName>
    <definedName name="_73">#N/A</definedName>
    <definedName name="_73___wrn.Ã¶°ñÁý°èÇ_._.5Ä­." localSheetId="0" hidden="1">{#N/A,#N/A,FALSE,"Sheet1"}</definedName>
    <definedName name="_73___wrn.Ã¶°ñÁý°èÇ_._.5Ä­." hidden="1">{#N/A,#N/A,FALSE,"Sheet1"}</definedName>
    <definedName name="_74">#N/A</definedName>
    <definedName name="_74¤§¤_¤¡" localSheetId="0" hidden="1">{#N/A,#N/A,FALSE,"Sheet1"}</definedName>
    <definedName name="_74¤§¤_¤¡" hidden="1">{#N/A,#N/A,FALSE,"Sheet1"}</definedName>
    <definedName name="_75">#N/A</definedName>
    <definedName name="_76">#N/A</definedName>
    <definedName name="_77">#N/A</definedName>
    <definedName name="_78">#N/A</definedName>
    <definedName name="_78G_0Extr" localSheetId="0">#REF!</definedName>
    <definedName name="_78G_0Extr">#REF!</definedName>
    <definedName name="_79">#N/A</definedName>
    <definedName name="_7Q1_" localSheetId="0">#REF!</definedName>
    <definedName name="_7Q1_">#REF!</definedName>
    <definedName name="_8">#N/A</definedName>
    <definedName name="_8_____¤§¤_¤¡" localSheetId="0" hidden="1">{#N/A,#N/A,FALSE,"Sheet1"}</definedName>
    <definedName name="_8_____¤§¤_¤¡" hidden="1">{#N/A,#N/A,FALSE,"Sheet1"}</definedName>
    <definedName name="_8____¤§¤_¤¡" localSheetId="0" hidden="1">{#N/A,#N/A,FALSE,"Sheet1"}</definedName>
    <definedName name="_8____¤§¤_¤¡" hidden="1">{#N/A,#N/A,FALSE,"Sheet1"}</definedName>
    <definedName name="_8__3__Criteria" localSheetId="0">#REF!</definedName>
    <definedName name="_8__3__Criteria">#REF!</definedName>
    <definedName name="_8__wrn.Ã¶°ñÁý°èÇ_._.5Ä­." localSheetId="0" hidden="1">{#N/A,#N/A,FALSE,"Sheet1"}</definedName>
    <definedName name="_8__wrn.Ã¶°ñÁý°èÇ_._.5Ä­." hidden="1">{#N/A,#N/A,FALSE,"Sheet1"}</definedName>
    <definedName name="_8_0_0_F" localSheetId="0" hidden="1">#REF!</definedName>
    <definedName name="_8_0_0_F" hidden="1">#REF!</definedName>
    <definedName name="_80">#N/A</definedName>
    <definedName name="_81">#N/A</definedName>
    <definedName name="_82">#N/A</definedName>
    <definedName name="_83">#N/A</definedName>
    <definedName name="_83___¤§¤_¤¡" localSheetId="0" hidden="1">{#N/A,#N/A,FALSE,"Sheet1"}</definedName>
    <definedName name="_83___¤§¤_¤¡" hidden="1">{#N/A,#N/A,FALSE,"Sheet1"}</definedName>
    <definedName name="_84">#N/A</definedName>
    <definedName name="_84__¤§¤_¤¡" localSheetId="0" hidden="1">{#N/A,#N/A,FALSE,"Sheet1"}</definedName>
    <definedName name="_84__¤§¤_¤¡" hidden="1">{#N/A,#N/A,FALSE,"Sheet1"}</definedName>
    <definedName name="_85">#N/A</definedName>
    <definedName name="_86">#N/A</definedName>
    <definedName name="_86__wrn.Ã¶°ñÁý°èÇ_._.5Ä­." localSheetId="0" hidden="1">{#N/A,#N/A,FALSE,"Sheet1"}</definedName>
    <definedName name="_86__wrn.Ã¶°ñÁý°èÇ_._.5Ä­." hidden="1">{#N/A,#N/A,FALSE,"Sheet1"}</definedName>
    <definedName name="_87">#N/A</definedName>
    <definedName name="_88">#N/A</definedName>
    <definedName name="_88__wrn.Ã¶°ñÁý°èÇ_._.5Ä­." localSheetId="0" hidden="1">{#N/A,#N/A,FALSE,"Sheet1"}</definedName>
    <definedName name="_88__wrn.Ã¶°ñÁý°èÇ_._.5Ä­." hidden="1">{#N/A,#N/A,FALSE,"Sheet1"}</definedName>
    <definedName name="_89">#N/A</definedName>
    <definedName name="_8Q2_" localSheetId="0">#REF!</definedName>
    <definedName name="_8Q2_">#REF!</definedName>
    <definedName name="_8wrn.Ã¶°ñÁý°èÇ_._.5Ä­." localSheetId="0" hidden="1">{#N/A,#N/A,FALSE,"Sheet1"}</definedName>
    <definedName name="_8wrn.Ã¶°ñÁý°èÇ_._.5Ä­." hidden="1">{#N/A,#N/A,FALSE,"Sheet1"}</definedName>
    <definedName name="_9">#N/A</definedName>
    <definedName name="_9_____0__123Grap" localSheetId="0" hidden="1">#REF!</definedName>
    <definedName name="_9_____0__123Grap" hidden="1">#REF!</definedName>
    <definedName name="_9_____wrn.Ã¶°ñÁý°èÇ_._.5Ä­." localSheetId="0" hidden="1">{#N/A,#N/A,FALSE,"Sheet1"}</definedName>
    <definedName name="_9_____wrn.Ã¶°ñÁý°èÇ_._.5Ä­." hidden="1">{#N/A,#N/A,FALSE,"Sheet1"}</definedName>
    <definedName name="_9_¤§¤_¤¡" localSheetId="0" hidden="1">{#N/A,#N/A,FALSE,"Sheet1"}</definedName>
    <definedName name="_9_¤§¤_¤¡" hidden="1">{#N/A,#N/A,FALSE,"Sheet1"}</definedName>
    <definedName name="_90">#N/A</definedName>
    <definedName name="_90_¤§¤_¤¡" localSheetId="0" hidden="1">{#N/A,#N/A,FALSE,"Sheet1"}</definedName>
    <definedName name="_90_¤§¤_¤¡" hidden="1">{#N/A,#N/A,FALSE,"Sheet1"}</definedName>
    <definedName name="_90wrn.Ã¶°ñÁý°èÇ_._.5Ä­." localSheetId="0" hidden="1">{#N/A,#N/A,FALSE,"Sheet1"}</definedName>
    <definedName name="_90wrn.Ã¶°ñÁý°èÇ_._.5Ä­." hidden="1">{#N/A,#N/A,FALSE,"Sheet1"}</definedName>
    <definedName name="_91">#N/A</definedName>
    <definedName name="_92">#N/A</definedName>
    <definedName name="_92_____F" localSheetId="0" hidden="1">#REF!</definedName>
    <definedName name="_92_____F" hidden="1">#REF!</definedName>
    <definedName name="_93">#N/A</definedName>
    <definedName name="_93_¤§¤_¤¡" localSheetId="0" hidden="1">{#N/A,#N/A,FALSE,"Sheet1"}</definedName>
    <definedName name="_93_¤§¤_¤¡" hidden="1">{#N/A,#N/A,FALSE,"Sheet1"}</definedName>
    <definedName name="_93wrn.Ã¶°ñÁý°èÇ_._.5Ä­." localSheetId="0" hidden="1">{#N/A,#N/A,FALSE,"Sheet1"}</definedName>
    <definedName name="_93wrn.Ã¶°ñÁý°èÇ_._.5Ä­." hidden="1">{#N/A,#N/A,FALSE,"Sheet1"}</definedName>
    <definedName name="_94">#N/A</definedName>
    <definedName name="_95">#N/A</definedName>
    <definedName name="_96">#N/A</definedName>
    <definedName name="_97">#N/A</definedName>
    <definedName name="_98">#N/A</definedName>
    <definedName name="_98G_0Extract" localSheetId="0">#REF!</definedName>
    <definedName name="_98G_0Extract">#REF!</definedName>
    <definedName name="_99">#N/A</definedName>
    <definedName name="_99IL1_" localSheetId="0">#REF!</definedName>
    <definedName name="_99IL1_">#REF!</definedName>
    <definedName name="_9Q3_" localSheetId="0">#REF!</definedName>
    <definedName name="_9Q3_">#REF!</definedName>
    <definedName name="_9연봉입력" localSheetId="0">#REF!</definedName>
    <definedName name="_9연봉입력">#REF!</definedName>
    <definedName name="_A" localSheetId="0">#REF!</definedName>
    <definedName name="_A">#REF!</definedName>
    <definedName name="_A1" localSheetId="0">#REF!</definedName>
    <definedName name="_A1">#REF!</definedName>
    <definedName name="_a10">#N/A</definedName>
    <definedName name="_a11">#N/A</definedName>
    <definedName name="_a12">#N/A</definedName>
    <definedName name="_a13">#N/A</definedName>
    <definedName name="_a14">#N/A</definedName>
    <definedName name="_a15">#N/A</definedName>
    <definedName name="_a16">#N/A</definedName>
    <definedName name="_a17">#N/A</definedName>
    <definedName name="_a2" localSheetId="0">#REF!</definedName>
    <definedName name="_a2">#REF!</definedName>
    <definedName name="_a3" localSheetId="0">#REF!</definedName>
    <definedName name="_a3">#REF!</definedName>
    <definedName name="_a4">#N/A</definedName>
    <definedName name="_a5">#N/A</definedName>
    <definedName name="_a6">#N/A</definedName>
    <definedName name="_a7">#N/A</definedName>
    <definedName name="_a8">#N/A</definedName>
    <definedName name="_a9">#N/A</definedName>
    <definedName name="_aa1" localSheetId="0">#REF!</definedName>
    <definedName name="_aa1">#REF!</definedName>
    <definedName name="_aaa1" localSheetId="0">#REF!</definedName>
    <definedName name="_aaa1">#REF!</definedName>
    <definedName name="_AHU1" localSheetId="0">#REF!</definedName>
    <definedName name="_AHU1">#REF!</definedName>
    <definedName name="_AHU2" localSheetId="0">#REF!</definedName>
    <definedName name="_AHU2">#REF!</definedName>
    <definedName name="_AHU3" localSheetId="0">#REF!</definedName>
    <definedName name="_AHU3">#REF!</definedName>
    <definedName name="_AHU4" localSheetId="0">#REF!</definedName>
    <definedName name="_AHU4">#REF!</definedName>
    <definedName name="_AHU5" localSheetId="0">#REF!</definedName>
    <definedName name="_AHU5">#REF!</definedName>
    <definedName name="_AHU6" localSheetId="0">#REF!</definedName>
    <definedName name="_AHU6">#REF!</definedName>
    <definedName name="_AHU7" localSheetId="0">#REF!</definedName>
    <definedName name="_AHU7">#REF!</definedName>
    <definedName name="_AHU8" localSheetId="0">#REF!</definedName>
    <definedName name="_AHU8">#REF!</definedName>
    <definedName name="_B1" localSheetId="0">#REF!</definedName>
    <definedName name="_B1">#REF!</definedName>
    <definedName name="_b2" localSheetId="0">#REF!</definedName>
    <definedName name="_b2">#REF!</definedName>
    <definedName name="_B22" localSheetId="0">#REF!=#REF!</definedName>
    <definedName name="_B22">#REF!=#REF!</definedName>
    <definedName name="_C" localSheetId="0">#REF!</definedName>
    <definedName name="_C">#REF!</definedName>
    <definedName name="_CDT2" localSheetId="0">#REF!</definedName>
    <definedName name="_CDT2">#REF!</definedName>
    <definedName name="_COM1">#N/A</definedName>
    <definedName name="_D1" localSheetId="0">#REF!</definedName>
    <definedName name="_D1">#REF!</definedName>
    <definedName name="_D2" localSheetId="0">#REF!</definedName>
    <definedName name="_D2">#REF!</definedName>
    <definedName name="_DBB1" localSheetId="0">#REF!</definedName>
    <definedName name="_DBB1">#REF!</definedName>
    <definedName name="_Dist_Bin" localSheetId="0" hidden="1">#REF!</definedName>
    <definedName name="_Dist_Bin" hidden="1">#REF!</definedName>
    <definedName name="_Dist_Values" localSheetId="0" hidden="1">#REF!</definedName>
    <definedName name="_Dist_Values" hidden="1">#REF!</definedName>
    <definedName name="_DOG1" localSheetId="0">#REF!</definedName>
    <definedName name="_DOG1">#REF!</definedName>
    <definedName name="_DOG2" localSheetId="0">#REF!</definedName>
    <definedName name="_DOG2">#REF!</definedName>
    <definedName name="_DOG22" localSheetId="0">#REF!</definedName>
    <definedName name="_DOG22">#REF!</definedName>
    <definedName name="_DOG3" localSheetId="0">#REF!</definedName>
    <definedName name="_DOG3">#REF!</definedName>
    <definedName name="_DOG33" localSheetId="0">#REF!</definedName>
    <definedName name="_DOG33">#REF!</definedName>
    <definedName name="_DOG4" localSheetId="0">#REF!</definedName>
    <definedName name="_DOG4">#REF!</definedName>
    <definedName name="_E1" localSheetId="0">#REF!</definedName>
    <definedName name="_E1">#REF!</definedName>
    <definedName name="_E7_E9_E11_E13_">#N/A</definedName>
    <definedName name="_ENG1" localSheetId="0">VLOOKUP(#REF!,원가!DBHAN,3)</definedName>
    <definedName name="_ENG1">VLOOKUP(#REF!,[0]!DBHAN,3)</definedName>
    <definedName name="_ENG2" localSheetId="0">VLOOKUP(#REF!,원가!DBHAN,3)</definedName>
    <definedName name="_ENG2">VLOOKUP(#REF!,[0]!DBHAN,3)</definedName>
    <definedName name="_ENG3" localSheetId="0">VLOOKUP(#REF!,원가!DBHAN,3)</definedName>
    <definedName name="_ENG3">VLOOKUP(#REF!,[0]!DBHAN,3)</definedName>
    <definedName name="_Fill" localSheetId="0" hidden="1">#REF!</definedName>
    <definedName name="_Fill" hidden="1">#REF!</definedName>
    <definedName name="_xlnm._FilterDatabase" localSheetId="0" hidden="1">#REF!</definedName>
    <definedName name="_xlnm._FilterDatabase" hidden="1">#REF!</definedName>
    <definedName name="_H66766" localSheetId="0">#REF!</definedName>
    <definedName name="_H66766">#REF!</definedName>
    <definedName name="_HAN1" localSheetId="0">VLOOKUP(#REF!,원가!DBHAN,2)</definedName>
    <definedName name="_HAN1">VLOOKUP(#REF!,[0]!DBHAN,2)</definedName>
    <definedName name="_HAN2" localSheetId="0">VLOOKUP(#REF!,원가!DBHAN,2)</definedName>
    <definedName name="_HAN2">VLOOKUP(#REF!,[0]!DBHAN,2)</definedName>
    <definedName name="_HAN3" localSheetId="0">VLOOKUP(#REF!,원가!DBHAN,2)</definedName>
    <definedName name="_HAN3">VLOOKUP(#REF!,[0]!DBHAN,2)</definedName>
    <definedName name="_HSH1" localSheetId="0">#REF!</definedName>
    <definedName name="_HSH1">#REF!</definedName>
    <definedName name="_HSH2" localSheetId="0">#REF!</definedName>
    <definedName name="_HSH2">#REF!</definedName>
    <definedName name="_IJ66980" localSheetId="0">#REF!</definedName>
    <definedName name="_IJ66980">#REF!</definedName>
    <definedName name="_IL1" localSheetId="0">#REF!</definedName>
    <definedName name="_IL1">#REF!</definedName>
    <definedName name="_JJ21" localSheetId="0">#REF!</definedName>
    <definedName name="_JJ21">#REF!</definedName>
    <definedName name="_JK21" localSheetId="0">#REF!</definedName>
    <definedName name="_JK21">#REF!</definedName>
    <definedName name="_JN21" localSheetId="0">#REF!</definedName>
    <definedName name="_JN21">#REF!</definedName>
    <definedName name="_K02" localSheetId="0">#REF!=#REF!</definedName>
    <definedName name="_K02">#REF!=#REF!</definedName>
    <definedName name="_K11" localSheetId="0">#REF!</definedName>
    <definedName name="_K11">#REF!</definedName>
    <definedName name="_K111" localSheetId="0">#REF!</definedName>
    <definedName name="_K111">#REF!</definedName>
    <definedName name="_K1111" localSheetId="0">#REF!</definedName>
    <definedName name="_K1111">#REF!</definedName>
    <definedName name="_Key1" localSheetId="0" hidden="1">#REF!</definedName>
    <definedName name="_Key1" hidden="1">#REF!</definedName>
    <definedName name="_Key2" localSheetId="0" hidden="1">#REF!</definedName>
    <definedName name="_KEY2" hidden="1">#REF!</definedName>
    <definedName name="_kfkf" localSheetId="0" hidden="1">#REF!</definedName>
    <definedName name="_kfkf" hidden="1">#REF!</definedName>
    <definedName name="_L1" localSheetId="0">#REF!</definedName>
    <definedName name="_L1">#REF!</definedName>
    <definedName name="_L2" localSheetId="0">#REF!</definedName>
    <definedName name="_L2">#REF!</definedName>
    <definedName name="_L3" localSheetId="0">#REF!</definedName>
    <definedName name="_L3">#REF!</definedName>
    <definedName name="_LP1" localSheetId="0">#REF!</definedName>
    <definedName name="_LP1">#REF!</definedName>
    <definedName name="_LP2" localSheetId="0">#REF!</definedName>
    <definedName name="_LP2">#REF!</definedName>
    <definedName name="_LPB1" localSheetId="0">#REF!</definedName>
    <definedName name="_LPB1">#REF!</definedName>
    <definedName name="_LPK1" localSheetId="0">#REF!</definedName>
    <definedName name="_LPK1">#REF!</definedName>
    <definedName name="_LU1" localSheetId="0">#REF!</definedName>
    <definedName name="_LU1">#REF!</definedName>
    <definedName name="_LU2" localSheetId="0">#REF!</definedName>
    <definedName name="_LU2">#REF!</definedName>
    <definedName name="_LV01" localSheetId="0">#REF!</definedName>
    <definedName name="_LV01">#REF!</definedName>
    <definedName name="_MatInverse_In" localSheetId="0" hidden="1">#REF!</definedName>
    <definedName name="_MatInverse_In" hidden="1">#REF!</definedName>
    <definedName name="_MatMult_A" localSheetId="0" hidden="1">#REF!</definedName>
    <definedName name="_MatMult_A" hidden="1">#REF!</definedName>
    <definedName name="_MatMult_AxB" localSheetId="0" hidden="1">#REF!</definedName>
    <definedName name="_MatMult_AxB" hidden="1">#REF!</definedName>
    <definedName name="_MatMult_B" localSheetId="0" hidden="1">#REF!</definedName>
    <definedName name="_MatMult_B" hidden="1">#REF!</definedName>
    <definedName name="_MM1" localSheetId="0">#REF!</definedName>
    <definedName name="_MM1">#REF!</definedName>
    <definedName name="_MM2" localSheetId="0">#REF!</definedName>
    <definedName name="_MM2">#REF!</definedName>
    <definedName name="_NMB96" localSheetId="0">#REF!</definedName>
    <definedName name="_NMB96">#REF!</definedName>
    <definedName name="_NON1" localSheetId="0">#REF!</definedName>
    <definedName name="_NON1">#REF!</definedName>
    <definedName name="_NP1" localSheetId="0">#REF!</definedName>
    <definedName name="_NP1">#REF!</definedName>
    <definedName name="_NP2" localSheetId="0">#REF!</definedName>
    <definedName name="_NP2">#REF!</definedName>
    <definedName name="_NSH1" localSheetId="0">#REF!</definedName>
    <definedName name="_NSH1">#REF!</definedName>
    <definedName name="_NSH2" localSheetId="0">#REF!</definedName>
    <definedName name="_NSH2">#REF!</definedName>
    <definedName name="_O03" localSheetId="0">#REF!=#REF!</definedName>
    <definedName name="_O03">#REF!=#REF!</definedName>
    <definedName name="_Order1" hidden="1">255</definedName>
    <definedName name="_Order2" hidden="1">255</definedName>
    <definedName name="_Parse_In" localSheetId="0" hidden="1">#REF!</definedName>
    <definedName name="_Parse_In" hidden="1">#REF!</definedName>
    <definedName name="_Parse_Out" localSheetId="0" hidden="1">#REF!</definedName>
    <definedName name="_Parse_Out" hidden="1">#REF!</definedName>
    <definedName name="_PB1" localSheetId="0">#REF!</definedName>
    <definedName name="_PB1">#REF!</definedName>
    <definedName name="_PB2" localSheetId="0">#REF!</definedName>
    <definedName name="_PB2">#REF!</definedName>
    <definedName name="_PB3" localSheetId="0">#REF!</definedName>
    <definedName name="_PB3">#REF!</definedName>
    <definedName name="_PD1" localSheetId="0">#REF!</definedName>
    <definedName name="_PD1">#REF!</definedName>
    <definedName name="_PI48" localSheetId="0">#REF!</definedName>
    <definedName name="_PI48">#REF!</definedName>
    <definedName name="_PI60" localSheetId="0">#REF!</definedName>
    <definedName name="_PI60">#REF!</definedName>
    <definedName name="_PRT1">#N/A</definedName>
    <definedName name="_PRT2">#N/A</definedName>
    <definedName name="_PRT3">#N/A</definedName>
    <definedName name="_PRT4">#N/A</definedName>
    <definedName name="_PRT5">#N/A</definedName>
    <definedName name="_PRT6">#N/A</definedName>
    <definedName name="_PRT7">#N/A</definedName>
    <definedName name="_PRT8">#N/A</definedName>
    <definedName name="_PRT9">#N/A</definedName>
    <definedName name="_Q1" localSheetId="0">#REF!</definedName>
    <definedName name="_Q1">#REF!</definedName>
    <definedName name="_Q2" localSheetId="0">#REF!</definedName>
    <definedName name="_Q2">#REF!</definedName>
    <definedName name="_Q3" localSheetId="0">#REF!</definedName>
    <definedName name="_Q3">#REF!</definedName>
    <definedName name="_Q4" localSheetId="0">#REF!</definedName>
    <definedName name="_Q4">#REF!</definedName>
    <definedName name="_R69496" localSheetId="0">#REF!</definedName>
    <definedName name="_R69496">#REF!</definedName>
    <definedName name="_R70000" localSheetId="0">#REF!</definedName>
    <definedName name="_R70000">#REF!</definedName>
    <definedName name="_R80000" localSheetId="0">#REF!</definedName>
    <definedName name="_R80000">#REF!</definedName>
    <definedName name="_R90000" localSheetId="0">#REF!</definedName>
    <definedName name="_R90000">#REF!</definedName>
    <definedName name="_R99000" localSheetId="0">#REF!</definedName>
    <definedName name="_R99000">#REF!</definedName>
    <definedName name="_Regression_Int" hidden="1">1</definedName>
    <definedName name="_Regression_Out" localSheetId="0" hidden="1">#REF!</definedName>
    <definedName name="_Regression_Out" hidden="1">#REF!</definedName>
    <definedName name="_Regression_X" localSheetId="0" hidden="1">#REF!</definedName>
    <definedName name="_Regression_X" hidden="1">#REF!</definedName>
    <definedName name="_Regression_Y" localSheetId="0" hidden="1">#REF!</definedName>
    <definedName name="_Regression_Y" hidden="1">#REF!</definedName>
    <definedName name="_RO110" localSheetId="0">#REF!</definedName>
    <definedName name="_RO110">#REF!</definedName>
    <definedName name="_RO22" localSheetId="0">#REF!</definedName>
    <definedName name="_RO22">#REF!</definedName>
    <definedName name="_RO35" localSheetId="0">#REF!</definedName>
    <definedName name="_RO35">#REF!</definedName>
    <definedName name="_RO45" localSheetId="0">#REF!</definedName>
    <definedName name="_RO45">#REF!</definedName>
    <definedName name="_RO60" localSheetId="0">#REF!</definedName>
    <definedName name="_RO60">#REF!</definedName>
    <definedName name="_RO80" localSheetId="0">#REF!</definedName>
    <definedName name="_RO80">#REF!</definedName>
    <definedName name="_ROM1">#N/A</definedName>
    <definedName name="_sh2" localSheetId="0">#REF!</definedName>
    <definedName name="_sh2">#REF!</definedName>
    <definedName name="_Sort" localSheetId="0" hidden="1">#REF!</definedName>
    <definedName name="_Sort" hidden="1">#REF!</definedName>
    <definedName name="_Sort1" localSheetId="0" hidden="1">#REF!</definedName>
    <definedName name="_Sort1" hidden="1">#REF!</definedName>
    <definedName name="_SPP125" localSheetId="0">#REF!</definedName>
    <definedName name="_SPP125">#REF!</definedName>
    <definedName name="_SUB1" localSheetId="0">#REF!</definedName>
    <definedName name="_SUB1">#REF!</definedName>
    <definedName name="_SUB2" localSheetId="0">#REF!</definedName>
    <definedName name="_SUB2">#REF!</definedName>
    <definedName name="_SUB3" localSheetId="0">#REF!</definedName>
    <definedName name="_SUB3">#REF!</definedName>
    <definedName name="_sub4" localSheetId="0">#REF!</definedName>
    <definedName name="_sub4">#REF!</definedName>
    <definedName name="_sub5" localSheetId="0">#REF!</definedName>
    <definedName name="_sub5">#REF!</definedName>
    <definedName name="_SUM1" localSheetId="0">#REF!</definedName>
    <definedName name="_SUM1">#REF!</definedName>
    <definedName name="_SUM10" localSheetId="0">#REF!</definedName>
    <definedName name="_SUM10">#REF!</definedName>
    <definedName name="_SUM11" localSheetId="0">#REF!</definedName>
    <definedName name="_SUM11">#REF!</definedName>
    <definedName name="_SUM12" localSheetId="0">#REF!</definedName>
    <definedName name="_SUM12">#REF!</definedName>
    <definedName name="_SUM13" localSheetId="0">#REF!</definedName>
    <definedName name="_SUM13">#REF!</definedName>
    <definedName name="_SUM14" localSheetId="0">#REF!</definedName>
    <definedName name="_SUM14">#REF!</definedName>
    <definedName name="_SUM15" localSheetId="0">#REF!</definedName>
    <definedName name="_SUM15">#REF!</definedName>
    <definedName name="_SUM16" localSheetId="0">#REF!</definedName>
    <definedName name="_SUM16">#REF!</definedName>
    <definedName name="_SUM17" localSheetId="0">#REF!</definedName>
    <definedName name="_SUM17">#REF!</definedName>
    <definedName name="_SUM18" localSheetId="0">#REF!</definedName>
    <definedName name="_SUM18">#REF!</definedName>
    <definedName name="_SUM19" localSheetId="0">#REF!</definedName>
    <definedName name="_SUM19">#REF!</definedName>
    <definedName name="_SUM2" localSheetId="0">#REF!</definedName>
    <definedName name="_SUM2">#REF!</definedName>
    <definedName name="_SUM3" localSheetId="0">#REF!</definedName>
    <definedName name="_SUM3">#REF!</definedName>
    <definedName name="_SUM4" localSheetId="0">#REF!</definedName>
    <definedName name="_SUM4">#REF!</definedName>
    <definedName name="_SUM5" localSheetId="0">#REF!</definedName>
    <definedName name="_SUM5">#REF!</definedName>
    <definedName name="_SUM6" localSheetId="0">#REF!</definedName>
    <definedName name="_SUM6">#REF!</definedName>
    <definedName name="_SUM7" localSheetId="0">#REF!</definedName>
    <definedName name="_SUM7">#REF!</definedName>
    <definedName name="_SUM8" localSheetId="0">#REF!</definedName>
    <definedName name="_SUM8">#REF!</definedName>
    <definedName name="_SUM9" localSheetId="0">#REF!</definedName>
    <definedName name="_SUM9">#REF!</definedName>
    <definedName name="_Table1_In1" localSheetId="0" hidden="1">#REF!</definedName>
    <definedName name="_Table1_In1" hidden="1">#REF!</definedName>
    <definedName name="_Table1_Out" localSheetId="0" hidden="1">#REF!</definedName>
    <definedName name="_Table1_Out" hidden="1">#REF!</definedName>
    <definedName name="_TON1" localSheetId="0">#REF!</definedName>
    <definedName name="_TON1">#REF!</definedName>
    <definedName name="_TON2" localSheetId="0">#REF!</definedName>
    <definedName name="_TON2">#REF!</definedName>
    <definedName name="_TOT2" localSheetId="0">#REF!</definedName>
    <definedName name="_TOT2">#REF!</definedName>
    <definedName name="_TT1" localSheetId="0">#REF!</definedName>
    <definedName name="_TT1">#REF!</definedName>
    <definedName name="_TT2" localSheetId="0">#REF!</definedName>
    <definedName name="_TT2">#REF!</definedName>
    <definedName name="_UD1" localSheetId="0">#REF!</definedName>
    <definedName name="_UD1">#REF!</definedName>
    <definedName name="_UP1" localSheetId="0">#REF!</definedName>
    <definedName name="_UP1">#REF!</definedName>
    <definedName name="_UP2" localSheetId="0">#REF!</definedName>
    <definedName name="_UP2">#REF!</definedName>
    <definedName name="_woogi" localSheetId="0" hidden="1">#REF!</definedName>
    <definedName name="_woogi" hidden="1">#REF!</definedName>
    <definedName name="_woogi2" localSheetId="0" hidden="1">#REF!</definedName>
    <definedName name="_woogi2" hidden="1">#REF!</definedName>
    <definedName name="_woogi24" localSheetId="0" hidden="1">#REF!</definedName>
    <definedName name="_woogi24" hidden="1">#REF!</definedName>
    <definedName name="_woogi3" localSheetId="0" hidden="1">#REF!</definedName>
    <definedName name="_woogi3" hidden="1">#REF!</definedName>
    <definedName name="_WW2" localSheetId="0">#REF!</definedName>
    <definedName name="_WW2">#REF!</definedName>
    <definedName name="_WW3" localSheetId="0">#REF!</definedName>
    <definedName name="_WW3">#REF!</definedName>
    <definedName name="_WW6" localSheetId="0">#REF!</definedName>
    <definedName name="_WW6">#REF!</definedName>
    <definedName name="_WW7" localSheetId="0">#REF!</definedName>
    <definedName name="_WW7">#REF!</definedName>
    <definedName name="_WW8" localSheetId="0">#REF!</definedName>
    <definedName name="_WW8">#REF!</definedName>
    <definedName name="_YN1" localSheetId="0">#REF!</definedName>
    <definedName name="_YN1">#REF!</definedName>
    <definedName name="_YO1">#N/A</definedName>
    <definedName name="_Z1" localSheetId="0">#REF!</definedName>
    <definedName name="_Z1">#REF!</definedName>
    <definedName name="_건축목공" localSheetId="0">#REF!</definedName>
    <definedName name="_건축목공">#REF!</definedName>
    <definedName name="_재ㅐ햐" localSheetId="0" hidden="1">#REF!</definedName>
    <definedName name="_재ㅐ햐" hidden="1">#REF!</definedName>
    <definedName name="¤±8529" localSheetId="0">#REF!</definedName>
    <definedName name="¤±8529">#REF!</definedName>
    <definedName name="¤C315" localSheetId="0">#REF!</definedName>
    <definedName name="¤C315">#REF!</definedName>
    <definedName name="¤Ç315" localSheetId="0">#REF!</definedName>
    <definedName name="¤Ç315">#REF!</definedName>
    <definedName name="【95年" localSheetId="0">#REF!</definedName>
    <definedName name="【95年">#REF!</definedName>
    <definedName name="\\O" localSheetId="0">#REF!</definedName>
    <definedName name="\\O">#REF!</definedName>
    <definedName name="\0" localSheetId="0">#REF!</definedName>
    <definedName name="\0">#REF!</definedName>
    <definedName name="\1" localSheetId="0">#REF!</definedName>
    <definedName name="\1">#REF!</definedName>
    <definedName name="\a" localSheetId="0">#REF!</definedName>
    <definedName name="\a">#REF!</definedName>
    <definedName name="\aa" localSheetId="0">#REF!</definedName>
    <definedName name="\aa">#REF!</definedName>
    <definedName name="\b" localSheetId="0">#REF!</definedName>
    <definedName name="\b">#REF!</definedName>
    <definedName name="\c" localSheetId="0">#REF!</definedName>
    <definedName name="\c">#REF!</definedName>
    <definedName name="\d" localSheetId="0">#REF!</definedName>
    <definedName name="\d">#REF!</definedName>
    <definedName name="\dddddddd">#N/A</definedName>
    <definedName name="\ddddddddd">#N/A</definedName>
    <definedName name="\e" localSheetId="0">#REF!</definedName>
    <definedName name="\e">#REF!</definedName>
    <definedName name="\f" localSheetId="0">#REF!</definedName>
    <definedName name="\f">#REF!</definedName>
    <definedName name="\g" localSheetId="0">#REF!</definedName>
    <definedName name="\g">#REF!</definedName>
    <definedName name="\h" localSheetId="0">#REF!</definedName>
    <definedName name="\h">#REF!</definedName>
    <definedName name="\hhhhhhhhh">#N/A</definedName>
    <definedName name="\i" localSheetId="0">#REF!</definedName>
    <definedName name="\i">#REF!</definedName>
    <definedName name="\j" localSheetId="0">#REF!</definedName>
    <definedName name="\j">#REF!</definedName>
    <definedName name="\k" localSheetId="0">#REF!</definedName>
    <definedName name="\k">#REF!</definedName>
    <definedName name="\l" localSheetId="0">#REF!</definedName>
    <definedName name="\l">#REF!</definedName>
    <definedName name="\LARGE" localSheetId="0">#REF!</definedName>
    <definedName name="\LARGE">#REF!</definedName>
    <definedName name="\m" localSheetId="0">#REF!</definedName>
    <definedName name="\m">#REF!</definedName>
    <definedName name="\MIDDLE" localSheetId="0">#REF!</definedName>
    <definedName name="\MIDDLE">#REF!</definedName>
    <definedName name="\n">#N/A</definedName>
    <definedName name="\o">#N/A</definedName>
    <definedName name="\p" localSheetId="0">#REF!</definedName>
    <definedName name="\p">#N/A</definedName>
    <definedName name="\q" localSheetId="0">#REF!</definedName>
    <definedName name="\q">#N/A</definedName>
    <definedName name="\r" localSheetId="0">#REF!</definedName>
    <definedName name="\r">#REF!</definedName>
    <definedName name="\s">#N/A</definedName>
    <definedName name="\SMALL" localSheetId="0">#REF!</definedName>
    <definedName name="\SMALL">#REF!</definedName>
    <definedName name="\t">#N/A</definedName>
    <definedName name="\u" localSheetId="0">#REF!</definedName>
    <definedName name="\u">#REF!</definedName>
    <definedName name="\v" localSheetId="0">#REF!</definedName>
    <definedName name="\v">#REF!</definedName>
    <definedName name="\w" localSheetId="0">#REF!</definedName>
    <definedName name="\w">#REF!</definedName>
    <definedName name="\x" localSheetId="0">#REF!</definedName>
    <definedName name="\x">#REF!</definedName>
    <definedName name="\y">#N/A</definedName>
    <definedName name="\z" localSheetId="0">#REF!</definedName>
    <definedName name="\z">#N/A</definedName>
    <definedName name="A" localSheetId="0" hidden="1">#REF!</definedName>
    <definedName name="a">#REF!</definedName>
    <definedName name="A0" localSheetId="0">#REF!</definedName>
    <definedName name="A0">#REF!</definedName>
    <definedName name="A1.1000" localSheetId="0">#REF!</definedName>
    <definedName name="A1.1000">#REF!</definedName>
    <definedName name="A1_" localSheetId="0">#REF!</definedName>
    <definedName name="A1_">#REF!</definedName>
    <definedName name="A1C1" localSheetId="0" hidden="1">#REF!</definedName>
    <definedName name="A1C1" hidden="1">#REF!</definedName>
    <definedName name="A2_" localSheetId="0">#REF!</definedName>
    <definedName name="A2_">#REF!</definedName>
    <definedName name="A3_" localSheetId="0">#REF!</definedName>
    <definedName name="A3_">#REF!</definedName>
    <definedName name="A315yoo1">#N/A</definedName>
    <definedName name="A4_" localSheetId="0">#REF!</definedName>
    <definedName name="A4_">#REF!</definedName>
    <definedName name="A5_" localSheetId="0">#REF!</definedName>
    <definedName name="A5_">#REF!</definedName>
    <definedName name="A5D8" localSheetId="0">#REF!</definedName>
    <definedName name="A5D8">#REF!</definedName>
    <definedName name="A6_">#N/A</definedName>
    <definedName name="A7_" localSheetId="0">#REF!</definedName>
    <definedName name="A7_">#REF!</definedName>
    <definedName name="A8_" localSheetId="0">#REF!</definedName>
    <definedName name="A8_">#REF!</definedName>
    <definedName name="A9_" localSheetId="0">#REF!</definedName>
    <definedName name="A9_">#REF!</definedName>
    <definedName name="aa" localSheetId="0" hidden="1">#REF!</definedName>
    <definedName name="aa" hidden="1">#REF!</definedName>
    <definedName name="AAA" localSheetId="0">#REF!</definedName>
    <definedName name="aaa">#REF!</definedName>
    <definedName name="aaa." localSheetId="0">#REF!</definedName>
    <definedName name="aaa.">#REF!</definedName>
    <definedName name="AAAA" localSheetId="0" hidden="1">#REF!</definedName>
    <definedName name="AAAA" hidden="1">#REF!</definedName>
    <definedName name="AAAAA" localSheetId="0">#REF!</definedName>
    <definedName name="AAAAA">#REF!</definedName>
    <definedName name="AAAAAA" localSheetId="0" hidden="1">#REF!</definedName>
    <definedName name="AAAAAA" hidden="1">#REF!</definedName>
    <definedName name="AAAAAAA" localSheetId="0">#REF!</definedName>
    <definedName name="AAAAAAA">#REF!</definedName>
    <definedName name="AAAAAAAAA" localSheetId="0">#REF!</definedName>
    <definedName name="AAAAAAAAA">#REF!</definedName>
    <definedName name="AAAAAAAAAA" localSheetId="0">#REF!</definedName>
    <definedName name="AAAAAAAAAA">#REF!</definedName>
    <definedName name="AAAAAAAAAAA" localSheetId="0">#REF!</definedName>
    <definedName name="AAAAAAAAAAA">#REF!</definedName>
    <definedName name="AAAAAAAAAAAAAAA" localSheetId="0">#REF!</definedName>
    <definedName name="AAAAAAAAAAAAAAA">#REF!</definedName>
    <definedName name="aaaaaaaaaaaaaaaaaaaa" localSheetId="0" hidden="1">#REF!</definedName>
    <definedName name="aaaaaaaaaaaaaaaaaaaa" hidden="1">#REF!</definedName>
    <definedName name="AAPRT1">#N/A</definedName>
    <definedName name="AAPRT2">#N/A</definedName>
    <definedName name="AAPRT3">#N/A</definedName>
    <definedName name="AAPRT4">#N/A</definedName>
    <definedName name="ab" localSheetId="0">#REF!</definedName>
    <definedName name="ab">#REF!</definedName>
    <definedName name="AB_1" localSheetId="0">#REF!</definedName>
    <definedName name="AB_1">#REF!</definedName>
    <definedName name="AB_B" localSheetId="0">#REF!</definedName>
    <definedName name="AB_B">#REF!</definedName>
    <definedName name="ababababa" localSheetId="0">BlankMacro1</definedName>
    <definedName name="ababababa">BlankMacro1</definedName>
    <definedName name="abc" localSheetId="0">#REF!</definedName>
    <definedName name="abc">#REF!</definedName>
    <definedName name="AC" localSheetId="0">#REF!</definedName>
    <definedName name="AC">#REF!</definedName>
    <definedName name="Access_Button" hidden="1">"업체현황_카드발송_List"</definedName>
    <definedName name="Access_Button1" hidden="1">"업체현황_카드발송_List"</definedName>
    <definedName name="Access_Button2" hidden="1">"업체현황_카드발송_List"</definedName>
    <definedName name="Access_Button3" hidden="1">"카드발송_카드발송_List1"</definedName>
    <definedName name="Access_Button4" hidden="1">"업체현황_카드발송_List"</definedName>
    <definedName name="AccessDatabase" hidden="1">"E:\WORK\VISUAL\MIRAE\LOADSYS\LoadDB.mdb"</definedName>
    <definedName name="ACCESS중급" localSheetId="0">#REF!</definedName>
    <definedName name="ACCESS중급">#REF!</definedName>
    <definedName name="ACCESS초급" localSheetId="0">#REF!</definedName>
    <definedName name="ACCESS초급">#REF!</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ldlrtdk" localSheetId="0">#REF!</definedName>
    <definedName name="Acldlrtdk">#REF!</definedName>
    <definedName name="ACX" localSheetId="0" hidden="1">#REF!</definedName>
    <definedName name="ACX" hidden="1">#REF!</definedName>
    <definedName name="AC집계" localSheetId="0">#REF!</definedName>
    <definedName name="AC집계">#REF!</definedName>
    <definedName name="AD" localSheetId="0">#REF!</definedName>
    <definedName name="AD">#REF!</definedName>
    <definedName name="AD0" localSheetId="0">#REF!</definedName>
    <definedName name="AD0">#REF!</definedName>
    <definedName name="a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 localSheetId="0">BlankMacro1</definedName>
    <definedName name="ae">BlankMacro1</definedName>
    <definedName name="aer" localSheetId="0">#REF!,#REF!</definedName>
    <definedName name="aer">#REF!,#REF!</definedName>
    <definedName name="a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C설비" localSheetId="0">#REF!</definedName>
    <definedName name="AFC설비">#REF!</definedName>
    <definedName name="a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ÀÎ¼â" localSheetId="0">#REF!</definedName>
    <definedName name="ÀÎ¼â">#REF!</definedName>
    <definedName name="aifjoweidmcx" localSheetId="0">#REF!</definedName>
    <definedName name="aifjoweidmcx">#REF!</definedName>
    <definedName name="AJHD" localSheetId="0">#REF!</definedName>
    <definedName name="AJHD">#REF!</definedName>
    <definedName name="akfj" localSheetId="0">#REF!</definedName>
    <definedName name="akfj">#REF!</definedName>
    <definedName name="AKJFD" localSheetId="0">#REF!</definedName>
    <definedName name="AKJFD">#REF!</definedName>
    <definedName name="AKJFL" localSheetId="0">#REF!</definedName>
    <definedName name="AKJFL">#REF!</definedName>
    <definedName name="aldfkuxp" localSheetId="0">#REF!</definedName>
    <definedName name="aldfkuxp">#REF!</definedName>
    <definedName name="ALL" localSheetId="0">#REF!</definedName>
    <definedName name="ALL">#REF!</definedName>
    <definedName name="alslsdkjfjs" localSheetId="0" hidden="1">#REF!</definedName>
    <definedName name="alslsdkjfjs" hidden="1">#REF!</definedName>
    <definedName name="AMOUNT" localSheetId="0">#REF!</definedName>
    <definedName name="AMOUNT">#REF!</definedName>
    <definedName name="AMT" localSheetId="0">#REF!</definedName>
    <definedName name="AMT">#REF!</definedName>
    <definedName name="an"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FRK2" localSheetId="0">#REF!</definedName>
    <definedName name="ANFRK2">#REF!</definedName>
    <definedName name="ANFRK3" localSheetId="0">#REF!</definedName>
    <definedName name="ANFRK3">#REF!</definedName>
    <definedName name="anfrkk" localSheetId="0">#REF!</definedName>
    <definedName name="anfrkk">#REF!</definedName>
    <definedName name="ann"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scount" hidden="1">1</definedName>
    <definedName name="Áö¿ì±â" localSheetId="0">#REF!</definedName>
    <definedName name="Áö¿ì±â">#REF!</definedName>
    <definedName name="aqsswsss" localSheetId="0">#REF!</definedName>
    <definedName name="aqsswsss">#REF!</definedName>
    <definedName name="AREA0002" localSheetId="0" hidden="1">#REF!</definedName>
    <definedName name="AREA0002" hidden="1">#REF!</definedName>
    <definedName name="arr"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T" localSheetId="0">#REF!</definedName>
    <definedName name="ART">#REF!</definedName>
    <definedName name="AS" localSheetId="0">#REF!</definedName>
    <definedName name="AS">#REF!</definedName>
    <definedName name="AS0" localSheetId="0">#REF!</definedName>
    <definedName name="AS0">#REF!</definedName>
    <definedName name="asaasa" localSheetId="0">#REF!</definedName>
    <definedName name="asaasa">#REF!</definedName>
    <definedName name="ASC" localSheetId="0" hidden="1">#REF!</definedName>
    <definedName name="ASC" hidden="1">#REF!</definedName>
    <definedName name="asdf" localSheetId="0">#REF!</definedName>
    <definedName name="asdf">#REF!</definedName>
    <definedName name="asdfasdf" localSheetId="0" hidden="1">{#N/A,#N/A,FALSE,"CCTV"}</definedName>
    <definedName name="asdfasdf" hidden="1">{#N/A,#N/A,FALSE,"CCTV"}</definedName>
    <definedName name="asdfasdfasdfasfcasx" localSheetId="0" hidden="1">#REF!</definedName>
    <definedName name="asdfasdfasdfasfcasx" hidden="1">#REF!</definedName>
    <definedName name="asdhf" localSheetId="0">#REF!</definedName>
    <definedName name="asdhf">#REF!</definedName>
    <definedName name="as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T" localSheetId="0">#REF!</definedName>
    <definedName name="AT">#REF!</definedName>
    <definedName name="ATS" localSheetId="0">#REF!</definedName>
    <definedName name="ATS">#REF!</definedName>
    <definedName name="AV" localSheetId="0">#REF!</definedName>
    <definedName name="AV">#REF!</definedName>
    <definedName name="avvv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 localSheetId="0">#REF!</definedName>
    <definedName name="AW">#REF!</definedName>
    <definedName name="AWEGAWEG" localSheetId="0" hidden="1">#REF!</definedName>
    <definedName name="AWEGAWEG" hidden="1">#REF!</definedName>
    <definedName name="AWG" localSheetId="0" hidden="1">#REF!</definedName>
    <definedName name="AWG" hidden="1">#REF!</definedName>
    <definedName name="AWGRA" localSheetId="0" hidden="1">#REF!</definedName>
    <definedName name="AWGRA" hidden="1">#REF!</definedName>
    <definedName name="AWGRWGAW" localSheetId="0" hidden="1">#REF!</definedName>
    <definedName name="AWGRWGAW" hidden="1">#REF!</definedName>
    <definedName name="B" localSheetId="0">#REF!</definedName>
    <definedName name="B">#REF!</definedName>
    <definedName name="b_Z___?MP1765" localSheetId="0">#REF!</definedName>
    <definedName name="b_Z___?MP1765">#REF!</definedName>
    <definedName name="B0" localSheetId="0">#REF!</definedName>
    <definedName name="B0">#REF!</definedName>
    <definedName name="B1_" localSheetId="0">#REF!</definedName>
    <definedName name="B1_">#REF!</definedName>
    <definedName name="B1A" localSheetId="0">#REF!</definedName>
    <definedName name="B1A">#REF!</definedName>
    <definedName name="B1WL" localSheetId="0">#REF!</definedName>
    <definedName name="B1WL">#REF!</definedName>
    <definedName name="B1WR" localSheetId="0">#REF!</definedName>
    <definedName name="B1WR">#REF!</definedName>
    <definedName name="B2A" localSheetId="0">#REF!</definedName>
    <definedName name="B2A">#REF!</definedName>
    <definedName name="B2WL" localSheetId="0">#REF!</definedName>
    <definedName name="B2WL">#REF!</definedName>
    <definedName name="B2WR" localSheetId="0">#REF!</definedName>
    <definedName name="B2WR">#REF!</definedName>
    <definedName name="B3A" localSheetId="0">#REF!</definedName>
    <definedName name="B3A">#REF!</definedName>
    <definedName name="B4A" localSheetId="0">#REF!</definedName>
    <definedName name="B4A">#REF!</definedName>
    <definedName name="B5A" localSheetId="0">#REF!</definedName>
    <definedName name="B5A">#REF!</definedName>
    <definedName name="B6A" localSheetId="0">#REF!</definedName>
    <definedName name="B6A">#REF!</definedName>
    <definedName name="B7A" localSheetId="0">#REF!</definedName>
    <definedName name="B7A">#REF!</definedName>
    <definedName name="B8A" localSheetId="0">#REF!</definedName>
    <definedName name="B8A">#REF!</definedName>
    <definedName name="BA" localSheetId="0">#REF!</definedName>
    <definedName name="BA">#REF!</definedName>
    <definedName name="base" localSheetId="0">#REF!</definedName>
    <definedName name="base">#REF!</definedName>
    <definedName name="bb" localSheetId="0" hidden="1">#REF!</definedName>
    <definedName name="bb" hidden="1">#REF!</definedName>
    <definedName name="BBB" localSheetId="0">#REF!</definedName>
    <definedName name="BBB">#REF!</definedName>
    <definedName name="BC" localSheetId="0">#REF!</definedName>
    <definedName name="BC">#REF!</definedName>
    <definedName name="BD" localSheetId="0">#REF!</definedName>
    <definedName name="BD">#REF!</definedName>
    <definedName name="BDCODE">#N/A</definedName>
    <definedName name="BE" localSheetId="0">#REF!</definedName>
    <definedName name="BE">#REF!</definedName>
    <definedName name="BEGIN1" localSheetId="0">#REF!</definedName>
    <definedName name="BEGIN1">#REF!</definedName>
    <definedName name="BF" localSheetId="0">#REF!</definedName>
    <definedName name="BF">#REF!</definedName>
    <definedName name="BF0" localSheetId="0">#REF!</definedName>
    <definedName name="BF0">#REF!</definedName>
    <definedName name="BHU" localSheetId="0">#REF!</definedName>
    <definedName name="BHU">#REF!</definedName>
    <definedName name="BIGO" localSheetId="0">#REF!</definedName>
    <definedName name="BIGO">#REF!</definedName>
    <definedName name="BL" localSheetId="0">#REF!</definedName>
    <definedName name="BL">#REF!</definedName>
    <definedName name="BLO_1">#N/A</definedName>
    <definedName name="BMO" localSheetId="0">#REF!</definedName>
    <definedName name="BMO">#REF!</definedName>
    <definedName name="BOM_OF_ECP" localSheetId="0">#REF!</definedName>
    <definedName name="BOM_OF_ECP">#REF!</definedName>
    <definedName name="BringUserToAboutSheet" localSheetId="0">#REF!</definedName>
    <definedName name="BringUserToAboutSheet">#REF!</definedName>
    <definedName name="BringUserToCode" localSheetId="0">#REF!</definedName>
    <definedName name="BringUserToCode">#REF!</definedName>
    <definedName name="BSB"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H" localSheetId="0">#REF!</definedName>
    <definedName name="BSH">#REF!</definedName>
    <definedName name="BTYPE">#N/A</definedName>
    <definedName name="BUNHO">#N/A</definedName>
    <definedName name="C_">#N/A</definedName>
    <definedName name="C_S" localSheetId="0">#REF!</definedName>
    <definedName name="C_S">#REF!</definedName>
    <definedName name="CA" localSheetId="0">#REF!</definedName>
    <definedName name="CA">#REF!</definedName>
    <definedName name="cable" localSheetId="0">#REF!</definedName>
    <definedName name="cable">#REF!</definedName>
    <definedName name="CAL">#N/A</definedName>
    <definedName name="CALAA">#N/A</definedName>
    <definedName name="CALAB">#N/A</definedName>
    <definedName name="CALAC">#N/A</definedName>
    <definedName name="CALBA">#N/A</definedName>
    <definedName name="CALBB">#N/A</definedName>
    <definedName name="CALBC">#N/A</definedName>
    <definedName name="CALBD">#N/A</definedName>
    <definedName name="CALBE">#N/A</definedName>
    <definedName name="CALBF">#N/A</definedName>
    <definedName name="CALBG" localSheetId="0">#REF!</definedName>
    <definedName name="CALBG">#REF!</definedName>
    <definedName name="CALBH">#N/A</definedName>
    <definedName name="CALBI">#N/A</definedName>
    <definedName name="CALBJ">#N/A</definedName>
    <definedName name="CALBK">#N/A</definedName>
    <definedName name="CALBL">#N/A</definedName>
    <definedName name="CALCA">#N/A</definedName>
    <definedName name="CALCB">#N/A</definedName>
    <definedName name="CALCC" localSheetId="0">#REF!</definedName>
    <definedName name="CALCC">#REF!</definedName>
    <definedName name="CALCD">#N/A</definedName>
    <definedName name="CALCE" localSheetId="0">#REF!</definedName>
    <definedName name="CALCE">#REF!</definedName>
    <definedName name="CaseNo" localSheetId="0">#REF!</definedName>
    <definedName name="CaseNo">#REF!</definedName>
    <definedName name="CATE" localSheetId="0">#REF!</definedName>
    <definedName name="CATE">#REF!</definedName>
    <definedName name="CC" localSheetId="0">#REF!</definedName>
    <definedName name="CC">#REF!</definedName>
    <definedName name="CCC" localSheetId="0">#REF!</definedName>
    <definedName name="CCC">#REF!</definedName>
    <definedName name="cccc" localSheetId="0">원가!cccc</definedName>
    <definedName name="cccc">[0]!cccc</definedName>
    <definedName name="ccdc" localSheetId="0">#REF!</definedName>
    <definedName name="ccdc">#REF!</definedName>
    <definedName name="CCTV설비" localSheetId="0">#REF!</definedName>
    <definedName name="CCTV설비">#REF!</definedName>
    <definedName name="CD" localSheetId="0">#REF!</definedName>
    <definedName name="CD">#REF!</definedName>
    <definedName name="CD0" localSheetId="0">#REF!</definedName>
    <definedName name="CD0">#REF!</definedName>
    <definedName name="CELL" localSheetId="0">#REF!</definedName>
    <definedName name="CELL">#REF!</definedName>
    <definedName name="CELLNOTE4" localSheetId="0">#REF!</definedName>
    <definedName name="CELLNOTE4">#REF!</definedName>
    <definedName name="CELLNOTE5" localSheetId="0">#REF!</definedName>
    <definedName name="CELLNOTE5">#REF!</definedName>
    <definedName name="CELLNOTE6" localSheetId="0">#REF!</definedName>
    <definedName name="CELLNOTE6">#REF!</definedName>
    <definedName name="CHF" localSheetId="0">#REF!</definedName>
    <definedName name="CHF">#REF!</definedName>
    <definedName name="cj">#N/A</definedName>
    <definedName name="CJFRHD" localSheetId="0">#REF!</definedName>
    <definedName name="CJFRHD">#REF!</definedName>
    <definedName name="CKSP" localSheetId="0">#REF!</definedName>
    <definedName name="CKSP">#REF!</definedName>
    <definedName name="ClientNo" localSheetId="0">#REF!</definedName>
    <definedName name="ClientNo">#REF!</definedName>
    <definedName name="CN" localSheetId="0">COUNTIF(#REF!,#REF!)</definedName>
    <definedName name="CN">COUNTIF(#REF!,#REF!)</definedName>
    <definedName name="CO">COUNTIF(#REF!,#REF!)</definedName>
    <definedName name="COD" localSheetId="0">#REF!</definedName>
    <definedName name="COD">#REF!</definedName>
    <definedName name="CODE" localSheetId="0">#REF!</definedName>
    <definedName name="CODE">#REF!</definedName>
    <definedName name="COM">#N/A</definedName>
    <definedName name="COMB" localSheetId="0">#REF!</definedName>
    <definedName name="COMB">#REF!</definedName>
    <definedName name="CON_1" localSheetId="0">#REF!</definedName>
    <definedName name="CON_1">#REF!</definedName>
    <definedName name="CON_3" localSheetId="0">#REF!</definedName>
    <definedName name="CON_3">#REF!</definedName>
    <definedName name="COND_1" localSheetId="0">#REF!</definedName>
    <definedName name="COND_1">#REF!</definedName>
    <definedName name="COND_3" localSheetId="0">#REF!</definedName>
    <definedName name="COND_3">#REF!</definedName>
    <definedName name="CONFIRM" localSheetId="0">IF(#REF!=원가!NUM,"","FALSE")</definedName>
    <definedName name="CONFIRM">IF(#REF!=[0]!NUM,"","FALSE")</definedName>
    <definedName name="CONT" localSheetId="0">#REF!</definedName>
    <definedName name="CONT">#REF!</definedName>
    <definedName name="contt" localSheetId="0">#REF!</definedName>
    <definedName name="contt">#REF!</definedName>
    <definedName name="COST" localSheetId="0">#REF!</definedName>
    <definedName name="COST">#REF!</definedName>
    <definedName name="costr" localSheetId="0">#REF!</definedName>
    <definedName name="costr">#REF!</definedName>
    <definedName name="COVER" localSheetId="0">#REF!</definedName>
    <definedName name="COVER">#REF!</definedName>
    <definedName name="CP_F" localSheetId="0">#REF!</definedName>
    <definedName name="CP_F">#REF!</definedName>
    <definedName name="CPU시험사" localSheetId="0">#REF!</definedName>
    <definedName name="CPU시험사">#REF!</definedName>
    <definedName name="CR" localSheetId="0">#REF!</definedName>
    <definedName name="CR">#REF!</definedName>
    <definedName name="CRa" localSheetId="0">#REF!</definedName>
    <definedName name="CRa">#REF!</definedName>
    <definedName name="CRb" localSheetId="0">#REF!</definedName>
    <definedName name="CRb">#REF!</definedName>
    <definedName name="_xlnm.Criteria" localSheetId="0">#REF!</definedName>
    <definedName name="_xlnm.Criteria">#REF!</definedName>
    <definedName name="Criteria_MI" localSheetId="0">#REF!</definedName>
    <definedName name="Criteria_MI">#REF!</definedName>
    <definedName name="CRT" localSheetId="0">#REF!</definedName>
    <definedName name="CRT">#REF!</definedName>
    <definedName name="CURRENT_1" localSheetId="0">#REF!</definedName>
    <definedName name="CURRENT_1">#REF!</definedName>
    <definedName name="CURRENT_2" localSheetId="0">#REF!</definedName>
    <definedName name="CURRENT_2">#REF!</definedName>
    <definedName name="CURRENT_3" localSheetId="0">#REF!</definedName>
    <definedName name="CURRENT_3">#REF!</definedName>
    <definedName name="CV" localSheetId="0">#REF!</definedName>
    <definedName name="CV">#REF!</definedName>
    <definedName name="CV14_2C" localSheetId="0">#REF!</definedName>
    <definedName name="CV14_2C">#REF!</definedName>
    <definedName name="CV14_4C" localSheetId="0">#REF!</definedName>
    <definedName name="CV14_4C">#REF!</definedName>
    <definedName name="CV5.5_2" localSheetId="0">#REF!</definedName>
    <definedName name="CV5.5_2">#REF!</definedName>
    <definedName name="CV5.5_4C" localSheetId="0">#REF!</definedName>
    <definedName name="CV5.5_4C">#REF!</definedName>
    <definedName name="CV8_2C" localSheetId="0">#REF!</definedName>
    <definedName name="CV8_2C">#REF!</definedName>
    <definedName name="CV8_4C" localSheetId="0">#REF!</definedName>
    <definedName name="CV8_4C">#REF!</definedName>
    <definedName name="cvbnml" localSheetId="0">BlankMacro1</definedName>
    <definedName name="cvbnml">BlankMacro1</definedName>
    <definedName name="CW">COUNTIF(#REF!,#REF!)</definedName>
    <definedName name="D" localSheetId="0">#REF!</definedName>
    <definedName name="D">#REF!</definedName>
    <definedName name="D_D" localSheetId="0">#REF!</definedName>
    <definedName name="D_D">#REF!</definedName>
    <definedName name="D_R" localSheetId="0">#REF!</definedName>
    <definedName name="D_R">#REF!</definedName>
    <definedName name="DA" localSheetId="0">#REF!</definedName>
    <definedName name="DA">#REF!</definedName>
    <definedName name="dadfadf" localSheetId="0">#REF!</definedName>
    <definedName name="dadfadf">#REF!</definedName>
    <definedName name="DAN" localSheetId="0">#REF!</definedName>
    <definedName name="DAN">#REF!</definedName>
    <definedName name="DANGA" localSheetId="0">#REF!,#REF!</definedName>
    <definedName name="DANGA">#REF!,#REF!</definedName>
    <definedName name="danga2" localSheetId="0">#REF!,#REF!</definedName>
    <definedName name="danga2">#REF!,#REF!</definedName>
    <definedName name="DANWI">#N/A</definedName>
    <definedName name="DAT" localSheetId="0">#REF!</definedName>
    <definedName name="DAT">#REF!</definedName>
    <definedName name="data" localSheetId="0">#REF!</definedName>
    <definedName name="data">#REF!</definedName>
    <definedName name="DATA_CONTROL_SYSTEM" localSheetId="0">#REF!</definedName>
    <definedName name="DATA_CONTROL_SYSTEM">#REF!</definedName>
    <definedName name="DATA1" localSheetId="0">#REF!</definedName>
    <definedName name="DATA1">#REF!</definedName>
    <definedName name="DATABAS" localSheetId="0">#REF!</definedName>
    <definedName name="DATABAS">#REF!</definedName>
    <definedName name="_xlnm.Database" localSheetId="0">#REF!</definedName>
    <definedName name="_xlnm.Database">#REF!</definedName>
    <definedName name="Database_MI" localSheetId="0">#REF!</definedName>
    <definedName name="Database_MI">#REF!</definedName>
    <definedName name="database2" localSheetId="0">#REF!</definedName>
    <definedName name="database2">#REF!</definedName>
    <definedName name="DATABASE류" localSheetId="0">#REF!</definedName>
    <definedName name="DATABASE류">#REF!</definedName>
    <definedName name="DataQ" localSheetId="0">#REF!</definedName>
    <definedName name="DataQ">#REF!</definedName>
    <definedName name="dataww" localSheetId="0" hidden="1">#REF!</definedName>
    <definedName name="dataww" hidden="1">#REF!</definedName>
    <definedName name="DATA입력" localSheetId="0">#REF!</definedName>
    <definedName name="DATA입력">#REF!</definedName>
    <definedName name="Date" localSheetId="0">#REF!</definedName>
    <definedName name="Date">#REF!</definedName>
    <definedName name="DATE_COM" localSheetId="0">IF(MAX(#REF!)=0,"",MAX(#REF!))</definedName>
    <definedName name="DATE_COM">IF(MAX(#REF!)=0,"",MAX(#REF!))</definedName>
    <definedName name="DATE_COMC" localSheetId="0">IF(MAX(#REF!)=0,"",MAX(#REF!))</definedName>
    <definedName name="DATE_COMC">IF(MAX(#REF!)=0,"",MAX(#REF!))</definedName>
    <definedName name="DATE_COMN" localSheetId="0">IF(MAX(#REF!)=0,"",MAX(#REF!))</definedName>
    <definedName name="DATE_COMN">IF(MAX(#REF!)=0,"",MAX(#REF!))</definedName>
    <definedName name="DB" localSheetId="0">#REF!</definedName>
    <definedName name="DB">#REF!</definedName>
    <definedName name="DBASE" localSheetId="0">#REF!</definedName>
    <definedName name="DBASE">#REF!</definedName>
    <definedName name="DBHAN" localSheetId="0">#REF!</definedName>
    <definedName name="DBHAN">#REF!</definedName>
    <definedName name="DC.PIPE" localSheetId="0">#REF!</definedName>
    <definedName name="DC.PIPE">#REF!</definedName>
    <definedName name="DCA_P" localSheetId="0">ROUND(SUM(원가!DCC,원가!DCO,원가!DCN)*100/#REF!,1)</definedName>
    <definedName name="DCA_P">ROUND(SUM([0]!DCC,[0]!DCO,[0]!DCN)*100/#REF!,1)</definedName>
    <definedName name="DCC" localSheetId="0">#REF!</definedName>
    <definedName name="DCC">#REF!</definedName>
    <definedName name="DCC_P" localSheetId="0">ROUND(원가!DCC*100/#REF!,1)</definedName>
    <definedName name="DCC_P">ROUND([0]!DCC*100/#REF!,1)</definedName>
    <definedName name="DCN" localSheetId="0">#REF!</definedName>
    <definedName name="DCN">#REF!</definedName>
    <definedName name="DCN_P" localSheetId="0">ROUND(원가!DCN*100/#REF!,1)</definedName>
    <definedName name="DCN_P">ROUND([0]!DCN*100/#REF!,1)</definedName>
    <definedName name="DCO" localSheetId="0">#REF!</definedName>
    <definedName name="DCO">#REF!</definedName>
    <definedName name="DCO_P" localSheetId="0">ROUND(원가!DCO*100/#REF!,1)</definedName>
    <definedName name="DCO_P">ROUND([0]!DCO*100/#REF!,1)</definedName>
    <definedName name="DD" localSheetId="0">#REF!</definedName>
    <definedName name="DD">#REF!</definedName>
    <definedName name="DD___0" localSheetId="0">#REF!</definedName>
    <definedName name="DD___0">#REF!</definedName>
    <definedName name="DD___12" localSheetId="0">#REF!</definedName>
    <definedName name="DD___12">#REF!</definedName>
    <definedName name="DDD" localSheetId="0">#REF!</definedName>
    <definedName name="DDD">#REF!</definedName>
    <definedName name="DDDD" localSheetId="0">#REF!</definedName>
    <definedName name="DDDD">#REF!</definedName>
    <definedName name="DDDD___0" localSheetId="0">#REF!</definedName>
    <definedName name="DDDD___0">#REF!</definedName>
    <definedName name="DDDD___11" localSheetId="0">#REF!</definedName>
    <definedName name="DDDD___11">#REF!</definedName>
    <definedName name="DDDD___12" localSheetId="0">#REF!</definedName>
    <definedName name="DDDD___12">#REF!</definedName>
    <definedName name="DDDD___8" localSheetId="0">#REF!</definedName>
    <definedName name="DDDD___8">#REF!</definedName>
    <definedName name="ddddd" localSheetId="0" hidden="1">#REF!</definedName>
    <definedName name="ddddd" hidden="1">#REF!</definedName>
    <definedName name="dd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DDD" localSheetId="0">#REF!</definedName>
    <definedName name="DDDDDDDDDD">#REF!</definedName>
    <definedName name="DDDDDDDDDDDDD" localSheetId="0">#REF!</definedName>
    <definedName name="DDDDDDDDDDDDD">#REF!</definedName>
    <definedName name="DD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R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S" localSheetId="0">BlankMacro1</definedName>
    <definedName name="DDS">BlankMacro1</definedName>
    <definedName name="DDW" localSheetId="0">BlankMacro1</definedName>
    <definedName name="DDW">BlankMacro1</definedName>
    <definedName name="DE" localSheetId="0">#REF!</definedName>
    <definedName name="DE">#REF!</definedName>
    <definedName name="DEM" localSheetId="0">#REF!</definedName>
    <definedName name="DEM">#REF!</definedName>
    <definedName name="DEMO" localSheetId="0">#REF!</definedName>
    <definedName name="DEMO">#REF!</definedName>
    <definedName name="DEWW" localSheetId="0">BlankMacro1</definedName>
    <definedName name="DEWW">BlankMacro1</definedName>
    <definedName name="DF" localSheetId="0">Dlog_Show</definedName>
    <definedName name="DF">Dlog_Show</definedName>
    <definedName name="DFASDF" localSheetId="0" hidden="1">#REF!</definedName>
    <definedName name="DFASDF" hidden="1">#REF!</definedName>
    <definedName name="dfasdfas" localSheetId="0">#REF!</definedName>
    <definedName name="dfasdfas">#REF!</definedName>
    <definedName name="dfd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EE" localSheetId="0" hidden="1">#REF!</definedName>
    <definedName name="DFEE" hidden="1">#REF!</definedName>
    <definedName name="DFER" localSheetId="0">#REF!</definedName>
    <definedName name="DFER">#REF!</definedName>
    <definedName name="d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DFG" localSheetId="0" hidden="1">{#N/A,#N/A,FALSE,"토공2"}</definedName>
    <definedName name="DFGDFG" hidden="1">{#N/A,#N/A,FALSE,"토공2"}</definedName>
    <definedName name="dfgg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hao" localSheetId="0">#REF!</definedName>
    <definedName name="dfhao">#REF!</definedName>
    <definedName name="dfjalk" localSheetId="0">#REF!</definedName>
    <definedName name="dfjalk">#REF!</definedName>
    <definedName name="DFJKSLAEO" localSheetId="0">#REF!</definedName>
    <definedName name="DFJKSLAEO">#REF!</definedName>
    <definedName name="DFS" localSheetId="0">#REF!</definedName>
    <definedName name="DFS">#REF!</definedName>
    <definedName name="dfsd" localSheetId="0">#REF!</definedName>
    <definedName name="dfsd">#REF!</definedName>
    <definedName name="dfsdafas" localSheetId="0" hidden="1">{"'용역비'!$A$4:$C$8"}</definedName>
    <definedName name="dfsdafas" hidden="1">{"'용역비'!$A$4:$C$8"}</definedName>
    <definedName name="DFSW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F" localSheetId="0">#REF!</definedName>
    <definedName name="DGF">#REF!</definedName>
    <definedName name="DGHJKI" localSheetId="0">#REF!</definedName>
    <definedName name="DGHJKI">#REF!</definedName>
    <definedName name="d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d" localSheetId="0">BlankMacro1</definedName>
    <definedName name="dhd">BlankMacro1</definedName>
    <definedName name="DIA" localSheetId="0">#REF!</definedName>
    <definedName name="DIA">#REF!</definedName>
    <definedName name="dia_mm" localSheetId="0">#REF!</definedName>
    <definedName name="dia_mm">#REF!</definedName>
    <definedName name="DISTANCE" localSheetId="0">#REF!</definedName>
    <definedName name="DISTANCE">#REF!</definedName>
    <definedName name="dj"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fhka" localSheetId="0">#REF!</definedName>
    <definedName name="djfhka">#REF!</definedName>
    <definedName name="DJHFJ" localSheetId="0">#REF!</definedName>
    <definedName name="DJHFJ">#REF!</definedName>
    <definedName name="djhfs" localSheetId="0">#REF!</definedName>
    <definedName name="djhfs">#REF!</definedName>
    <definedName name="DJKFJ" localSheetId="0">#REF!</definedName>
    <definedName name="DJKFJ">#REF!</definedName>
    <definedName name="djkfslkjapoapei93" localSheetId="0">#REF!</definedName>
    <definedName name="djkfslkjapoapei93">#REF!</definedName>
    <definedName name="DJYDTYJ" localSheetId="0" hidden="1">#REF!</definedName>
    <definedName name="DJYDTYJ" hidden="1">#REF!</definedName>
    <definedName name="DK" localSheetId="0">#REF!</definedName>
    <definedName name="DK">#REF!</definedName>
    <definedName name="DK0" localSheetId="0">#REF!</definedName>
    <definedName name="DK0">#REF!</definedName>
    <definedName name="DKD" localSheetId="0">BlankMacro1</definedName>
    <definedName name="DKD">BlankMacro1</definedName>
    <definedName name="DKDK" localSheetId="0">#REF!</definedName>
    <definedName name="DKDK">#REF!</definedName>
    <definedName name="dkdkdkdkd" localSheetId="0" hidden="1">{#N/A,#N/A,FALSE,"명세표"}</definedName>
    <definedName name="dkdkdkdkd" hidden="1">{#N/A,#N/A,FALSE,"명세표"}</definedName>
    <definedName name="DKE" localSheetId="0">BlankMacro1</definedName>
    <definedName name="DKE">BlankMacro1</definedName>
    <definedName name="DKFAJKL" localSheetId="0">#REF!</definedName>
    <definedName name="DKFAJKL">#REF!</definedName>
    <definedName name="dkfja" localSheetId="0">#REF!</definedName>
    <definedName name="dkfja">#REF!</definedName>
    <definedName name="dkfjl" localSheetId="0">#REF!</definedName>
    <definedName name="dkfjl">#REF!</definedName>
    <definedName name="DKFJLE" localSheetId="0">#REF!</definedName>
    <definedName name="DKFJLE">#REF!</definedName>
    <definedName name="dkfjsl" localSheetId="0">#REF!</definedName>
    <definedName name="dkfjsl">#REF!</definedName>
    <definedName name="DKFMA" localSheetId="0" hidden="1">{"'용역비'!$A$4:$C$8"}</definedName>
    <definedName name="DKFMA" hidden="1">{"'용역비'!$A$4:$C$8"}</definedName>
    <definedName name="DKFSLK" localSheetId="0">#REF!</definedName>
    <definedName name="DKFSLK">#REF!</definedName>
    <definedName name="DKGK" localSheetId="0">BlankMacro1</definedName>
    <definedName name="DKGK">BlankMacro1</definedName>
    <definedName name="DKJKF" localSheetId="0">#REF!</definedName>
    <definedName name="DKJKF">#REF!</definedName>
    <definedName name="DKLFJASL" localSheetId="0" hidden="1">#REF!</definedName>
    <definedName name="DKLFJASL" hidden="1">#REF!</definedName>
    <definedName name="dklsfj" localSheetId="0">#REF!</definedName>
    <definedName name="dklsfj">#REF!</definedName>
    <definedName name="DKSG" localSheetId="0" hidden="1">#REF!</definedName>
    <definedName name="DKSG" hidden="1">#REF!</definedName>
    <definedName name="DKSGMLWJD" localSheetId="0" hidden="1">#REF!</definedName>
    <definedName name="DKSGMLWJD" hidden="1">#REF!</definedName>
    <definedName name="dlfdkld" localSheetId="0" hidden="1">{"'용역비'!$A$4:$C$8"}</definedName>
    <definedName name="dlfdkld" hidden="1">{"'용역비'!$A$4:$C$8"}</definedName>
    <definedName name="dlfdnla" localSheetId="0">BlankMacro1</definedName>
    <definedName name="dlfdnla">BlankMacro1</definedName>
    <definedName name="dlff" localSheetId="0" hidden="1">{#N/A,#N/A,FALSE,"운반시간"}</definedName>
    <definedName name="dlff" hidden="1">{#N/A,#N/A,FALSE,"운반시간"}</definedName>
    <definedName name="dlkfjls" localSheetId="0">#REF!</definedName>
    <definedName name="dlkfjls">#REF!</definedName>
    <definedName name="DLKJDAOJD" localSheetId="0">#REF!</definedName>
    <definedName name="DLKJDAOJD">#REF!</definedName>
    <definedName name="DLLDLD" localSheetId="0">#REF!</definedName>
    <definedName name="DLLDLD">#REF!</definedName>
    <definedName name="DM" localSheetId="0">#REF!</definedName>
    <definedName name="DM">#REF!</definedName>
    <definedName name="DM0" localSheetId="0">#REF!</definedName>
    <definedName name="DM0">#REF!</definedName>
    <definedName name="dn" localSheetId="0" hidden="1">{#N/A,#N/A,FALSE,"혼합골재"}</definedName>
    <definedName name="dn" hidden="1">{#N/A,#N/A,FALSE,"혼합골재"}</definedName>
    <definedName name="DNS" localSheetId="0">#REF!</definedName>
    <definedName name="DNS">#REF!</definedName>
    <definedName name="DOG1___0" localSheetId="0">#REF!</definedName>
    <definedName name="DOG1___0">#REF!</definedName>
    <definedName name="DOG1___10" localSheetId="0">#REF!</definedName>
    <definedName name="DOG1___10">#REF!</definedName>
    <definedName name="DOG1___12" localSheetId="0">#REF!</definedName>
    <definedName name="DOG1___12">#REF!</definedName>
    <definedName name="DOG1___2" localSheetId="0">#REF!</definedName>
    <definedName name="DOG1___2">#REF!</definedName>
    <definedName name="DOG1___3" localSheetId="0">#REF!</definedName>
    <definedName name="DOG1___3">#REF!</definedName>
    <definedName name="DOG1___4" localSheetId="0">#REF!</definedName>
    <definedName name="DOG1___4">#REF!</definedName>
    <definedName name="DOG1___5" localSheetId="0">#REF!</definedName>
    <definedName name="DOG1___5">#REF!</definedName>
    <definedName name="DOG1___7" localSheetId="0">#REF!</definedName>
    <definedName name="DOG1___7">#REF!</definedName>
    <definedName name="DOG1___8" localSheetId="0">#REF!</definedName>
    <definedName name="DOG1___8">#REF!</definedName>
    <definedName name="DOG1___9" localSheetId="0">#REF!</definedName>
    <definedName name="DOG1___9">#REF!</definedName>
    <definedName name="DOG2___0" localSheetId="0">#REF!</definedName>
    <definedName name="DOG2___0">#REF!</definedName>
    <definedName name="DOG2___10" localSheetId="0">#REF!</definedName>
    <definedName name="DOG2___10">#REF!</definedName>
    <definedName name="DOG2___12" localSheetId="0">#REF!</definedName>
    <definedName name="DOG2___12">#REF!</definedName>
    <definedName name="DOG2___2" localSheetId="0">#REF!</definedName>
    <definedName name="DOG2___2">#REF!</definedName>
    <definedName name="DOG2___3" localSheetId="0">#REF!</definedName>
    <definedName name="DOG2___3">#REF!</definedName>
    <definedName name="DOG2___4" localSheetId="0">#REF!</definedName>
    <definedName name="DOG2___4">#REF!</definedName>
    <definedName name="DOG2___5" localSheetId="0">#REF!</definedName>
    <definedName name="DOG2___5">#REF!</definedName>
    <definedName name="DOG2___7" localSheetId="0">#REF!</definedName>
    <definedName name="DOG2___7">#REF!</definedName>
    <definedName name="DOG2___8" localSheetId="0">#REF!</definedName>
    <definedName name="DOG2___8">#REF!</definedName>
    <definedName name="DOG2___9" localSheetId="0">#REF!</definedName>
    <definedName name="DOG2___9">#REF!</definedName>
    <definedName name="DOG3___0" localSheetId="0">#REF!</definedName>
    <definedName name="DOG3___0">#REF!</definedName>
    <definedName name="DOG3___10" localSheetId="0">#REF!</definedName>
    <definedName name="DOG3___10">#REF!</definedName>
    <definedName name="DOG3___12" localSheetId="0">#REF!</definedName>
    <definedName name="DOG3___12">#REF!</definedName>
    <definedName name="DOG3___2" localSheetId="0">#REF!</definedName>
    <definedName name="DOG3___2">#REF!</definedName>
    <definedName name="DOG3___3" localSheetId="0">#REF!</definedName>
    <definedName name="DOG3___3">#REF!</definedName>
    <definedName name="DOG3___4" localSheetId="0">#REF!</definedName>
    <definedName name="DOG3___4">#REF!</definedName>
    <definedName name="DOG3___5" localSheetId="0">#REF!</definedName>
    <definedName name="DOG3___5">#REF!</definedName>
    <definedName name="DOG3___7" localSheetId="0">#REF!</definedName>
    <definedName name="DOG3___7">#REF!</definedName>
    <definedName name="DOG3___8" localSheetId="0">#REF!</definedName>
    <definedName name="DOG3___8">#REF!</definedName>
    <definedName name="DOG3___9" localSheetId="0">#REF!</definedName>
    <definedName name="DOG3___9">#REF!</definedName>
    <definedName name="DOG4___0" localSheetId="0">#REF!</definedName>
    <definedName name="DOG4___0">#REF!</definedName>
    <definedName name="DOG4___10" localSheetId="0">#REF!</definedName>
    <definedName name="DOG4___10">#REF!</definedName>
    <definedName name="DOG4___12" localSheetId="0">#REF!</definedName>
    <definedName name="DOG4___12">#REF!</definedName>
    <definedName name="DOG4___2" localSheetId="0">#REF!</definedName>
    <definedName name="DOG4___2">#REF!</definedName>
    <definedName name="DOG4___3" localSheetId="0">#REF!</definedName>
    <definedName name="DOG4___3">#REF!</definedName>
    <definedName name="DOG4___4" localSheetId="0">#REF!</definedName>
    <definedName name="DOG4___4">#REF!</definedName>
    <definedName name="DOG4___5" localSheetId="0">#REF!</definedName>
    <definedName name="DOG4___5">#REF!</definedName>
    <definedName name="DOG4___7" localSheetId="0">#REF!</definedName>
    <definedName name="DOG4___7">#REF!</definedName>
    <definedName name="DOG4___8" localSheetId="0">#REF!</definedName>
    <definedName name="DOG4___8">#REF!</definedName>
    <definedName name="DOG4___9" localSheetId="0">#REF!</definedName>
    <definedName name="DOG4___9">#REF!</definedName>
    <definedName name="Dp" localSheetId="0" hidden="1">#REF!</definedName>
    <definedName name="Dp" hidden="1">#REF!</definedName>
    <definedName name="DPI" localSheetId="0">#REF!</definedName>
    <definedName name="DPI">#REF!</definedName>
    <definedName name="DRIVE" localSheetId="0">#REF!</definedName>
    <definedName name="DRIVE">#REF!</definedName>
    <definedName name="DRIVE___0" localSheetId="0">#REF!</definedName>
    <definedName name="DRIVE___0">#REF!</definedName>
    <definedName name="DRIVE___10" localSheetId="0">#REF!</definedName>
    <definedName name="DRIVE___10">#REF!</definedName>
    <definedName name="DRIVE___12" localSheetId="0">#REF!</definedName>
    <definedName name="DRIVE___12">#REF!</definedName>
    <definedName name="DRIVE___2" localSheetId="0">#REF!</definedName>
    <definedName name="DRIVE___2">#REF!</definedName>
    <definedName name="DRIVE___3" localSheetId="0">#REF!</definedName>
    <definedName name="DRIVE___3">#REF!</definedName>
    <definedName name="DRIVE___4" localSheetId="0">#REF!</definedName>
    <definedName name="DRIVE___4">#REF!</definedName>
    <definedName name="DRIVE___5" localSheetId="0">#REF!</definedName>
    <definedName name="DRIVE___5">#REF!</definedName>
    <definedName name="DRIVE___7" localSheetId="0">#REF!</definedName>
    <definedName name="DRIVE___7">#REF!</definedName>
    <definedName name="DRIVE___8" localSheetId="0">#REF!</definedName>
    <definedName name="DRIVE___8">#REF!</definedName>
    <definedName name="DRIVE___9" localSheetId="0">#REF!</definedName>
    <definedName name="DRIVE___9">#REF!</definedName>
    <definedName name="DRJDRTH" localSheetId="0" hidden="1">#REF!</definedName>
    <definedName name="DRJDRTH" hidden="1">#REF!</definedName>
    <definedName name="DROW">#N/A</definedName>
    <definedName name="drsg" localSheetId="0">#REF!</definedName>
    <definedName name="drsg">#REF!</definedName>
    <definedName name="DS" localSheetId="0">BlankMacro1</definedName>
    <definedName name="DS">BlankMacro1</definedName>
    <definedName name="dsaghh" localSheetId="0">#REF!</definedName>
    <definedName name="dsaghh">#REF!</definedName>
    <definedName name="dsdsd" localSheetId="0" hidden="1">{#N/A,#N/A,FALSE,"운반시간"}</definedName>
    <definedName name="dsdsd" hidden="1">{#N/A,#N/A,FALSE,"운반시간"}</definedName>
    <definedName name="dsfs" localSheetId="0">BlankMacro1</definedName>
    <definedName name="dsfs">BlankMacro1</definedName>
    <definedName name="dsgfggg" localSheetId="0" hidden="1">#REF!</definedName>
    <definedName name="dsgfggg" hidden="1">#REF!</definedName>
    <definedName name="DSKFJL" localSheetId="0">#REF!</definedName>
    <definedName name="DSKFJL">#REF!</definedName>
    <definedName name="DTYJTH" localSheetId="0" hidden="1">#REF!</definedName>
    <definedName name="DTYJTH" hidden="1">#REF!</definedName>
    <definedName name="dustmq" localSheetId="0">#REF!</definedName>
    <definedName name="dustmq">#REF!</definedName>
    <definedName name="DWD" localSheetId="0" hidden="1">{#N/A,#N/A,FALSE,"전력간선"}</definedName>
    <definedName name="DWD" hidden="1">{#N/A,#N/A,FALSE,"전력간선"}</definedName>
    <definedName name="DWS" localSheetId="0">BlankMacro1</definedName>
    <definedName name="DWS">BlankMacro1</definedName>
    <definedName name="D열" localSheetId="0">#REF!</definedName>
    <definedName name="D열">#REF!</definedName>
    <definedName name="E" localSheetId="0">#REF!</definedName>
    <definedName name="E">#REF!</definedName>
    <definedName name="E_IV" localSheetId="0">#REF!</definedName>
    <definedName name="E_IV">#REF!</definedName>
    <definedName name="E10M" localSheetId="0">#REF!</definedName>
    <definedName name="E10M">#REF!</definedName>
    <definedName name="E10P" localSheetId="0">#REF!</definedName>
    <definedName name="E10P">#REF!</definedName>
    <definedName name="E11M" localSheetId="0">#REF!</definedName>
    <definedName name="E11M">#REF!</definedName>
    <definedName name="E11P" localSheetId="0">#REF!</definedName>
    <definedName name="E11P">#REF!</definedName>
    <definedName name="E12M" localSheetId="0">#REF!</definedName>
    <definedName name="E12M">#REF!</definedName>
    <definedName name="E12P" localSheetId="0">#REF!</definedName>
    <definedName name="E12P">#REF!</definedName>
    <definedName name="E13M" localSheetId="0">#REF!</definedName>
    <definedName name="E13M">#REF!</definedName>
    <definedName name="E13P" localSheetId="0">#REF!</definedName>
    <definedName name="E13P">#REF!</definedName>
    <definedName name="E14M" localSheetId="0">#REF!</definedName>
    <definedName name="E14M">#REF!</definedName>
    <definedName name="E14P" localSheetId="0">#REF!</definedName>
    <definedName name="E14P">#REF!</definedName>
    <definedName name="E14S1" localSheetId="0">#REF!</definedName>
    <definedName name="E14S1">#REF!</definedName>
    <definedName name="E15M" localSheetId="0">#REF!</definedName>
    <definedName name="E15M">#REF!</definedName>
    <definedName name="E15P" localSheetId="0">#REF!</definedName>
    <definedName name="E15P">#REF!</definedName>
    <definedName name="E16M" localSheetId="0">#REF!</definedName>
    <definedName name="E16M">#REF!</definedName>
    <definedName name="E16P" localSheetId="0">#REF!</definedName>
    <definedName name="E16P">#REF!</definedName>
    <definedName name="E17M" localSheetId="0">#REF!</definedName>
    <definedName name="E17M">#REF!</definedName>
    <definedName name="E17P" localSheetId="0">#REF!</definedName>
    <definedName name="E17P">#REF!</definedName>
    <definedName name="E18M" localSheetId="0">#REF!</definedName>
    <definedName name="E18M">#REF!</definedName>
    <definedName name="E18P" localSheetId="0">#REF!</definedName>
    <definedName name="E18P">#REF!</definedName>
    <definedName name="E19M" localSheetId="0">#REF!</definedName>
    <definedName name="E19M">#REF!</definedName>
    <definedName name="E19P" localSheetId="0">#REF!</definedName>
    <definedName name="E19P">#REF!</definedName>
    <definedName name="E1E" localSheetId="0">#REF!</definedName>
    <definedName name="E1E">#REF!</definedName>
    <definedName name="E1M" localSheetId="0">#REF!</definedName>
    <definedName name="E1M">#REF!</definedName>
    <definedName name="E1P" localSheetId="0">#REF!</definedName>
    <definedName name="E1P">#REF!</definedName>
    <definedName name="E20M" localSheetId="0">#REF!</definedName>
    <definedName name="E20M">#REF!</definedName>
    <definedName name="E20P" localSheetId="0">#REF!</definedName>
    <definedName name="E20P">#REF!</definedName>
    <definedName name="E21M" localSheetId="0">#REF!</definedName>
    <definedName name="E21M">#REF!</definedName>
    <definedName name="E21P" localSheetId="0">#REF!</definedName>
    <definedName name="E21P">#REF!</definedName>
    <definedName name="E22M" localSheetId="0">#REF!</definedName>
    <definedName name="E22M">#REF!</definedName>
    <definedName name="E22P" localSheetId="0">#REF!</definedName>
    <definedName name="E22P">#REF!</definedName>
    <definedName name="E23M" localSheetId="0">#REF!</definedName>
    <definedName name="E23M">#REF!</definedName>
    <definedName name="E23P" localSheetId="0">#REF!</definedName>
    <definedName name="E23P">#REF!</definedName>
    <definedName name="E24M" localSheetId="0">#REF!</definedName>
    <definedName name="E24M">#REF!</definedName>
    <definedName name="E24P" localSheetId="0">#REF!</definedName>
    <definedName name="E24P">#REF!</definedName>
    <definedName name="E25M" localSheetId="0">#REF!</definedName>
    <definedName name="E25M">#REF!</definedName>
    <definedName name="E25P" localSheetId="0">#REF!</definedName>
    <definedName name="E25P">#REF!</definedName>
    <definedName name="E26E" localSheetId="0">#REF!</definedName>
    <definedName name="E26E">#REF!</definedName>
    <definedName name="E26M" localSheetId="0">#REF!</definedName>
    <definedName name="E26M">#REF!</definedName>
    <definedName name="E26P" localSheetId="0">#REF!</definedName>
    <definedName name="E26P">#REF!</definedName>
    <definedName name="E27E" localSheetId="0">#REF!</definedName>
    <definedName name="E27E">#REF!</definedName>
    <definedName name="E27M" localSheetId="0">#REF!</definedName>
    <definedName name="E27M">#REF!</definedName>
    <definedName name="E27P" localSheetId="0">#REF!</definedName>
    <definedName name="E27P">#REF!</definedName>
    <definedName name="E28E" localSheetId="0">#REF!</definedName>
    <definedName name="E28E">#REF!</definedName>
    <definedName name="E28M" localSheetId="0">#REF!</definedName>
    <definedName name="E28M">#REF!</definedName>
    <definedName name="E28P" localSheetId="0">#REF!</definedName>
    <definedName name="E28P">#REF!</definedName>
    <definedName name="E29M" localSheetId="0">#REF!</definedName>
    <definedName name="E29M">#REF!</definedName>
    <definedName name="E29P" localSheetId="0">#REF!</definedName>
    <definedName name="E29P">#REF!</definedName>
    <definedName name="E2E" localSheetId="0">#REF!</definedName>
    <definedName name="E2E">#REF!</definedName>
    <definedName name="E2M" localSheetId="0">#REF!</definedName>
    <definedName name="E2M">#REF!</definedName>
    <definedName name="E2P" localSheetId="0">#REF!</definedName>
    <definedName name="E2P">#REF!</definedName>
    <definedName name="E30M" localSheetId="0">#REF!</definedName>
    <definedName name="E30M">#REF!</definedName>
    <definedName name="E30P" localSheetId="0">#REF!</definedName>
    <definedName name="E30P">#REF!</definedName>
    <definedName name="E31E" localSheetId="0">#REF!</definedName>
    <definedName name="E31E">#REF!</definedName>
    <definedName name="E31M" localSheetId="0">#REF!</definedName>
    <definedName name="E31M">#REF!</definedName>
    <definedName name="E31P" localSheetId="0">#REF!</definedName>
    <definedName name="E31P">#REF!</definedName>
    <definedName name="E32E" localSheetId="0">#REF!</definedName>
    <definedName name="E32E">#REF!</definedName>
    <definedName name="E32M" localSheetId="0">#REF!</definedName>
    <definedName name="E32M">#REF!</definedName>
    <definedName name="E32P" localSheetId="0">#REF!</definedName>
    <definedName name="E32P">#REF!</definedName>
    <definedName name="E33E" localSheetId="0">#REF!</definedName>
    <definedName name="E33E">#REF!</definedName>
    <definedName name="E33M" localSheetId="0">#REF!</definedName>
    <definedName name="E33M">#REF!</definedName>
    <definedName name="E33P" localSheetId="0">#REF!</definedName>
    <definedName name="E33P">#REF!</definedName>
    <definedName name="E34E" localSheetId="0">#REF!</definedName>
    <definedName name="E34E">#REF!</definedName>
    <definedName name="E34M" localSheetId="0">#REF!</definedName>
    <definedName name="E34M">#REF!</definedName>
    <definedName name="E34P" localSheetId="0">#REF!</definedName>
    <definedName name="E34P">#REF!</definedName>
    <definedName name="E35M" localSheetId="0">#REF!</definedName>
    <definedName name="E35M">#REF!</definedName>
    <definedName name="E35P" localSheetId="0">#REF!</definedName>
    <definedName name="E35P">#REF!</definedName>
    <definedName name="E36M" localSheetId="0">#REF!</definedName>
    <definedName name="E36M">#REF!</definedName>
    <definedName name="E36P" localSheetId="0">#REF!</definedName>
    <definedName name="E36P">#REF!</definedName>
    <definedName name="E37M" localSheetId="0">#REF!</definedName>
    <definedName name="E37M">#REF!</definedName>
    <definedName name="E37P" localSheetId="0">#REF!</definedName>
    <definedName name="E37P">#REF!</definedName>
    <definedName name="E38M" localSheetId="0">#REF!</definedName>
    <definedName name="E38M">#REF!</definedName>
    <definedName name="E38P" localSheetId="0">#REF!</definedName>
    <definedName name="E38P">#REF!</definedName>
    <definedName name="E39M" localSheetId="0">#REF!</definedName>
    <definedName name="E39M">#REF!</definedName>
    <definedName name="E39P" localSheetId="0">#REF!</definedName>
    <definedName name="E39P">#REF!</definedName>
    <definedName name="E3P" localSheetId="0">#REF!</definedName>
    <definedName name="E3P">#REF!</definedName>
    <definedName name="E40M" localSheetId="0">#REF!</definedName>
    <definedName name="E40M">#REF!</definedName>
    <definedName name="E40P" localSheetId="0">#REF!</definedName>
    <definedName name="E40P">#REF!</definedName>
    <definedName name="E41M" localSheetId="0">#REF!</definedName>
    <definedName name="E41M">#REF!</definedName>
    <definedName name="E41P" localSheetId="0">#REF!</definedName>
    <definedName name="E41P">#REF!</definedName>
    <definedName name="E42M" localSheetId="0">#REF!</definedName>
    <definedName name="E42M">#REF!</definedName>
    <definedName name="E42P" localSheetId="0">#REF!</definedName>
    <definedName name="E42P">#REF!</definedName>
    <definedName name="E43M" localSheetId="0">#REF!</definedName>
    <definedName name="E43M">#REF!</definedName>
    <definedName name="E43P" localSheetId="0">#REF!</definedName>
    <definedName name="E43P">#REF!</definedName>
    <definedName name="E44M" localSheetId="0">#REF!</definedName>
    <definedName name="E44M">#REF!</definedName>
    <definedName name="E44P" localSheetId="0">#REF!</definedName>
    <definedName name="E44P">#REF!</definedName>
    <definedName name="E45M" localSheetId="0">#REF!</definedName>
    <definedName name="E45M">#REF!</definedName>
    <definedName name="E45P" localSheetId="0">#REF!</definedName>
    <definedName name="E45P">#REF!</definedName>
    <definedName name="E46M" localSheetId="0">#REF!</definedName>
    <definedName name="E46M">#REF!</definedName>
    <definedName name="E46P" localSheetId="0">#REF!</definedName>
    <definedName name="E46P">#REF!</definedName>
    <definedName name="E47M" localSheetId="0">#REF!</definedName>
    <definedName name="E47M">#REF!</definedName>
    <definedName name="E47P" localSheetId="0">#REF!</definedName>
    <definedName name="E47P">#REF!</definedName>
    <definedName name="E48M" localSheetId="0">#REF!</definedName>
    <definedName name="E48M">#REF!</definedName>
    <definedName name="E48P" localSheetId="0">#REF!</definedName>
    <definedName name="E48P">#REF!</definedName>
    <definedName name="E49M" localSheetId="0">#REF!</definedName>
    <definedName name="E49M">#REF!</definedName>
    <definedName name="E49P" localSheetId="0">#REF!</definedName>
    <definedName name="E49P">#REF!</definedName>
    <definedName name="E4M" localSheetId="0">#REF!</definedName>
    <definedName name="E4M">#REF!</definedName>
    <definedName name="E4P" localSheetId="0">#REF!</definedName>
    <definedName name="E4P">#REF!</definedName>
    <definedName name="E50M" localSheetId="0">#REF!</definedName>
    <definedName name="E50M">#REF!</definedName>
    <definedName name="E50P" localSheetId="0">#REF!</definedName>
    <definedName name="E50P">#REF!</definedName>
    <definedName name="E51E" localSheetId="0">#REF!</definedName>
    <definedName name="E51E">#REF!</definedName>
    <definedName name="E52M" localSheetId="0">#REF!</definedName>
    <definedName name="E52M">#REF!</definedName>
    <definedName name="E52P" localSheetId="0">#REF!</definedName>
    <definedName name="E52P">#REF!</definedName>
    <definedName name="E53M" localSheetId="0">#REF!</definedName>
    <definedName name="E53M">#REF!</definedName>
    <definedName name="E53P" localSheetId="0">#REF!</definedName>
    <definedName name="E53P">#REF!</definedName>
    <definedName name="E54M" localSheetId="0">#REF!</definedName>
    <definedName name="E54M">#REF!</definedName>
    <definedName name="E54P" localSheetId="0">#REF!</definedName>
    <definedName name="E54P">#REF!</definedName>
    <definedName name="E55M" localSheetId="0">#REF!</definedName>
    <definedName name="E55M">#REF!</definedName>
    <definedName name="E55P" localSheetId="0">#REF!</definedName>
    <definedName name="E55P">#REF!</definedName>
    <definedName name="E56M" localSheetId="0">#REF!</definedName>
    <definedName name="E56M">#REF!</definedName>
    <definedName name="E56P" localSheetId="0">#REF!</definedName>
    <definedName name="E56P">#REF!</definedName>
    <definedName name="E57M" localSheetId="0">#REF!</definedName>
    <definedName name="E57M">#REF!</definedName>
    <definedName name="E57P" localSheetId="0">#REF!</definedName>
    <definedName name="E57P">#REF!</definedName>
    <definedName name="E58M" localSheetId="0">#REF!</definedName>
    <definedName name="E58M">#REF!</definedName>
    <definedName name="E58P" localSheetId="0">#REF!</definedName>
    <definedName name="E58P">#REF!</definedName>
    <definedName name="E59M" localSheetId="0">#REF!</definedName>
    <definedName name="E59M">#REF!</definedName>
    <definedName name="E59P" localSheetId="0">#REF!</definedName>
    <definedName name="E59P">#REF!</definedName>
    <definedName name="E5M" localSheetId="0">#REF!</definedName>
    <definedName name="E5M">#REF!</definedName>
    <definedName name="E5P" localSheetId="0">#REF!</definedName>
    <definedName name="E5P">#REF!</definedName>
    <definedName name="E5S1" localSheetId="0">#REF!</definedName>
    <definedName name="E5S1">#REF!</definedName>
    <definedName name="E60M" localSheetId="0">#REF!</definedName>
    <definedName name="E60M">#REF!</definedName>
    <definedName name="E60P" localSheetId="0">#REF!</definedName>
    <definedName name="E60P">#REF!</definedName>
    <definedName name="E61M" localSheetId="0">#REF!</definedName>
    <definedName name="E61M">#REF!</definedName>
    <definedName name="E61P" localSheetId="0">#REF!</definedName>
    <definedName name="E61P">#REF!</definedName>
    <definedName name="E62M" localSheetId="0">#REF!</definedName>
    <definedName name="E62M">#REF!</definedName>
    <definedName name="E62P" localSheetId="0">#REF!</definedName>
    <definedName name="E62P">#REF!</definedName>
    <definedName name="E63M" localSheetId="0">#REF!</definedName>
    <definedName name="E63M">#REF!</definedName>
    <definedName name="E63P" localSheetId="0">#REF!</definedName>
    <definedName name="E63P">#REF!</definedName>
    <definedName name="E64M" localSheetId="0">#REF!</definedName>
    <definedName name="E64M">#REF!</definedName>
    <definedName name="E64P" localSheetId="0">#REF!</definedName>
    <definedName name="E64P">#REF!</definedName>
    <definedName name="E65M" localSheetId="0">#REF!</definedName>
    <definedName name="E65M">#REF!</definedName>
    <definedName name="E65P" localSheetId="0">#REF!</definedName>
    <definedName name="E65P">#REF!</definedName>
    <definedName name="E66M" localSheetId="0">#REF!</definedName>
    <definedName name="E66M">#REF!</definedName>
    <definedName name="E66P" localSheetId="0">#REF!</definedName>
    <definedName name="E66P">#REF!</definedName>
    <definedName name="E67M" localSheetId="0">#REF!</definedName>
    <definedName name="E67M">#REF!</definedName>
    <definedName name="E67P" localSheetId="0">#REF!</definedName>
    <definedName name="E67P">#REF!</definedName>
    <definedName name="E68M" localSheetId="0">#REF!</definedName>
    <definedName name="E68M">#REF!</definedName>
    <definedName name="E6M" localSheetId="0">#REF!</definedName>
    <definedName name="E6M">#REF!</definedName>
    <definedName name="E6P" localSheetId="0">#REF!</definedName>
    <definedName name="E6P">#REF!</definedName>
    <definedName name="E7M" localSheetId="0">#REF!</definedName>
    <definedName name="E7M">#REF!</definedName>
    <definedName name="E7P" localSheetId="0">#REF!</definedName>
    <definedName name="E7P">#REF!</definedName>
    <definedName name="E8M" localSheetId="0">#REF!</definedName>
    <definedName name="E8M">#REF!</definedName>
    <definedName name="E8P" localSheetId="0">#REF!</definedName>
    <definedName name="E8P">#REF!</definedName>
    <definedName name="E9M" localSheetId="0">#REF!</definedName>
    <definedName name="E9M">#REF!</definedName>
    <definedName name="E9P" localSheetId="0">#REF!</definedName>
    <definedName name="E9P">#REF!</definedName>
    <definedName name="EA" localSheetId="0">#REF!</definedName>
    <definedName name="EA">#REF!</definedName>
    <definedName name="EARCA">#N/A</definedName>
    <definedName name="EARCB">#N/A</definedName>
    <definedName name="EB" localSheetId="0">#REF!</definedName>
    <definedName name="EB">#REF!</definedName>
    <definedName name="ED" localSheetId="0" hidden="1">#REF!</definedName>
    <definedName name="ED" hidden="1">#REF!</definedName>
    <definedName name="edgh" localSheetId="0">#REF!</definedName>
    <definedName name="edgh">#REF!</definedName>
    <definedName name="edit__home__del__branch_\f" localSheetId="0">#REF!</definedName>
    <definedName name="edit__home__del__branch_\f">#REF!</definedName>
    <definedName name="edssqq" localSheetId="0" hidden="1">{#N/A,#N/A,FALSE,"혼합골재"}</definedName>
    <definedName name="edssqq" hidden="1">{#N/A,#N/A,FALSE,"혼합골재"}</definedName>
    <definedName name="EDT">#N/A</definedName>
    <definedName name="edtgh" localSheetId="0">#REF!</definedName>
    <definedName name="edtgh">#REF!</definedName>
    <definedName name="ee" localSheetId="0" hidden="1">{#N/A,#N/A,FALSE,"단가표지"}</definedName>
    <definedName name="ee" hidden="1">{#N/A,#N/A,FALSE,"단가표지"}</definedName>
    <definedName name="EEE" localSheetId="0">#REF!</definedName>
    <definedName name="EEE">#REF!</definedName>
    <definedName name="eeeer" localSheetId="0">BlankMacro1</definedName>
    <definedName name="eeeer">BlankMacro1</definedName>
    <definedName name="ef" localSheetId="0">#REF!</definedName>
    <definedName name="ef">#REF!</definedName>
    <definedName name="efb" localSheetId="0">#REF!</definedName>
    <definedName name="efb">#REF!</definedName>
    <definedName name="ef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G" localSheetId="0">#REF!</definedName>
    <definedName name="EFG">#REF!</definedName>
    <definedName name="EIRP" localSheetId="0">#REF!</definedName>
    <definedName name="EIRP">#REF!</definedName>
    <definedName name="ekfk" localSheetId="0">BlankMacro1</definedName>
    <definedName name="ekfk">BlankMacro1</definedName>
    <definedName name="elec1" localSheetId="0">#REF!</definedName>
    <definedName name="elec1">#REF!</definedName>
    <definedName name="elec2" localSheetId="0">#REF!</definedName>
    <definedName name="elec2">#REF!</definedName>
    <definedName name="elec3" localSheetId="0">#REF!</definedName>
    <definedName name="elec3">#REF!</definedName>
    <definedName name="elec4" localSheetId="0">#REF!</definedName>
    <definedName name="elec4">#REF!</definedName>
    <definedName name="elec5" localSheetId="0">#REF!</definedName>
    <definedName name="elec5">#REF!</definedName>
    <definedName name="elec6" localSheetId="0">#REF!</definedName>
    <definedName name="elec6">#REF!</definedName>
    <definedName name="ELG" localSheetId="0">#REF!</definedName>
    <definedName name="ELG">#REF!</definedName>
    <definedName name="ELP" localSheetId="0">#REF!</definedName>
    <definedName name="ELP">#REF!</definedName>
    <definedName name="EMDRLR" localSheetId="0">#REF!</definedName>
    <definedName name="EMDRLR">#REF!</definedName>
    <definedName name="END" localSheetId="0">#REF!</definedName>
    <definedName name="END">#REF!</definedName>
    <definedName name="ENG" localSheetId="0">VLOOKUP(#REF!,원가!DBHAN,3)</definedName>
    <definedName name="ENG">VLOOKUP(#REF!,[0]!DBHAN,3)</definedName>
    <definedName name="ENJ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or" localSheetId="0">#REF!</definedName>
    <definedName name="eor">#REF!</definedName>
    <definedName name="EQU_EXHAUST" localSheetId="0">#REF!</definedName>
    <definedName name="EQU_EXHAUST">#REF!</definedName>
    <definedName name="ERER" localSheetId="0">#REF!</definedName>
    <definedName name="ERER">#REF!</definedName>
    <definedName name="ertgjhkli" localSheetId="0">#REF!</definedName>
    <definedName name="ertgjhkli">#REF!</definedName>
    <definedName name="ERTYUI" localSheetId="0">BlankMacro1</definedName>
    <definedName name="ERTYUI">BlankMacro1</definedName>
    <definedName name="ES" localSheetId="0">#REF!</definedName>
    <definedName name="ES">#REF!</definedName>
    <definedName name="ese" localSheetId="0">원가!템플리트모듈6</definedName>
    <definedName name="ese">[0]!템플리트모듈6</definedName>
    <definedName name="ESS" localSheetId="0">#REF!</definedName>
    <definedName name="ESS">#REF!</definedName>
    <definedName name="ES노임" localSheetId="0">#REF!</definedName>
    <definedName name="ES노임">#REF!</definedName>
    <definedName name="EXCEL고급" localSheetId="0">#REF!</definedName>
    <definedName name="EXCEL고급">#REF!</definedName>
    <definedName name="EXCEL중급" localSheetId="0">#REF!</definedName>
    <definedName name="EXCEL중급">#REF!</definedName>
    <definedName name="EXE" localSheetId="0">BlankMacro1</definedName>
    <definedName name="EXE">BlankMacro1</definedName>
    <definedName name="EXTRA" localSheetId="0">#REF!</definedName>
    <definedName name="EXTRA">#REF!</definedName>
    <definedName name="_xlnm.Extract" localSheetId="0">#REF!</definedName>
    <definedName name="_xlnm.Extract">#REF!</definedName>
    <definedName name="Extract_MI" localSheetId="0">#REF!</definedName>
    <definedName name="Extract_MI">#REF!</definedName>
    <definedName name="ey">#N/A</definedName>
    <definedName name="f" localSheetId="0" hidden="1">#REF!</definedName>
    <definedName name="f" hidden="1">#REF!</definedName>
    <definedName name="F___0" localSheetId="0">#REF!</definedName>
    <definedName name="F___0">#REF!</definedName>
    <definedName name="F___11" localSheetId="0">#REF!</definedName>
    <definedName name="F___11">#REF!</definedName>
    <definedName name="F___12" localSheetId="0">#REF!</definedName>
    <definedName name="F___12">#REF!</definedName>
    <definedName name="F___8" localSheetId="0">#REF!</definedName>
    <definedName name="F___8">#REF!</definedName>
    <definedName name="F_CODE">#N/A</definedName>
    <definedName name="F_DESC">#N/A</definedName>
    <definedName name="F_LVL">#N/A</definedName>
    <definedName name="F_PAGE">#N/A</definedName>
    <definedName name="F_REMK">#N/A</definedName>
    <definedName name="F_SEQ">#N/A</definedName>
    <definedName name="F_SIZE">#N/A</definedName>
    <definedName name="F_UNIT">#N/A</definedName>
    <definedName name="FD" localSheetId="0" hidden="1">#REF!</definedName>
    <definedName name="FD" hidden="1">#REF!</definedName>
    <definedName name="FDDSF" localSheetId="0">#REF!</definedName>
    <definedName name="FDDSF">#REF!</definedName>
    <definedName name="FDFDFD" localSheetId="0">#REF!</definedName>
    <definedName name="FDFDFD">#REF!</definedName>
    <definedName name="fdf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GFDGDGDGF" localSheetId="0">#REF!</definedName>
    <definedName name="FDGFDGDGDGF">#REF!</definedName>
    <definedName name="fdgz" localSheetId="0">#REF!</definedName>
    <definedName name="fdgz">#REF!</definedName>
    <definedName name="FD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vd" localSheetId="0">#REF!</definedName>
    <definedName name="fdvd">#REF!</definedName>
    <definedName name="FEE" localSheetId="0">#REF!</definedName>
    <definedName name="FEE">#REF!</definedName>
    <definedName name="FEEL" localSheetId="0">#REF!</definedName>
    <definedName name="FEEL">#REF!</definedName>
    <definedName name="FE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 localSheetId="0">#REF!</definedName>
    <definedName name="FF">#REF!</definedName>
    <definedName name="FF0" localSheetId="0">#REF!</definedName>
    <definedName name="FF0">#REF!</definedName>
    <definedName name="FFDGGFD" localSheetId="0">#REF!</definedName>
    <definedName name="FFDGGFD">#REF!</definedName>
    <definedName name="FFDGGFD___0" localSheetId="0">#REF!</definedName>
    <definedName name="FFDGGFD___0">#REF!</definedName>
    <definedName name="FFDGGFD___11" localSheetId="0">#REF!</definedName>
    <definedName name="FFDGGFD___11">#REF!</definedName>
    <definedName name="FFDGGFD___12" localSheetId="0">#REF!</definedName>
    <definedName name="FFDGGFD___12">#REF!</definedName>
    <definedName name="FFDGGFD___8" localSheetId="0">#REF!</definedName>
    <definedName name="FFDGGFD___8">#REF!</definedName>
    <definedName name="FFF" localSheetId="0">#REF!</definedName>
    <definedName name="FFF">#REF!</definedName>
    <definedName name="FFFF" localSheetId="0">#REF!</definedName>
    <definedName name="FFFF">#REF!</definedName>
    <definedName name="FFFF___0" localSheetId="0">#REF!</definedName>
    <definedName name="FFFF___0">#REF!</definedName>
    <definedName name="FFFF___11" localSheetId="0">#REF!</definedName>
    <definedName name="FFFF___11">#REF!</definedName>
    <definedName name="FFFF___12" localSheetId="0">#REF!</definedName>
    <definedName name="FFFF___12">#REF!</definedName>
    <definedName name="FFFF___8" localSheetId="0">#REF!</definedName>
    <definedName name="FFFF___8">#REF!</definedName>
    <definedName name="FFFFF" localSheetId="0">#REF!</definedName>
    <definedName name="FFFFF">#REF!</definedName>
    <definedName name="FFFFF___0" localSheetId="0">#REF!</definedName>
    <definedName name="FFFFF___0">#REF!</definedName>
    <definedName name="FFFFF___11" localSheetId="0">#REF!</definedName>
    <definedName name="FFFFF___11">#REF!</definedName>
    <definedName name="FFFFF___12" localSheetId="0">#REF!</definedName>
    <definedName name="FFFFF___12">#REF!</definedName>
    <definedName name="FFFFF___8" localSheetId="0">#REF!</definedName>
    <definedName name="FFFFF___8">#REF!</definedName>
    <definedName name="fff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 localSheetId="0">BlankMacro1</definedName>
    <definedName name="fffffff">BlankMacro1</definedName>
    <definedName name="fffff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 localSheetId="0">#REF!</definedName>
    <definedName name="FG">#REF!</definedName>
    <definedName name="FGD" localSheetId="0">#REF!</definedName>
    <definedName name="FGD">#REF!</definedName>
    <definedName name="fgdgd" localSheetId="0">#REF!</definedName>
    <definedName name="fgdgd">#REF!</definedName>
    <definedName name="F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GG" localSheetId="0">#REF!</definedName>
    <definedName name="FGGG">#REF!</definedName>
    <definedName name="fgh" localSheetId="0">#REF!</definedName>
    <definedName name="fgh">#REF!</definedName>
    <definedName name="FGHFHFHFHF" localSheetId="0">#REF!</definedName>
    <definedName name="FGHFHFHFHF">#REF!</definedName>
    <definedName name="FGRKRKRKRKRKRKRKRKRKRKRKRKRKRKR" localSheetId="0">#REF!</definedName>
    <definedName name="FGRKRKRKRKRKRKRKRKRKRKRKRKRKRKR">#REF!</definedName>
    <definedName name="FGRKRKTBTB3RTDKDKDKDKDK" localSheetId="0">#REF!</definedName>
    <definedName name="FGRKRKTBTB3RTDKDKDKDKDK">#REF!</definedName>
    <definedName name="FGTBTB3RTDKDKDKDKDK" localSheetId="0">#REF!</definedName>
    <definedName name="FGTBTB3RTDKDKDKDKDK">#REF!</definedName>
    <definedName name="FHFH" localSheetId="0" hidden="1">#REF!</definedName>
    <definedName name="FHFH" hidden="1">#REF!</definedName>
    <definedName name="FHFHFHFHFGHF" localSheetId="0">#REF!</definedName>
    <definedName name="FHFHFHFHFGHF">#REF!</definedName>
    <definedName name="FHFK" localSheetId="0" hidden="1">#REF!</definedName>
    <definedName name="FHFK" hidden="1">#REF!</definedName>
    <definedName name="Field01" localSheetId="0">#REF!</definedName>
    <definedName name="Field01">#REF!</definedName>
    <definedName name="Field02" localSheetId="0">#REF!</definedName>
    <definedName name="Field02">#REF!</definedName>
    <definedName name="Field03" localSheetId="0">#REF!</definedName>
    <definedName name="Field03">#REF!</definedName>
    <definedName name="Field04" localSheetId="0">#REF!</definedName>
    <definedName name="Field04">#REF!</definedName>
    <definedName name="Field05" localSheetId="0">#REF!</definedName>
    <definedName name="Field05">#REF!</definedName>
    <definedName name="Field06" localSheetId="0">#REF!</definedName>
    <definedName name="Field06">#REF!</definedName>
    <definedName name="Field07" localSheetId="0">#REF!</definedName>
    <definedName name="Field07">#REF!</definedName>
    <definedName name="Field08" localSheetId="0">#REF!</definedName>
    <definedName name="Field08">#REF!</definedName>
    <definedName name="Field09" localSheetId="0">#REF!</definedName>
    <definedName name="Field09">#REF!</definedName>
    <definedName name="Field10" localSheetId="0">#REF!</definedName>
    <definedName name="Field10">#REF!</definedName>
    <definedName name="Field11" localSheetId="0">#REF!</definedName>
    <definedName name="Field11">#REF!</definedName>
    <definedName name="Field12" localSheetId="0">#REF!</definedName>
    <definedName name="Field12">#REF!</definedName>
    <definedName name="Field13" localSheetId="0">#REF!</definedName>
    <definedName name="Field13">#REF!</definedName>
    <definedName name="Field14" localSheetId="0">#REF!</definedName>
    <definedName name="Field14">#REF!</definedName>
    <definedName name="Field9" localSheetId="0">#REF!</definedName>
    <definedName name="Field9">#REF!</definedName>
    <definedName name="FILENAME" localSheetId="0">#REF!</definedName>
    <definedName name="FILENAME">#REF!</definedName>
    <definedName name="FIXT" localSheetId="0">#REF!</definedName>
    <definedName name="FIXT">#REF!</definedName>
    <definedName name="fkalsjdioa" localSheetId="0">#REF!</definedName>
    <definedName name="fkalsjdioa">#REF!</definedName>
    <definedName name="FKLDFAJFKDLS" localSheetId="0">BlankMacro1</definedName>
    <definedName name="FKLDFAJFKDLS">BlankMacro1</definedName>
    <definedName name="fl"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fl"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FL96광속" localSheetId="0">#REF!</definedName>
    <definedName name="FL96광속">#REF!</definedName>
    <definedName name="flag" localSheetId="0">#REF!</definedName>
    <definedName name="flag">#REF!</definedName>
    <definedName name="FR" localSheetId="0">#REF!</definedName>
    <definedName name="FR">#REF!</definedName>
    <definedName name="FRF" localSheetId="0">#REF!</definedName>
    <definedName name="FRF">#REF!</definedName>
    <definedName name="FSWADJK" localSheetId="0">#REF!</definedName>
    <definedName name="FSWADJK">#REF!</definedName>
    <definedName name="fv" localSheetId="0" hidden="1">{#N/A,#N/A,FALSE,"전력간선"}</definedName>
    <definedName name="fv" hidden="1">{#N/A,#N/A,FALSE,"전력간선"}</definedName>
    <definedName name="FYUKGFYUK" localSheetId="0" hidden="1">#REF!</definedName>
    <definedName name="FYUKGFYUK" hidden="1">#REF!</definedName>
    <definedName name="g" localSheetId="0">#REF!</definedName>
    <definedName name="g">#REF!</definedName>
    <definedName name="G_C" localSheetId="0">#REF!</definedName>
    <definedName name="G_C">#REF!</definedName>
    <definedName name="g_sort" localSheetId="0">원가!g_sort</definedName>
    <definedName name="g_sort">[0]!g_sort</definedName>
    <definedName name="G14S1" localSheetId="0">#REF!</definedName>
    <definedName name="G14S1">#REF!</definedName>
    <definedName name="G5S1" localSheetId="0">#REF!</definedName>
    <definedName name="G5S1">#REF!</definedName>
    <definedName name="GA" localSheetId="0">#REF!</definedName>
    <definedName name="GA">#REF!</definedName>
    <definedName name="GAB" localSheetId="0">#REF!</definedName>
    <definedName name="GAB">#REF!</definedName>
    <definedName name="gbc"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CODE">#N/A</definedName>
    <definedName name="GEMCO" localSheetId="0" hidden="1">#REF!</definedName>
    <definedName name="GEMCO" hidden="1">#REF!</definedName>
    <definedName name="GEW"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aag" localSheetId="0">Dlog_Show</definedName>
    <definedName name="gfaag">Dlog_Show</definedName>
    <definedName name="GFD" localSheetId="0">#REF!</definedName>
    <definedName name="GFD">#REF!</definedName>
    <definedName name="GFD___0" localSheetId="0">#REF!</definedName>
    <definedName name="GFD___0">#REF!</definedName>
    <definedName name="GFD___11" localSheetId="0">#REF!</definedName>
    <definedName name="GFD___11">#REF!</definedName>
    <definedName name="GFD___12" localSheetId="0">#REF!</definedName>
    <definedName name="GFD___12">#REF!</definedName>
    <definedName name="GFD___8" localSheetId="0">#REF!</definedName>
    <definedName name="GFD___8">#REF!</definedName>
    <definedName name="gfdgdgdf" localSheetId="0">#REF!</definedName>
    <definedName name="gfdgdgdf">#REF!</definedName>
    <definedName name="gfdgdhdhf" localSheetId="0">#REF!</definedName>
    <definedName name="gfdgdhdhf">#REF!</definedName>
    <definedName name="gff" localSheetId="0">BlankMacro1</definedName>
    <definedName name="gff">BlankMacro1</definedName>
    <definedName name="G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localSheetId="0" hidden="1">#REF!</definedName>
    <definedName name="gfgdfg" hidden="1">#REF!</definedName>
    <definedName name="gfg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gfr" localSheetId="0">#REF!</definedName>
    <definedName name="gfggfr">#REF!</definedName>
    <definedName name="gg" localSheetId="0">#REF!</definedName>
    <definedName name="gg">#REF!</definedName>
    <definedName name="GGG">#N/A</definedName>
    <definedName name="GGGG" localSheetId="0">#REF!</definedName>
    <definedName name="GGGG">#REF!</definedName>
    <definedName name="GGGG___0" localSheetId="0">#REF!</definedName>
    <definedName name="GGGG___0">#REF!</definedName>
    <definedName name="GGGG___11" localSheetId="0">#REF!</definedName>
    <definedName name="GGGG___11">#REF!</definedName>
    <definedName name="GGGG___12" localSheetId="0">#REF!</definedName>
    <definedName name="GGGG___12">#REF!</definedName>
    <definedName name="GGGG___8" localSheetId="0">#REF!</definedName>
    <definedName name="GGGG___8">#REF!</definedName>
    <definedName name="GGGTR"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 localSheetId="0">#REF!</definedName>
    <definedName name="GH">#REF!</definedName>
    <definedName name="GHGFHFHF" localSheetId="0">#REF!</definedName>
    <definedName name="GHGFHFHF">#REF!</definedName>
    <definedName name="GHHJHJ" localSheetId="0">BlankMacro1</definedName>
    <definedName name="GHHJHJ">BlankMacro1</definedName>
    <definedName name="GHJK" localSheetId="0">#REF!</definedName>
    <definedName name="GHJK">#REF!</definedName>
    <definedName name="ghp" localSheetId="0">#REF!</definedName>
    <definedName name="ghp">#REF!</definedName>
    <definedName name="GHP실외기소계" localSheetId="0">#REF!</definedName>
    <definedName name="GHP실외기소계">#REF!</definedName>
    <definedName name="GJ" localSheetId="0">#REF!</definedName>
    <definedName name="GJ">#REF!</definedName>
    <definedName name="GMLWD" localSheetId="0" hidden="1">#REF!</definedName>
    <definedName name="GMLWD" hidden="1">#REF!</definedName>
    <definedName name="GONGJONG" localSheetId="0">#REF!</definedName>
    <definedName name="GONGJONG">#REF!</definedName>
    <definedName name="GP" localSheetId="0">#REF!</definedName>
    <definedName name="GP">#REF!</definedName>
    <definedName name="GPRIC">#N/A</definedName>
    <definedName name="grew" localSheetId="0" hidden="1">#REF!</definedName>
    <definedName name="grew" hidden="1">#REF!</definedName>
    <definedName name="GROUND" localSheetId="0">#REF!</definedName>
    <definedName name="GROUND">#REF!</definedName>
    <definedName name="GRT" localSheetId="0" hidden="1">#REF!</definedName>
    <definedName name="GRT" hidden="1">#REF!</definedName>
    <definedName name="gu" localSheetId="0">#REF!,#REF!</definedName>
    <definedName name="gu">#REF!,#REF!</definedName>
    <definedName name="GUBUN">#N/A</definedName>
    <definedName name="GUMAK" localSheetId="0">#REF!</definedName>
    <definedName name="GUMAK">#REF!</definedName>
    <definedName name="GUS" localSheetId="0" hidden="1">{#N/A,#N/A,FALSE,"현장 NCR 분석";#N/A,#N/A,FALSE,"현장품질감사";#N/A,#N/A,FALSE,"현장품질감사"}</definedName>
    <definedName name="GUS" hidden="1">{#N/A,#N/A,FALSE,"현장 NCR 분석";#N/A,#N/A,FALSE,"현장품질감사";#N/A,#N/A,FALSE,"현장품질감사"}</definedName>
    <definedName name="G열" localSheetId="0">#REF!</definedName>
    <definedName name="G열">#REF!</definedName>
    <definedName name="h" localSheetId="0">#REF!</definedName>
    <definedName name="h">#REF!</definedName>
    <definedName name="h___0" localSheetId="0">#REF!</definedName>
    <definedName name="h___0">#REF!</definedName>
    <definedName name="h___11" localSheetId="0">#REF!</definedName>
    <definedName name="h___11">#REF!</definedName>
    <definedName name="h___12" localSheetId="0">#REF!</definedName>
    <definedName name="h___12">#REF!</definedName>
    <definedName name="H_W설치사" localSheetId="0">#REF!</definedName>
    <definedName name="H_W설치사">#REF!</definedName>
    <definedName name="H_W시험기사" localSheetId="0">#REF!</definedName>
    <definedName name="H_W시험기사">#REF!</definedName>
    <definedName name="H_W시험사" localSheetId="0">#REF!</definedName>
    <definedName name="H_W시험사">#REF!</definedName>
    <definedName name="H1L" localSheetId="0">#REF!</definedName>
    <definedName name="H1L">#REF!</definedName>
    <definedName name="H1R" localSheetId="0">#REF!</definedName>
    <definedName name="H1R">#REF!</definedName>
    <definedName name="H1WL" localSheetId="0">#REF!</definedName>
    <definedName name="H1WL">#REF!</definedName>
    <definedName name="H1WR" localSheetId="0">#REF!</definedName>
    <definedName name="H1WR">#REF!</definedName>
    <definedName name="H2L" localSheetId="0">#REF!</definedName>
    <definedName name="H2L">#REF!</definedName>
    <definedName name="H2R" localSheetId="0">#REF!</definedName>
    <definedName name="H2R">#REF!</definedName>
    <definedName name="H2WL" localSheetId="0">#REF!</definedName>
    <definedName name="H2WL">#REF!</definedName>
    <definedName name="H2WR" localSheetId="0">#REF!</definedName>
    <definedName name="H2WR">#REF!</definedName>
    <definedName name="H3L" localSheetId="0">#REF!</definedName>
    <definedName name="H3L">#REF!</definedName>
    <definedName name="H3R" localSheetId="0">#REF!</definedName>
    <definedName name="H3R">#REF!</definedName>
    <definedName name="H3WL" localSheetId="0">#REF!</definedName>
    <definedName name="H3WL">#REF!</definedName>
    <definedName name="H3WR" localSheetId="0">#REF!</definedName>
    <definedName name="H3WR">#REF!</definedName>
    <definedName name="H4L" localSheetId="0">#REF!</definedName>
    <definedName name="H4L">#REF!</definedName>
    <definedName name="H4R" localSheetId="0">#REF!</definedName>
    <definedName name="H4R">#REF!</definedName>
    <definedName name="H5L" localSheetId="0">#REF!</definedName>
    <definedName name="H5L">#REF!</definedName>
    <definedName name="H5R" localSheetId="0">#REF!</definedName>
    <definedName name="H5R">#REF!</definedName>
    <definedName name="H6L" localSheetId="0">#REF!</definedName>
    <definedName name="H6L">#REF!</definedName>
    <definedName name="H6R" localSheetId="0">#REF!</definedName>
    <definedName name="H6R">#REF!</definedName>
    <definedName name="H7L" localSheetId="0">#REF!</definedName>
    <definedName name="H7L">#REF!</definedName>
    <definedName name="H7R" localSheetId="0">#REF!</definedName>
    <definedName name="H7R">#REF!</definedName>
    <definedName name="H9A" localSheetId="0">#REF!</definedName>
    <definedName name="H9A">#REF!</definedName>
    <definedName name="HAFJDHO" localSheetId="0">#REF!</definedName>
    <definedName name="HAFJDHO">#REF!</definedName>
    <definedName name="HAN" localSheetId="0">VLOOKUP(#REF!,원가!DBHAN,2)</definedName>
    <definedName name="HAN">VLOOKUP(#REF!,[0]!DBHAN,2)</definedName>
    <definedName name="han_code" localSheetId="0">#REF!</definedName>
    <definedName name="han_code">#REF!</definedName>
    <definedName name="HD" localSheetId="0">#REF!</definedName>
    <definedName name="HD">#REF!</definedName>
    <definedName name="HD0" localSheetId="0">#REF!</definedName>
    <definedName name="HD0">#REF!</definedName>
    <definedName name="hdfhdhdhdf" localSheetId="0">#REF!</definedName>
    <definedName name="hdfhdhdhdf">#REF!</definedName>
    <definedName name="HDGBG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fd" localSheetId="0">#REF!</definedName>
    <definedName name="hdgfd">#REF!</definedName>
    <definedName name="HEC" localSheetId="0">#REF!</definedName>
    <definedName name="HEC">#REF!</definedName>
    <definedName name="HG" localSheetId="0">#REF!</definedName>
    <definedName name="HG">#REF!</definedName>
    <definedName name="HGDF" localSheetId="0">#REF!</definedName>
    <definedName name="HGDF">#REF!</definedName>
    <definedName name="h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HH" localSheetId="0">#REF!</definedName>
    <definedName name="HGFHH">#REF!</definedName>
    <definedName name="hgju" localSheetId="0">BlankMacro1</definedName>
    <definedName name="hgju">BlankMacro1</definedName>
    <definedName name="HH" localSheetId="0">#REF!</definedName>
    <definedName name="HH">#REF!</definedName>
    <definedName name="HHH" localSheetId="0">#REF!</definedName>
    <definedName name="HHH">#REF!</definedName>
    <definedName name="HHH___0" localSheetId="0">#REF!</definedName>
    <definedName name="HHH___0">#REF!</definedName>
    <definedName name="HHH___11" localSheetId="0">#REF!</definedName>
    <definedName name="HHH___11">#REF!</definedName>
    <definedName name="HHH___12" localSheetId="0">#REF!</definedName>
    <definedName name="HHH___12">#REF!</definedName>
    <definedName name="HHH___8" localSheetId="0">#REF!</definedName>
    <definedName name="HHH___8">#REF!</definedName>
    <definedName name="HHHH" localSheetId="0" hidden="1">#REF!</definedName>
    <definedName name="HHHH" hidden="1">#REF!</definedName>
    <definedName name="HI_전선관" localSheetId="0">#REF!</definedName>
    <definedName name="HI_전선관">#REF!</definedName>
    <definedName name="HIT" localSheetId="0">#REF!</definedName>
    <definedName name="HIT">#REF!</definedName>
    <definedName name="hj" localSheetId="0">#REF!</definedName>
    <definedName name="hj">#REF!</definedName>
    <definedName name="hj___0" localSheetId="0">#REF!</definedName>
    <definedName name="hj___0">#REF!</definedName>
    <definedName name="hj___11" localSheetId="0">#REF!</definedName>
    <definedName name="hj___11">#REF!</definedName>
    <definedName name="hj___12" localSheetId="0">#REF!</definedName>
    <definedName name="hj___12">#REF!</definedName>
    <definedName name="HL" localSheetId="0">#REF!</definedName>
    <definedName name="HL">#REF!</definedName>
    <definedName name="HMHM"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ORI" localSheetId="0">#REF!</definedName>
    <definedName name="HORI">#REF!</definedName>
    <definedName name="HP" localSheetId="0">#REF!</definedName>
    <definedName name="HP">#REF!</definedName>
    <definedName name="HR" localSheetId="0">#REF!</definedName>
    <definedName name="HR">#REF!</definedName>
    <definedName name="HSH" localSheetId="0">#REF!</definedName>
    <definedName name="HSH">#REF!</definedName>
    <definedName name="HTHT"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ML_CodePage" hidden="1">949</definedName>
    <definedName name="HTML_Control" localSheetId="0" hidden="1">{"'제조(순번)'!$A$386:$A$387","'제조(순번)'!$A$1:$H$399"}</definedName>
    <definedName name="HTML_Control" hidden="1">{"'제조(순번)'!$A$386:$A$387","'제조(순번)'!$A$1:$H$399"}</definedName>
    <definedName name="HTML_Description" hidden="1">""</definedName>
    <definedName name="HTML_Email" hidden="1">""</definedName>
    <definedName name="HTML_Header" hidden="1">"공사부문시중노임단가"</definedName>
    <definedName name="HTML_LastUpdate" hidden="1">"01-09-01"</definedName>
    <definedName name="HTML_LineAfter" hidden="1">FALSE</definedName>
    <definedName name="HTML_LineBefore" hidden="1">FALSE</definedName>
    <definedName name="HTML_Name" hidden="1">"동양경제연구원"</definedName>
    <definedName name="HTML_OBDlg2" hidden="1">TRUE</definedName>
    <definedName name="HTML_OBDlg4" hidden="1">TRUE</definedName>
    <definedName name="HTML_OS" hidden="1">0</definedName>
    <definedName name="HTML_PathFile" hidden="1">"C:\자료방\시중노임단가\2001년\MyHTML.htm"</definedName>
    <definedName name="HTML_Title" hidden="1">"공사부문-시중노임단가(2001)"</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UB_장비" localSheetId="0">#REF!</definedName>
    <definedName name="HUB_장비">#REF!</definedName>
    <definedName name="HWL" localSheetId="0">#REF!</definedName>
    <definedName name="HWL">#REF!</definedName>
    <definedName name="HWP" localSheetId="0">#REF!</definedName>
    <definedName name="HWP">#REF!</definedName>
    <definedName name="HWR" localSheetId="0">#REF!</definedName>
    <definedName name="HWR">#REF!</definedName>
    <definedName name="HW시험기사" localSheetId="0">#REF!</definedName>
    <definedName name="HW시험기사">#REF!</definedName>
    <definedName name="I" localSheetId="0">#REF!</definedName>
    <definedName name="I">#REF!</definedName>
    <definedName name="IA" localSheetId="0">#REF!</definedName>
    <definedName name="IA">#REF!</definedName>
    <definedName name="ID" localSheetId="0">#REF!,#REF!</definedName>
    <definedName name="ID">#REF!,#REF!</definedName>
    <definedName name="II" localSheetId="0">#REF!</definedName>
    <definedName name="II">#REF!</definedName>
    <definedName name="III" localSheetId="0">#REF!</definedName>
    <definedName name="III">#REF!</definedName>
    <definedName name="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JELLS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L" localSheetId="0">#REF!</definedName>
    <definedName name="IL">#REF!</definedName>
    <definedName name="IL___0" localSheetId="0">#REF!</definedName>
    <definedName name="IL___0">#REF!</definedName>
    <definedName name="IL___10" localSheetId="0">#REF!</definedName>
    <definedName name="IL___10">#REF!</definedName>
    <definedName name="IL___12" localSheetId="0">#REF!</definedName>
    <definedName name="IL___12">#REF!</definedName>
    <definedName name="IL___2" localSheetId="0">#REF!</definedName>
    <definedName name="IL___2">#REF!</definedName>
    <definedName name="IL___3" localSheetId="0">#REF!</definedName>
    <definedName name="IL___3">#REF!</definedName>
    <definedName name="IL___4" localSheetId="0">#REF!</definedName>
    <definedName name="IL___4">#REF!</definedName>
    <definedName name="IL___5" localSheetId="0">#REF!</definedName>
    <definedName name="IL___5">#REF!</definedName>
    <definedName name="IL___7" localSheetId="0">#REF!</definedName>
    <definedName name="IL___7">#REF!</definedName>
    <definedName name="IL___8" localSheetId="0">#REF!</definedName>
    <definedName name="IL___8">#REF!</definedName>
    <definedName name="IL___9" localSheetId="0">#REF!</definedName>
    <definedName name="IL___9">#REF!</definedName>
    <definedName name="IL0" localSheetId="0">#REF!</definedName>
    <definedName name="IL0">#REF!</definedName>
    <definedName name="ilch" localSheetId="0">#REF!</definedName>
    <definedName name="ilch">#REF!</definedName>
    <definedName name="ILP80적" localSheetId="0">#REF!</definedName>
    <definedName name="ILP80적">#REF!</definedName>
    <definedName name="ILP80회" localSheetId="0">#REF!</definedName>
    <definedName name="ILP80회">#REF!</definedName>
    <definedName name="ILP적" localSheetId="0">#REF!</definedName>
    <definedName name="ILP적">#REF!</definedName>
    <definedName name="ILP회" localSheetId="0">#REF!</definedName>
    <definedName name="ILP회">#REF!</definedName>
    <definedName name="ILWE" localSheetId="0">#REF!</definedName>
    <definedName name="ILWE">#REF!</definedName>
    <definedName name="INTERNET중급" localSheetId="0">#REF!</definedName>
    <definedName name="INTERNET중급">#REF!</definedName>
    <definedName name="INTERNET초급" localSheetId="0">#REF!</definedName>
    <definedName name="INTERNET초급">#REF!</definedName>
    <definedName name="INVERTER설치" localSheetId="0">#REF!</definedName>
    <definedName name="INVERTER설치">#REF!</definedName>
    <definedName name="ISL공정표" localSheetId="0">#REF!</definedName>
    <definedName name="ISL공정표">#REF!</definedName>
    <definedName name="item" localSheetId="0">#REF!</definedName>
    <definedName name="item">#REF!</definedName>
    <definedName name="ITEMNO" localSheetId="0">#REF!</definedName>
    <definedName name="ITEMNO">#REF!</definedName>
    <definedName name="ITEM별상세업무분장"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ITEM별상세업무분장"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ITEM별업무"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ITEM별업무"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ITEX" localSheetId="0">#REF!</definedName>
    <definedName name="ITEX">#REF!</definedName>
    <definedName name="ITNUM">#N/A</definedName>
    <definedName name="i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yr" localSheetId="0">#REF!</definedName>
    <definedName name="iyr">#REF!</definedName>
    <definedName name="J" localSheetId="0">#REF!</definedName>
    <definedName name="J">#REF!</definedName>
    <definedName name="J.S.P공사" localSheetId="0">#REF!</definedName>
    <definedName name="J.S.P공사">#REF!</definedName>
    <definedName name="JA" localSheetId="0">#REF!</definedName>
    <definedName name="JA">#REF!</definedName>
    <definedName name="JAERYO_Y">#N/A</definedName>
    <definedName name="JAIRYO">#N/A</definedName>
    <definedName name="jaje1" localSheetId="0">#REF!</definedName>
    <definedName name="jaje1">#REF!</definedName>
    <definedName name="JENS">#N/A</definedName>
    <definedName name="JENS1">#N/A</definedName>
    <definedName name="JENS2">#N/A</definedName>
    <definedName name="JENS3">#N/A</definedName>
    <definedName name="JENY">#N/A</definedName>
    <definedName name="JENY1">#N/A</definedName>
    <definedName name="JENY2">#N/A</definedName>
    <definedName name="JENY3">#N/A</definedName>
    <definedName name="JH" localSheetId="0">#REF!</definedName>
    <definedName name="JH">#REF!</definedName>
    <definedName name="jj" localSheetId="0">#REF!</definedName>
    <definedName name="jj">#REF!</definedName>
    <definedName name="JJFOR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 localSheetId="0">#REF!</definedName>
    <definedName name="JJJ">#REF!</definedName>
    <definedName name="JJJJ"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J" localSheetId="0">#REF!</definedName>
    <definedName name="JJJJJ">#REF!</definedName>
    <definedName name="JJJJJJJJJ" localSheetId="0">#REF!</definedName>
    <definedName name="JJJJJJJJJ">#REF!</definedName>
    <definedName name="JJSUW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 localSheetId="0">#REF!</definedName>
    <definedName name="JK">#REF!</definedName>
    <definedName name="JPY" localSheetId="0">#REF!</definedName>
    <definedName name="JPY">#REF!</definedName>
    <definedName name="JSH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UST" localSheetId="0">#REF!</definedName>
    <definedName name="JUST">#REF!</definedName>
    <definedName name="JY" localSheetId="0">#REF!</definedName>
    <definedName name="JY">#REF!</definedName>
    <definedName name="JYJY"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 localSheetId="0">#REF!</definedName>
    <definedName name="k">#REF!</definedName>
    <definedName name="K1_" localSheetId="0">#REF!</definedName>
    <definedName name="K1_">#REF!</definedName>
    <definedName name="K1__" localSheetId="0">#REF!</definedName>
    <definedName name="K1__">#REF!</definedName>
    <definedName name="K1_1" localSheetId="0">#REF!</definedName>
    <definedName name="K1_1">#REF!</definedName>
    <definedName name="K2_" localSheetId="0">#REF!</definedName>
    <definedName name="K2_">#REF!</definedName>
    <definedName name="KA" localSheetId="0">#REF!</definedName>
    <definedName name="KA">#REF!</definedName>
    <definedName name="kdfjaiow" localSheetId="0">#REF!</definedName>
    <definedName name="kdfjaiow">#REF!</definedName>
    <definedName name="KDJ" localSheetId="0">#REF!</definedName>
    <definedName name="KDJ">#REF!</definedName>
    <definedName name="k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jaje" localSheetId="0">#REF!</definedName>
    <definedName name="kfjaje">#REF!</definedName>
    <definedName name="KFJG" localSheetId="0">#REF!</definedName>
    <definedName name="KFJG">#REF!</definedName>
    <definedName name="KIM" localSheetId="0">#REF!</definedName>
    <definedName name="KIM">#REF!</definedName>
    <definedName name="KJHG" localSheetId="0">#REF!</definedName>
    <definedName name="KJHG">#REF!</definedName>
    <definedName name="kjkcm" localSheetId="0">#REF!</definedName>
    <definedName name="kjkcm">#REF!</definedName>
    <definedName name="kk" localSheetId="0" hidden="1">#REF!</definedName>
    <definedName name="kk" hidden="1">#REF!</definedName>
    <definedName name="KK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 localSheetId="0" hidden="1">#REF!</definedName>
    <definedName name="KKK" hidden="1">#REF!</definedName>
    <definedName name="KK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 localSheetId="0">BlankMacro1</definedName>
    <definedName name="kkkk">BlankMacro1</definedName>
    <definedName name="kkkkkkk" localSheetId="0">BlankMacro1</definedName>
    <definedName name="kkkkkkk">BlankMacro1</definedName>
    <definedName name="KKKSJ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L" localSheetId="0">#REF!</definedName>
    <definedName name="KL">#REF!</definedName>
    <definedName name="ksjafie" localSheetId="0">#REF!</definedName>
    <definedName name="ksjafie">#REF!</definedName>
    <definedName name="KSVT" localSheetId="0">#REF!</definedName>
    <definedName name="KSVT">#REF!</definedName>
    <definedName name="ktf" localSheetId="0" hidden="1">#REF!</definedName>
    <definedName name="ktf" hidden="1">#REF!</definedName>
    <definedName name="kty" localSheetId="0" hidden="1">#REF!</definedName>
    <definedName name="kty" hidden="1">#REF!</definedName>
    <definedName name="KU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 localSheetId="0">#REF!</definedName>
    <definedName name="L">#REF!</definedName>
    <definedName name="L_C" localSheetId="0">#REF!</definedName>
    <definedName name="L_C">#REF!</definedName>
    <definedName name="L4배관" localSheetId="0">#REF!</definedName>
    <definedName name="L4배관">#REF!</definedName>
    <definedName name="L4배관값" localSheetId="0">#REF!</definedName>
    <definedName name="L4배관값">#REF!</definedName>
    <definedName name="L4접지선" localSheetId="0">#REF!</definedName>
    <definedName name="L4접지선">#REF!</definedName>
    <definedName name="L4접지선값" localSheetId="0">#REF!</definedName>
    <definedName name="L4접지선값">#REF!</definedName>
    <definedName name="L4주간선" localSheetId="0">#REF!</definedName>
    <definedName name="L4주간선">#REF!</definedName>
    <definedName name="L4주간선값" localSheetId="0">#REF!</definedName>
    <definedName name="L4주간선값">#REF!</definedName>
    <definedName name="L5배관" localSheetId="0">#REF!</definedName>
    <definedName name="L5배관">#REF!</definedName>
    <definedName name="L5배관값" localSheetId="0">#REF!</definedName>
    <definedName name="L5배관값">#REF!</definedName>
    <definedName name="L5접지선" localSheetId="0">#REF!</definedName>
    <definedName name="L5접지선">#REF!</definedName>
    <definedName name="L5접지선값" localSheetId="0">#REF!</definedName>
    <definedName name="L5접지선값">#REF!</definedName>
    <definedName name="L5주간선" localSheetId="0">#REF!</definedName>
    <definedName name="L5주간선">#REF!</definedName>
    <definedName name="L5주간선값" localSheetId="0">#REF!</definedName>
    <definedName name="L5주간선값">#REF!</definedName>
    <definedName name="L6배관" localSheetId="0">#REF!</definedName>
    <definedName name="L6배관">#REF!</definedName>
    <definedName name="L6배관값" localSheetId="0">#REF!</definedName>
    <definedName name="L6배관값">#REF!</definedName>
    <definedName name="L6접지선" localSheetId="0">#REF!</definedName>
    <definedName name="L6접지선">#REF!</definedName>
    <definedName name="L6접지선값" localSheetId="0">#REF!</definedName>
    <definedName name="L6접지선값">#REF!</definedName>
    <definedName name="L6주간선" localSheetId="0">#REF!</definedName>
    <definedName name="L6주간선">#REF!</definedName>
    <definedName name="L6주간선값" localSheetId="0">#REF!</definedName>
    <definedName name="L6주간선값">#REF!</definedName>
    <definedName name="LA" localSheetId="0">#REF!</definedName>
    <definedName name="LA">#REF!</definedName>
    <definedName name="labor" localSheetId="0">#REF!</definedName>
    <definedName name="labor">#REF!</definedName>
    <definedName name="LAK"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sdkj" localSheetId="0">#REF!</definedName>
    <definedName name="lasdkj">#REF!</definedName>
    <definedName name="LAST" localSheetId="0">#REF!</definedName>
    <definedName name="LAST">#REF!</definedName>
    <definedName name="LAST1" localSheetId="0">#REF!</definedName>
    <definedName name="LAST1">#REF!</definedName>
    <definedName name="LB" localSheetId="0">#REF!</definedName>
    <definedName name="LB">#REF!</definedName>
    <definedName name="ldskjf" localSheetId="0">#REF!</definedName>
    <definedName name="ldskjf">#REF!</definedName>
    <definedName name="LHUK" localSheetId="0">#REF!</definedName>
    <definedName name="LHUK">#REF!</definedName>
    <definedName name="LINE">#N/A</definedName>
    <definedName name="Line132_Click" localSheetId="0">#REF!</definedName>
    <definedName name="Line132_Click">#REF!</definedName>
    <definedName name="LIST" localSheetId="0">#REF!</definedName>
    <definedName name="LIST">#REF!</definedName>
    <definedName name="listt"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listt"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lj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KJH" localSheetId="0">#REF!</definedName>
    <definedName name="LKJH">#REF!</definedName>
    <definedName name="LL" localSheetId="0">#REF!</definedName>
    <definedName name="LL">#REF!</definedName>
    <definedName name="LLDIEKK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 localSheetId="0" hidden="1">#REF!</definedName>
    <definedName name="lll" hidden="1">#REF!</definedName>
    <definedName name="LLLL" localSheetId="0">#REF!</definedName>
    <definedName name="LLLL">#REF!</definedName>
    <definedName name="llllll" localSheetId="0">BlankMacro1</definedName>
    <definedName name="llllll">BlankMacro1</definedName>
    <definedName name="LLL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MG자재" localSheetId="0">#REF!</definedName>
    <definedName name="LMG자재">#REF!</definedName>
    <definedName name="LMO" localSheetId="0">#REF!</definedName>
    <definedName name="LMO">#REF!</definedName>
    <definedName name="LN" localSheetId="0">#REF!</definedName>
    <definedName name="LN">#REF!</definedName>
    <definedName name="LOADT" localSheetId="0">#REF!</definedName>
    <definedName name="LOADT">#REF!</definedName>
    <definedName name="LOOP" localSheetId="0">#REF!</definedName>
    <definedName name="LOOP">#REF!</definedName>
    <definedName name="LOOP1" localSheetId="0">#REF!</definedName>
    <definedName name="LOOP1">#REF!</definedName>
    <definedName name="LOOP2" localSheetId="0">#REF!</definedName>
    <definedName name="LOOP2">#REF!</definedName>
    <definedName name="LOOP3" localSheetId="0">#REF!</definedName>
    <definedName name="LOOP3">#REF!</definedName>
    <definedName name="LOOP4" localSheetId="0">#REF!</definedName>
    <definedName name="LOOP4">#REF!</definedName>
    <definedName name="LOT수" localSheetId="0">#REF!</definedName>
    <definedName name="LOT수">#REF!</definedName>
    <definedName name="LP___4" localSheetId="0">#REF!</definedName>
    <definedName name="LP___4">#REF!</definedName>
    <definedName name="LP1A" localSheetId="0">#REF!</definedName>
    <definedName name="LP1A">#REF!</definedName>
    <definedName name="LP1B" localSheetId="0">#REF!</definedName>
    <definedName name="LP1B">#REF!</definedName>
    <definedName name="LP3A" localSheetId="0">#REF!</definedName>
    <definedName name="LP3A">#REF!</definedName>
    <definedName name="LPB" localSheetId="0">#REF!</definedName>
    <definedName name="LPB">#REF!</definedName>
    <definedName name="LPBA" localSheetId="0">#REF!</definedName>
    <definedName name="LPBA">#REF!</definedName>
    <definedName name="LPI" localSheetId="0">#REF!</definedName>
    <definedName name="LPI">#REF!</definedName>
    <definedName name="LPKA" localSheetId="0">#REF!</definedName>
    <definedName name="LPKA">#REF!</definedName>
    <definedName name="LPKB" localSheetId="0">#REF!</definedName>
    <definedName name="LPKB">#REF!</definedName>
    <definedName name="LPM" localSheetId="0">#REF!</definedName>
    <definedName name="LPM">#REF!</definedName>
    <definedName name="LPMA" localSheetId="0">#REF!</definedName>
    <definedName name="LPMA">#REF!</definedName>
    <definedName name="LPO" localSheetId="0">#REF!</definedName>
    <definedName name="LPO">#REF!</definedName>
    <definedName name="LPOA" localSheetId="0">#REF!</definedName>
    <definedName name="LPOA">#REF!</definedName>
    <definedName name="LPRIC">#N/A</definedName>
    <definedName name="LSH" localSheetId="0">#REF!</definedName>
    <definedName name="LSH">#REF!</definedName>
    <definedName name="LV02A" localSheetId="0">#REF!</definedName>
    <definedName name="LV02A">#REF!</definedName>
    <definedName name="LV02B" localSheetId="0">#REF!</definedName>
    <definedName name="LV02B">#REF!</definedName>
    <definedName name="LV04A" localSheetId="0">#REF!</definedName>
    <definedName name="LV04A">#REF!</definedName>
    <definedName name="LV04B" localSheetId="0">#REF!</definedName>
    <definedName name="LV04B">#REF!</definedName>
    <definedName name="L형옹벽" localSheetId="0">#REF!</definedName>
    <definedName name="L형옹벽">#REF!</definedName>
    <definedName name="m" localSheetId="0" hidden="1">#REF!</definedName>
    <definedName name="m" hidden="1">#REF!</definedName>
    <definedName name="MA" localSheetId="0">#REF!</definedName>
    <definedName name="MA">#REF!</definedName>
    <definedName name="Macro1" localSheetId="0">#REF!</definedName>
    <definedName name="Macro1">#REF!</definedName>
    <definedName name="Macro10" localSheetId="0">#REF!</definedName>
    <definedName name="Macro10">#REF!</definedName>
    <definedName name="Macro11" localSheetId="0">#REF!</definedName>
    <definedName name="Macro11">#REF!</definedName>
    <definedName name="macro111" localSheetId="0">#REF!</definedName>
    <definedName name="macro111">#REF!</definedName>
    <definedName name="Macro12" localSheetId="0">#REF!</definedName>
    <definedName name="Macro12">#REF!</definedName>
    <definedName name="Macro13" localSheetId="0">#REF!</definedName>
    <definedName name="Macro13">#REF!</definedName>
    <definedName name="Macro14" localSheetId="0">#REF!</definedName>
    <definedName name="Macro14">#REF!</definedName>
    <definedName name="macro15" localSheetId="0">#REF!</definedName>
    <definedName name="macro15">#REF!</definedName>
    <definedName name="Macro2" localSheetId="0">#REF!</definedName>
    <definedName name="Macro2">#REF!</definedName>
    <definedName name="MACRO20" localSheetId="0">#REF!</definedName>
    <definedName name="MACRO20">#REF!</definedName>
    <definedName name="Macro3" localSheetId="0">#REF!</definedName>
    <definedName name="Macro3">#REF!</definedName>
    <definedName name="Macro4" localSheetId="0">#REF!</definedName>
    <definedName name="Macro4">#REF!</definedName>
    <definedName name="Macro5" localSheetId="0">#REF!</definedName>
    <definedName name="Macro5">#REF!</definedName>
    <definedName name="Macro6" localSheetId="0">#REF!</definedName>
    <definedName name="Macro6">#REF!</definedName>
    <definedName name="Macro7" localSheetId="0">#REF!</definedName>
    <definedName name="Macro7">#REF!</definedName>
    <definedName name="Macro8" localSheetId="0">#REF!</definedName>
    <definedName name="Macro8">#REF!</definedName>
    <definedName name="Macro9" localSheetId="0">#REF!</definedName>
    <definedName name="Macro9">#REF!</definedName>
    <definedName name="Main" localSheetId="0">#REF!</definedName>
    <definedName name="Main">#REF!</definedName>
    <definedName name="MAIN_COM_소계" localSheetId="0">#REF!</definedName>
    <definedName name="MAIN_COM_소계">#REF!</definedName>
    <definedName name="MAINPART" localSheetId="0">#REF!</definedName>
    <definedName name="MAINPART">#REF!</definedName>
    <definedName name="MCCB_2P" localSheetId="0">#REF!</definedName>
    <definedName name="MCCB_2P">#REF!</definedName>
    <definedName name="MCCB_3P" localSheetId="0">#REF!</definedName>
    <definedName name="MCCB_3P">#REF!</definedName>
    <definedName name="MCCB_4P" localSheetId="0">#REF!</definedName>
    <definedName name="MCCB_4P">#REF!</definedName>
    <definedName name="MCCB_AF1" localSheetId="0">#REF!</definedName>
    <definedName name="MCCB_AF1">#REF!</definedName>
    <definedName name="MCCB_AF2" localSheetId="0">#REF!</definedName>
    <definedName name="MCCB_AF2">#REF!</definedName>
    <definedName name="MCCB_M_G" localSheetId="0">#REF!</definedName>
    <definedName name="MCCB_M_G">#REF!</definedName>
    <definedName name="MCCEA" localSheetId="0">#REF!</definedName>
    <definedName name="MCCEA">#REF!</definedName>
    <definedName name="MCCEB" localSheetId="0">#REF!</definedName>
    <definedName name="MCCEB">#REF!</definedName>
    <definedName name="MCCF" localSheetId="0">#REF!</definedName>
    <definedName name="MCCF">#REF!</definedName>
    <definedName name="MCCN" localSheetId="0">#REF!</definedName>
    <definedName name="MCCN">#REF!</definedName>
    <definedName name="MCCP" localSheetId="0">#REF!</definedName>
    <definedName name="MCCP">#REF!</definedName>
    <definedName name="MCCS" localSheetId="0">#REF!</definedName>
    <definedName name="MCCS">#REF!</definedName>
    <definedName name="MENU1" localSheetId="0">#REF!</definedName>
    <definedName name="MENU1">#REF!</definedName>
    <definedName name="MENU2" localSheetId="0">#REF!</definedName>
    <definedName name="MENU2">#REF!</definedName>
    <definedName name="mf" localSheetId="0">#REF!</definedName>
    <definedName name="mf">#REF!</definedName>
    <definedName name="MGE" localSheetId="0">#REF!</definedName>
    <definedName name="MGE">#REF!</definedName>
    <definedName name="MH" localSheetId="0">#REF!</definedName>
    <definedName name="MH">#REF!</definedName>
    <definedName name="MIN.XLS" localSheetId="0">#REF!</definedName>
    <definedName name="MIN.XLS">#REF!</definedName>
    <definedName name="MKO" localSheetId="0">BlankMacro1</definedName>
    <definedName name="MKO">BlankMacro1</definedName>
    <definedName name="MM" localSheetId="0">#REF!</definedName>
    <definedName name="MM">#REF!</definedName>
    <definedName name="MMM"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MM"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N" localSheetId="0">#REF!</definedName>
    <definedName name="MN">#REF!</definedName>
    <definedName name="MNBVCX" localSheetId="0">#REF!</definedName>
    <definedName name="MNBVCX">#REF!</definedName>
    <definedName name="MNHL" localSheetId="0">#REF!</definedName>
    <definedName name="MNHL">#REF!</definedName>
    <definedName name="module1.bupo_index" localSheetId="0">#REF!</definedName>
    <definedName name="module1.bupo_index">#REF!</definedName>
    <definedName name="module1.dekak" localSheetId="0">#REF!</definedName>
    <definedName name="module1.dekak">#REF!</definedName>
    <definedName name="module1.jiju" localSheetId="0">#REF!</definedName>
    <definedName name="module1.jiju">#REF!</definedName>
    <definedName name="module1.JohapbuhoKaroIndex" localSheetId="0">#REF!</definedName>
    <definedName name="module1.JohapbuhoKaroIndex">#REF!</definedName>
    <definedName name="module1.JohapbuhoSeroIndex" localSheetId="0">#REF!</definedName>
    <definedName name="module1.JohapbuhoSeroIndex">#REF!</definedName>
    <definedName name="module1.m_karo" localSheetId="0">#REF!</definedName>
    <definedName name="module1.m_karo">#REF!</definedName>
    <definedName name="module1.t_karo" localSheetId="0">#REF!</definedName>
    <definedName name="module1.t_karo">#REF!</definedName>
    <definedName name="module1.t_sero" localSheetId="0">#REF!</definedName>
    <definedName name="module1.t_sero">#REF!</definedName>
    <definedName name="module2.Bo_h" localSheetId="0">#REF!</definedName>
    <definedName name="module2.Bo_h">#REF!</definedName>
    <definedName name="module2.Bo_w" localSheetId="0">#REF!</definedName>
    <definedName name="module2.Bo_w">#REF!</definedName>
    <definedName name="module2.Bobachimde_karoHindex" localSheetId="0">#REF!</definedName>
    <definedName name="module2.Bobachimde_karoHindex">#REF!</definedName>
    <definedName name="module2.Bobachimde_karoWindex" localSheetId="0">#REF!</definedName>
    <definedName name="module2.Bobachimde_karoWindex">#REF!</definedName>
    <definedName name="module2.Bobachimde_seroindex" localSheetId="0">#REF!</definedName>
    <definedName name="module2.Bobachimde_seroindex">#REF!</definedName>
    <definedName name="module2.danka" localSheetId="0">#REF!</definedName>
    <definedName name="module2.danka">#REF!</definedName>
    <definedName name="module2.Dekak_n" localSheetId="0">#REF!</definedName>
    <definedName name="module2.Dekak_n">#REF!</definedName>
    <definedName name="module2.Haljeindex" localSheetId="0">#REF!</definedName>
    <definedName name="module2.Haljeindex">#REF!</definedName>
    <definedName name="module2.lotindex" localSheetId="0">#REF!</definedName>
    <definedName name="module2.lotindex">#REF!</definedName>
    <definedName name="module2.pack_karoindex" localSheetId="0">#REF!</definedName>
    <definedName name="module2.pack_karoindex">#REF!</definedName>
    <definedName name="module2.pack_munja" localSheetId="0">#REF!</definedName>
    <definedName name="module2.pack_munja">#REF!</definedName>
    <definedName name="module2.package_tf" localSheetId="0">#REF!</definedName>
    <definedName name="module2.package_tf">#REF!</definedName>
    <definedName name="MONEY" localSheetId="0">#REF!,#REF!</definedName>
    <definedName name="MONEY">#REF!,#REF!</definedName>
    <definedName name="monitor" localSheetId="0">#REF!</definedName>
    <definedName name="monitor">#REF!</definedName>
    <definedName name="MOTER_1" localSheetId="0">#REF!</definedName>
    <definedName name="MOTER_1">#REF!</definedName>
    <definedName name="MOTER_3" localSheetId="0">#REF!</definedName>
    <definedName name="MOTER_3">#REF!</definedName>
    <definedName name="MOTOR_______" localSheetId="0">#REF!</definedName>
    <definedName name="MOTOR_______">#REF!</definedName>
    <definedName name="MOTOR__________0" localSheetId="0">#REF!</definedName>
    <definedName name="MOTOR__________0">#REF!</definedName>
    <definedName name="MOTOR__________10" localSheetId="0">#REF!</definedName>
    <definedName name="MOTOR__________10">#REF!</definedName>
    <definedName name="MOTOR__________12" localSheetId="0">#REF!</definedName>
    <definedName name="MOTOR__________12">#REF!</definedName>
    <definedName name="MOTOR__________2" localSheetId="0">#REF!</definedName>
    <definedName name="MOTOR__________2">#REF!</definedName>
    <definedName name="MOTOR__________3" localSheetId="0">#REF!</definedName>
    <definedName name="MOTOR__________3">#REF!</definedName>
    <definedName name="MOTOR__________4" localSheetId="0">#REF!</definedName>
    <definedName name="MOTOR__________4">#REF!</definedName>
    <definedName name="MOTOR__________5" localSheetId="0">#REF!</definedName>
    <definedName name="MOTOR__________5">#REF!</definedName>
    <definedName name="MOTOR__________6" localSheetId="0">#REF!</definedName>
    <definedName name="MOTOR__________6">#REF!</definedName>
    <definedName name="MOTOR__________7" localSheetId="0">#REF!</definedName>
    <definedName name="MOTOR__________7">#REF!</definedName>
    <definedName name="MOTOR__________8" localSheetId="0">#REF!</definedName>
    <definedName name="MOTOR__________8">#REF!</definedName>
    <definedName name="MOTOR__________9" localSheetId="0">#REF!</definedName>
    <definedName name="MOTOR__________9">#REF!</definedName>
    <definedName name="MOTOR__농형_전폐" localSheetId="0">#REF!</definedName>
    <definedName name="MOTOR__농형_전폐">#REF!</definedName>
    <definedName name="MPRIC">#N/A</definedName>
    <definedName name="MR" localSheetId="0">#REF!</definedName>
    <definedName name="MR">#REF!</definedName>
    <definedName name="MSWORD" localSheetId="0">#REF!</definedName>
    <definedName name="MSWORD">#REF!</definedName>
    <definedName name="MyRange" localSheetId="0">#REF!</definedName>
    <definedName name="MyRange">#REF!</definedName>
    <definedName name="MyRangeh" localSheetId="0">#REF!</definedName>
    <definedName name="MyRangeh">#REF!</definedName>
    <definedName name="MyRanget" localSheetId="0">#REF!</definedName>
    <definedName name="MyRanget">#REF!</definedName>
    <definedName name="MZ" localSheetId="0">#REF!</definedName>
    <definedName name="MZ">#REF!</definedName>
    <definedName name="M당무게" localSheetId="0">#REF!</definedName>
    <definedName name="M당무게">#REF!</definedName>
    <definedName name="n">#N/A</definedName>
    <definedName name="N_P" localSheetId="0">#REF!</definedName>
    <definedName name="N_P">#REF!</definedName>
    <definedName name="N1S" localSheetId="0">#REF!</definedName>
    <definedName name="N1S">#REF!</definedName>
    <definedName name="N2S" localSheetId="0">#REF!</definedName>
    <definedName name="N2S">#REF!</definedName>
    <definedName name="N3S" localSheetId="0">#REF!</definedName>
    <definedName name="N3S">#REF!</definedName>
    <definedName name="NAM" localSheetId="0">#REF!</definedName>
    <definedName name="NAM">#REF!</definedName>
    <definedName name="NAME" localSheetId="0">#REF!</definedName>
    <definedName name="NAME">#REF!</definedName>
    <definedName name="nameeng" localSheetId="0">IF([0]!rowclm=0,VLOOKUP(#REF!,원가!_DBB1,3),VLOOKUP(#REF!,원가!_DBB1,4))</definedName>
    <definedName name="nameeng">IF([0]!rowclm=0,VLOOKUP(#REF!,[0]!_DBB1,3),VLOOKUP(#REF!,[0]!_DBB1,4))</definedName>
    <definedName name="NBC" localSheetId="0">#REF!</definedName>
    <definedName name="NBC">#REF!</definedName>
    <definedName name="NDO" localSheetId="0">#REF!</definedName>
    <definedName name="NDO">#REF!</definedName>
    <definedName name="NEW" localSheetId="0">#REF!</definedName>
    <definedName name="NEW">#REF!</definedName>
    <definedName name="NEWNAME" localSheetId="0" hidden="1">{#N/A,#N/A,FALSE,"CCTV"}</definedName>
    <definedName name="NEWNAME" hidden="1">{#N/A,#N/A,FALSE,"CCTV"}</definedName>
    <definedName name="ＮＥＹＯＫ" localSheetId="0">#REF!</definedName>
    <definedName name="ＮＥＹＯＫ">#REF!</definedName>
    <definedName name="NG" localSheetId="0">#REF!</definedName>
    <definedName name="NG">#REF!</definedName>
    <definedName name="NG0" localSheetId="0">#REF!</definedName>
    <definedName name="NG0">#REF!</definedName>
    <definedName name="n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H250광속" localSheetId="0">#REF!</definedName>
    <definedName name="NH250광속">#REF!</definedName>
    <definedName name="NHL" localSheetId="0">#REF!</definedName>
    <definedName name="NHL">#REF!</definedName>
    <definedName name="NI" localSheetId="0">#REF!</definedName>
    <definedName name="NI">#REF!</definedName>
    <definedName name="NK" localSheetId="0">#REF!</definedName>
    <definedName name="NK">#REF!</definedName>
    <definedName name="NK0" localSheetId="0">#REF!</definedName>
    <definedName name="NK0">#REF!</definedName>
    <definedName name="nmb" localSheetId="0">BlankMacro1</definedName>
    <definedName name="nmb">BlankMacro1</definedName>
    <definedName name="NN" localSheetId="0">#REF!</definedName>
    <definedName name="NN">#REF!</definedName>
    <definedName name="NO" localSheetId="0">#REF!</definedName>
    <definedName name="NO">#REF!</definedName>
    <definedName name="NO." localSheetId="0">#REF!</definedName>
    <definedName name="NO.">#REF!</definedName>
    <definedName name="NOIM" localSheetId="0">#REF!</definedName>
    <definedName name="NOIM">#REF!</definedName>
    <definedName name="NOMU" localSheetId="0">#REF!</definedName>
    <definedName name="NOMU">#REF!</definedName>
    <definedName name="NOMUBY" localSheetId="0">#REF!</definedName>
    <definedName name="NOMUBY">#REF!</definedName>
    <definedName name="NPI" localSheetId="0">#REF!</definedName>
    <definedName name="NPI">#REF!</definedName>
    <definedName name="NSH" localSheetId="0">#REF!</definedName>
    <definedName name="NSH">#REF!</definedName>
    <definedName name="NSO" localSheetId="0">#REF!</definedName>
    <definedName name="NSO">#REF!</definedName>
    <definedName name="NUM" localSheetId="0">VLOOKUP(#REF!,원가!DBHAN,1)</definedName>
    <definedName name="NUM">VLOOKUP(#REF!,[0]!DBHAN,1)</definedName>
    <definedName name="numb" localSheetId="0">IF([0]!rowclm=0,VLOOKUP(#REF!,원가!_DBB1,2),"")</definedName>
    <definedName name="numb">IF([0]!rowclm=0,VLOOKUP(#REF!,[0]!_DBB1,2),"")</definedName>
    <definedName name="NUMBER" localSheetId="0">#REF!</definedName>
    <definedName name="NUMBER">#REF!</definedName>
    <definedName name="O" localSheetId="0">#REF!</definedName>
    <definedName name="O">#REF!</definedName>
    <definedName name="O19.3" localSheetId="0">#REF!</definedName>
    <definedName name="O19.3">#REF!</definedName>
    <definedName name="OIOP" localSheetId="0">BlankMacro1</definedName>
    <definedName name="OIOP">BlankMacro1</definedName>
    <definedName name="OIOPIPOPOPPOIPOOOIP" localSheetId="0">#REF!</definedName>
    <definedName name="OIOPIPOPOPPOIPOOOIP">#REF!</definedName>
    <definedName name="ONP" localSheetId="0" hidden="1">#REF!</definedName>
    <definedName name="ONP" hidden="1">#REF!</definedName>
    <definedName name="OO">#N/A</definedName>
    <definedName name="OOO" localSheetId="0" hidden="1">#REF!</definedName>
    <definedName name="OOO" hidden="1">#REF!</definedName>
    <definedName name="ooooooo" localSheetId="0">BlankMacro1</definedName>
    <definedName name="ooooooo">BlankMacro1</definedName>
    <definedName name="OP" localSheetId="0" hidden="1">#REF!</definedName>
    <definedName name="OP" hidden="1">#REF!</definedName>
    <definedName name="OPOP" localSheetId="0" hidden="1">#REF!</definedName>
    <definedName name="OPOP" hidden="1">#REF!</definedName>
    <definedName name="OPP" localSheetId="0" hidden="1">#REF!</definedName>
    <definedName name="OPP" hidden="1">#REF!</definedName>
    <definedName name="OPPP" localSheetId="0" hidden="1">#REF!</definedName>
    <definedName name="OPPP" hidden="1">#REF!</definedName>
    <definedName name="or" localSheetId="0">#REF!</definedName>
    <definedName name="or">#REF!</definedName>
    <definedName name="or___0" localSheetId="0">#REF!</definedName>
    <definedName name="or___0">#REF!</definedName>
    <definedName name="or___12" localSheetId="0">#REF!</definedName>
    <definedName name="or___12">#REF!</definedName>
    <definedName name="P" localSheetId="0">#REF!</definedName>
    <definedName name="P">#REF!</definedName>
    <definedName name="P_F" localSheetId="0">#REF!</definedName>
    <definedName name="P_F">#REF!</definedName>
    <definedName name="P1급수" localSheetId="0">#REF!</definedName>
    <definedName name="P1급수">#REF!</definedName>
    <definedName name="P1처음" localSheetId="0">#REF!</definedName>
    <definedName name="P1처음">#REF!</definedName>
    <definedName name="P2급탕" localSheetId="0">#REF!</definedName>
    <definedName name="P2급탕">#REF!</definedName>
    <definedName name="P3배수" localSheetId="0">#REF!</definedName>
    <definedName name="P3배수">#REF!</definedName>
    <definedName name="PAC">#N/A</definedName>
    <definedName name="PACB">#N/A</definedName>
    <definedName name="PACC">#N/A</definedName>
    <definedName name="PACD">#N/A</definedName>
    <definedName name="PARCA">#N/A</definedName>
    <definedName name="PASS" localSheetId="0">#REF!</definedName>
    <definedName name="PASS">#REF!</definedName>
    <definedName name="PB" localSheetId="0">#REF!</definedName>
    <definedName name="PB">#REF!</definedName>
    <definedName name="PB_B" localSheetId="0">#REF!</definedName>
    <definedName name="PB_B">#REF!</definedName>
    <definedName name="PB_B_R" localSheetId="0">#REF!</definedName>
    <definedName name="PB_B_R">#REF!</definedName>
    <definedName name="PD" localSheetId="0">#REF!</definedName>
    <definedName name="PD">#REF!</definedName>
    <definedName name="PD0" localSheetId="0">#REF!</definedName>
    <definedName name="PD0">#REF!</definedName>
    <definedName name="PE" localSheetId="0">#REF!</definedName>
    <definedName name="PE">#REF!</definedName>
    <definedName name="PE100C" localSheetId="0">#REF!</definedName>
    <definedName name="PE100C">#REF!</definedName>
    <definedName name="PE16C" localSheetId="0">#REF!</definedName>
    <definedName name="PE16C">#REF!</definedName>
    <definedName name="PE22C" localSheetId="0">#REF!</definedName>
    <definedName name="PE22C">#REF!</definedName>
    <definedName name="PE28C" localSheetId="0">#REF!</definedName>
    <definedName name="PE28C">#REF!</definedName>
    <definedName name="PE36C" localSheetId="0">#REF!</definedName>
    <definedName name="PE36C">#REF!</definedName>
    <definedName name="PE42C" localSheetId="0">#REF!</definedName>
    <definedName name="PE42C">#REF!</definedName>
    <definedName name="PE54C" localSheetId="0">#REF!</definedName>
    <definedName name="PE54C">#REF!</definedName>
    <definedName name="PEE" localSheetId="0">#REF!</definedName>
    <definedName name="PEE">#REF!</definedName>
    <definedName name="PG">#N/A</definedName>
    <definedName name="PH">#N/A</definedName>
    <definedName name="PI">#N/A</definedName>
    <definedName name="PI48___0" localSheetId="0">#REF!</definedName>
    <definedName name="PI48___0">#REF!</definedName>
    <definedName name="PI48___10" localSheetId="0">#REF!</definedName>
    <definedName name="PI48___10">#REF!</definedName>
    <definedName name="PI48___12" localSheetId="0">#REF!</definedName>
    <definedName name="PI48___12">#REF!</definedName>
    <definedName name="PI48___2" localSheetId="0">#REF!</definedName>
    <definedName name="PI48___2">#REF!</definedName>
    <definedName name="PI48___3" localSheetId="0">#REF!</definedName>
    <definedName name="PI48___3">#REF!</definedName>
    <definedName name="PI48___4" localSheetId="0">#REF!</definedName>
    <definedName name="PI48___4">#REF!</definedName>
    <definedName name="PI48___5" localSheetId="0">#REF!</definedName>
    <definedName name="PI48___5">#REF!</definedName>
    <definedName name="PI48___7" localSheetId="0">#REF!</definedName>
    <definedName name="PI48___7">#REF!</definedName>
    <definedName name="PI48___8" localSheetId="0">#REF!</definedName>
    <definedName name="PI48___8">#REF!</definedName>
    <definedName name="PI48___9" localSheetId="0">#REF!</definedName>
    <definedName name="PI48___9">#REF!</definedName>
    <definedName name="PI60___0" localSheetId="0">#REF!</definedName>
    <definedName name="PI60___0">#REF!</definedName>
    <definedName name="PI60___10" localSheetId="0">#REF!</definedName>
    <definedName name="PI60___10">#REF!</definedName>
    <definedName name="PI60___12" localSheetId="0">#REF!</definedName>
    <definedName name="PI60___12">#REF!</definedName>
    <definedName name="PI60___2" localSheetId="0">#REF!</definedName>
    <definedName name="PI60___2">#REF!</definedName>
    <definedName name="PI60___3" localSheetId="0">#REF!</definedName>
    <definedName name="PI60___3">#REF!</definedName>
    <definedName name="PI60___4" localSheetId="0">#REF!</definedName>
    <definedName name="PI60___4">#REF!</definedName>
    <definedName name="PI60___5" localSheetId="0">#REF!</definedName>
    <definedName name="PI60___5">#REF!</definedName>
    <definedName name="PI60___7" localSheetId="0">#REF!</definedName>
    <definedName name="PI60___7">#REF!</definedName>
    <definedName name="PI60___8" localSheetId="0">#REF!</definedName>
    <definedName name="PI60___8">#REF!</definedName>
    <definedName name="PI60___9" localSheetId="0">#REF!</definedName>
    <definedName name="PI60___9">#REF!</definedName>
    <definedName name="pile_s" localSheetId="0">#REF!</definedName>
    <definedName name="pile_s">#REF!</definedName>
    <definedName name="PIPE_CLAMP" localSheetId="0">#REF!</definedName>
    <definedName name="PIPE_CLAMP">#REF!</definedName>
    <definedName name="PIPE1" localSheetId="0">#REF!</definedName>
    <definedName name="PIPE1">#REF!</definedName>
    <definedName name="PIPE40" localSheetId="0">#REF!</definedName>
    <definedName name="PIPE40">#REF!</definedName>
    <definedName name="plit_titles" localSheetId="0">#REF!</definedName>
    <definedName name="plit_titles">#REF!</definedName>
    <definedName name="PL법" localSheetId="0">#REF!</definedName>
    <definedName name="PL법">#REF!</definedName>
    <definedName name="PN" localSheetId="0">#REF!</definedName>
    <definedName name="PN">#REF!</definedName>
    <definedName name="PN2건축"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PN2건축"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PN2기계배관공정"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PN2기계배관공정"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PN2배관공정"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PN2배관공정"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PNAME">#N/A</definedName>
    <definedName name="PNLW10" localSheetId="0">#REF!</definedName>
    <definedName name="PNLW10">#REF!</definedName>
    <definedName name="PNLW8" localSheetId="0">#REF!</definedName>
    <definedName name="PNLW8">#REF!</definedName>
    <definedName name="PO" localSheetId="0">#REF!</definedName>
    <definedName name="PO">#REF!</definedName>
    <definedName name="POI" localSheetId="0" hidden="1">#REF!</definedName>
    <definedName name="POI" hidden="1">#REF!</definedName>
    <definedName name="POIIUI" localSheetId="0">#REF!</definedName>
    <definedName name="POIIUI">#REF!</definedName>
    <definedName name="POIU" localSheetId="0">#REF!</definedName>
    <definedName name="POIU">#REF!</definedName>
    <definedName name="POR121175C2054RTSKS15C6LRTHDLRT" localSheetId="0">#REF!</definedName>
    <definedName name="POR121175C2054RTSKS15C6LRTHDLRT">#REF!</definedName>
    <definedName name="por1c1r235c17m" localSheetId="0">#REF!</definedName>
    <definedName name="por1c1r235c17m">#REF!</definedName>
    <definedName name="POR1C1R59C22RTSQKS15C6LRTPPPPPT" localSheetId="0">#REF!</definedName>
    <definedName name="POR1C1R59C22RTSQKS15C6LRTPPPPPT">#REF!</definedName>
    <definedName name="POR458C2054RTSKS15C6LRTHDLRTM4T" localSheetId="0">#REF!</definedName>
    <definedName name="POR458C2054RTSKS15C6LRTHDLRTM4T">#REF!</definedName>
    <definedName name="POR7280C116RTSKS15C6LRTHR26C116" localSheetId="0">#REF!</definedName>
    <definedName name="POR7280C116RTSKS15C6LRTHR26C116">#REF!</definedName>
    <definedName name="POWERPOINT" localSheetId="0">#REF!</definedName>
    <definedName name="POWERPOINT">#REF!</definedName>
    <definedName name="PP" localSheetId="0">#REF!</definedName>
    <definedName name="PP">#REF!</definedName>
    <definedName name="PPO" localSheetId="0">#REF!</definedName>
    <definedName name="PPO">#REF!</definedName>
    <definedName name="PPP" localSheetId="0" hidden="1">#REF!</definedName>
    <definedName name="PPP" hidden="1">#REF!</definedName>
    <definedName name="pppp" localSheetId="0">#REF!</definedName>
    <definedName name="pppp">#REF!</definedName>
    <definedName name="pppppp" localSheetId="0">#REF!</definedName>
    <definedName name="pppppp">#REF!</definedName>
    <definedName name="PPPPPPPP" localSheetId="0">#REF!</definedName>
    <definedName name="PPPPPPPP">#REF!</definedName>
    <definedName name="PPPPPPPPPP" localSheetId="0">#REF!</definedName>
    <definedName name="PPPPPPPPPP">#REF!</definedName>
    <definedName name="pppppppppppp" localSheetId="0">#REF!</definedName>
    <definedName name="pppppppppppp">#REF!</definedName>
    <definedName name="PPPPPPPPPPPPPP" localSheetId="0">#REF!</definedName>
    <definedName name="PPPPPPPPPPPPPP">#REF!</definedName>
    <definedName name="PPPPPPPPPPPPPPPPPP" localSheetId="0">#REF!</definedName>
    <definedName name="PPPPPPPPPPPPPPPPPP">#REF!</definedName>
    <definedName name="PR" localSheetId="0">#REF!</definedName>
    <definedName name="PR">#REF!</definedName>
    <definedName name="PRICE">#N/A</definedName>
    <definedName name="PRINT" localSheetId="0">#REF!</definedName>
    <definedName name="PRINT">#REF!</definedName>
    <definedName name="_xlnm.Print_Area" localSheetId="2">공종별내역서!$A$1:$Q$47</definedName>
    <definedName name="_xlnm.Print_Area" localSheetId="1">공종별집계표!$A$1:$M$26</definedName>
    <definedName name="_xlnm.Print_Area" localSheetId="5">단가대비표!$A$1:$X$61</definedName>
    <definedName name="_xlnm.Print_Area" localSheetId="0">원가!$A$1:$F$37</definedName>
    <definedName name="_xlnm.Print_Area" localSheetId="4">일위대가!$A$1:$M$163</definedName>
    <definedName name="_xlnm.Print_Area" localSheetId="3">일위대가목록!$A$1:$J$23</definedName>
    <definedName name="_xlnm.Print_Area">#REF!</definedName>
    <definedName name="Print_Area_MI" localSheetId="0">#REF!</definedName>
    <definedName name="PRINT_AREA_MI">#REF!</definedName>
    <definedName name="PRINT_AREA_MI1" localSheetId="0">#REF!</definedName>
    <definedName name="PRINT_AREA_MI1">#REF!</definedName>
    <definedName name="Print_Area\C" localSheetId="0">#REF!</definedName>
    <definedName name="Print_Area\C">#REF!</definedName>
    <definedName name="print_styles" localSheetId="0">#REF!</definedName>
    <definedName name="print_styles">#REF!</definedName>
    <definedName name="Print_Tiles" localSheetId="0">#REF!</definedName>
    <definedName name="Print_Tiles">#REF!</definedName>
    <definedName name="PRINT_TILTES" localSheetId="0">#REF!</definedName>
    <definedName name="PRINT_TILTES">#REF!</definedName>
    <definedName name="PRINT_TITEL" localSheetId="0">#REF!</definedName>
    <definedName name="PRINT_TITEL">#REF!</definedName>
    <definedName name="print_titil" localSheetId="0">#REF!</definedName>
    <definedName name="print_titil">#REF!</definedName>
    <definedName name="PRINT_TITLE" localSheetId="0">#REF!</definedName>
    <definedName name="PRINT_TITLE">#REF!</definedName>
    <definedName name="PRINT_TITLEES" localSheetId="0">#REF!</definedName>
    <definedName name="PRINT_TITLEES">#REF!</definedName>
    <definedName name="PRINT_TITLEES." localSheetId="0">#REF!</definedName>
    <definedName name="PRINT_TITLEES.">#REF!</definedName>
    <definedName name="_xlnm.Print_Titles" localSheetId="2">공종별내역서!$1:$3</definedName>
    <definedName name="_xlnm.Print_Titles" localSheetId="1">공종별집계표!$1:$4</definedName>
    <definedName name="_xlnm.Print_Titles" localSheetId="5">단가대비표!$1:$4</definedName>
    <definedName name="_xlnm.Print_Titles" localSheetId="0">#REF!</definedName>
    <definedName name="_xlnm.Print_Titles" localSheetId="4">일위대가!$1:$3</definedName>
    <definedName name="_xlnm.Print_Titles" localSheetId="3">일위대가목록!$1:$3</definedName>
    <definedName name="_xlnm.Print_Titles">#REF!</definedName>
    <definedName name="PRINT_TITLES_MI">#N/A</definedName>
    <definedName name="PRINT_TITLES_MI1" localSheetId="0">#REF!</definedName>
    <definedName name="PRINT_TITLES_MI1">#REF!</definedName>
    <definedName name="PRINT_TLTLES" localSheetId="0">#REF!</definedName>
    <definedName name="PRINT_TLTLES">#REF!</definedName>
    <definedName name="PRINT_TNFFJ" localSheetId="0">#REF!</definedName>
    <definedName name="PRINT_TNFFJ">#REF!</definedName>
    <definedName name="Print_Ttiles" localSheetId="0">#REF!</definedName>
    <definedName name="Print_Ttiles">#REF!</definedName>
    <definedName name="Printed_Titles" localSheetId="0">#REF!</definedName>
    <definedName name="Printed_Titles">#REF!</definedName>
    <definedName name="printer" localSheetId="0">#REF!</definedName>
    <definedName name="printer">#REF!</definedName>
    <definedName name="PRINTER_AREA" localSheetId="0">#REF!</definedName>
    <definedName name="PRINTER_AREA">#REF!</definedName>
    <definedName name="printer_Titles" localSheetId="0">#REF!</definedName>
    <definedName name="printer_Titles">#REF!</definedName>
    <definedName name="printer_ttitle" localSheetId="0">#REF!</definedName>
    <definedName name="printer_ttitle">#REF!</definedName>
    <definedName name="PRINTTITLES" localSheetId="0">#REF!</definedName>
    <definedName name="PRINTTITLES">#REF!</definedName>
    <definedName name="Prnit_Titles" localSheetId="0">#REF!</definedName>
    <definedName name="Prnit_Titles">#REF!</definedName>
    <definedName name="PRO" localSheetId="0">#REF!</definedName>
    <definedName name="PRO">#REF!</definedName>
    <definedName name="PRODUCT2" localSheetId="0">#REF!</definedName>
    <definedName name="PRODUCT2">#REF!</definedName>
    <definedName name="PROJNAME" localSheetId="0">#REF!</definedName>
    <definedName name="PROJNAME">#REF!</definedName>
    <definedName name="PRT">#N/A</definedName>
    <definedName name="PRT4_1">#N/A</definedName>
    <definedName name="PRT4_2">#N/A</definedName>
    <definedName name="PSKS12C4LRTOR50C1R84C10RTHDLRTM" localSheetId="0">#REF!</definedName>
    <definedName name="PSKS12C4LRTOR50C1R84C10RTHDLRTM">#REF!</definedName>
    <definedName name="PSKS12C4LRTOR6C73R45C74RTHDLRTM" localSheetId="0">#REF!</definedName>
    <definedName name="PSKS12C4LRTOR6C73R45C74RTHDLRTM">#REF!</definedName>
    <definedName name="PSKS12C4LRTOR9C1R47C10RTHDLRTM3" localSheetId="0">#REF!</definedName>
    <definedName name="PSKS12C4LRTOR9C1R47C10RTHDLRTM3">#REF!</definedName>
    <definedName name="PSKS13C4LRTOR138C45R180C58RTHDL" localSheetId="0">#REF!</definedName>
    <definedName name="PSKS13C4LRTOR138C45R180C58RTHDL">#REF!</definedName>
    <definedName name="PSKS13C4LRTOR182C45R224C58RTHDL" localSheetId="0">#REF!</definedName>
    <definedName name="PSKS13C4LRTOR182C45R224C58RTHDL">#REF!</definedName>
    <definedName name="PSKS13C4LRTOR39C29R79C43RTHDLRT" localSheetId="0">#REF!</definedName>
    <definedName name="PSKS13C4LRTOR39C29R79C43RTHDLRT">#REF!</definedName>
    <definedName name="PSKS13C4LRTOR49C45R91C58RTHDLRT" localSheetId="0">#REF!</definedName>
    <definedName name="PSKS13C4LRTOR49C45R91C58RTHDLRT">#REF!</definedName>
    <definedName name="PSKS13C4LRTOR5C29R40C43RTHDLRTM" localSheetId="0">#REF!</definedName>
    <definedName name="PSKS13C4LRTOR5C29R40C43RTHDLRTM">#REF!</definedName>
    <definedName name="PSKS13C4LRTOR5C45R47C58RTHDLRTM" localSheetId="0">#REF!</definedName>
    <definedName name="PSKS13C4LRTOR5C45R47C58RTHDLRTM">#REF!</definedName>
    <definedName name="PSKS13C4LRTOR94C45R136C58RTHDLR" localSheetId="0">#REF!</definedName>
    <definedName name="PSKS13C4LRTOR94C45R136C58RTHDLR">#REF!</definedName>
    <definedName name="PSKS13C6LRTOR3C76R62C87RTM1TB0T" localSheetId="0">#REF!</definedName>
    <definedName name="PSKS13C6LRTOR3C76R62C87RTM1TB0T">#REF!</definedName>
    <definedName name="PU_BOX_화인" localSheetId="0">#REF!</definedName>
    <definedName name="PU_BOX_화인">#REF!</definedName>
    <definedName name="PULL_BOX" localSheetId="0">#REF!</definedName>
    <definedName name="PULL_BOX">#REF!</definedName>
    <definedName name="Q" localSheetId="0">#REF!</definedName>
    <definedName name="Q">#REF!</definedName>
    <definedName name="QA" localSheetId="0">#REF!</definedName>
    <definedName name="QA">#REF!</definedName>
    <definedName name="QB" localSheetId="0">#REF!</definedName>
    <definedName name="QB">#REF!</definedName>
    <definedName name="QE" localSheetId="0">BlankMacro1</definedName>
    <definedName name="QE">BlankMacro1</definedName>
    <definedName name="QFQF" localSheetId="0" hidden="1">#REF!</definedName>
    <definedName name="QFQF" hidden="1">#REF!</definedName>
    <definedName name="QKF" localSheetId="0">#REF!</definedName>
    <definedName name="QKF">#REF!</definedName>
    <definedName name="QKQH" localSheetId="0">#REF!,#REF!,#REF!,#REF!</definedName>
    <definedName name="QKQH">#REF!,#REF!,#REF!,#REF!</definedName>
    <definedName name="qkqh1" localSheetId="0" hidden="1">{#N/A,#N/A,FALSE,"명세표"}</definedName>
    <definedName name="qkqh1" hidden="1">{#N/A,#N/A,FALSE,"명세표"}</definedName>
    <definedName name="QLQL" localSheetId="0">#REF!</definedName>
    <definedName name="QLQL">#REF!</definedName>
    <definedName name="qor" localSheetId="0" hidden="1">#REF!</definedName>
    <definedName name="qor" hidden="1">#REF!</definedName>
    <definedName name="qq" localSheetId="0" hidden="1">{#N/A,#N/A,FALSE,"단가표지"}</definedName>
    <definedName name="qq" hidden="1">{#N/A,#N/A,FALSE,"단가표지"}</definedName>
    <definedName name="qqq" localSheetId="0">#REF!</definedName>
    <definedName name="qqq">#REF!</definedName>
    <definedName name="qqqq" localSheetId="0">#REF!</definedName>
    <definedName name="qqqq">#REF!</definedName>
    <definedName name="QQQQQ" localSheetId="0">#REF!</definedName>
    <definedName name="QQQQQ">#REF!</definedName>
    <definedName name="qqqqqq" localSheetId="0">#REF!</definedName>
    <definedName name="qqqqqq">#REF!</definedName>
    <definedName name="qqqqxs" localSheetId="0">#REF!</definedName>
    <definedName name="qqqqxs">#REF!</definedName>
    <definedName name="QR" localSheetId="0">BlankMacro1</definedName>
    <definedName name="QR">BlankMacro1</definedName>
    <definedName name="qry대차대차대차" localSheetId="0">#REF!</definedName>
    <definedName name="qry대차대차대차">#REF!</definedName>
    <definedName name="qry대차종합1116_2" localSheetId="0">#REF!</definedName>
    <definedName name="qry대차종합1116_2">#REF!</definedName>
    <definedName name="qry대차품목별입고예정일" localSheetId="0">#REF!</definedName>
    <definedName name="qry대차품목별입고예정일">#REF!</definedName>
    <definedName name="QTY">#N/A</definedName>
    <definedName name="qw" localSheetId="0" hidden="1">{#N/A,#N/A,FALSE,"단가표지"}</definedName>
    <definedName name="qw" hidden="1">{#N/A,#N/A,FALSE,"단가표지"}</definedName>
    <definedName name="QWE" localSheetId="0">BlankMacro1</definedName>
    <definedName name="QWE">BlankMacro1</definedName>
    <definedName name="QWEER" localSheetId="0">#REF!</definedName>
    <definedName name="QWEER">#REF!</definedName>
    <definedName name="QWER" localSheetId="0">#REF!</definedName>
    <definedName name="QWER">#REF!</definedName>
    <definedName name="QWERQWER" localSheetId="0" hidden="1">#REF!</definedName>
    <definedName name="QWERQWER" hidden="1">#REF!</definedName>
    <definedName name="QWERT" localSheetId="0" hidden="1">#REF!</definedName>
    <definedName name="QWERT" hidden="1">#REF!</definedName>
    <definedName name="qwqw">#N/A</definedName>
    <definedName name="QWS" localSheetId="0" hidden="1">#REF!</definedName>
    <definedName name="QWS" hidden="1">#REF!</definedName>
    <definedName name="R_">#N/A</definedName>
    <definedName name="RACE_WAY" localSheetId="0">#REF!</definedName>
    <definedName name="RACE_WAY">#REF!</definedName>
    <definedName name="RACK" localSheetId="0">#REF!</definedName>
    <definedName name="RACK">#REF!</definedName>
    <definedName name="RATE" localSheetId="0">#REF!</definedName>
    <definedName name="RATE">#REF!</definedName>
    <definedName name="RC자재비" localSheetId="0">#REF!</definedName>
    <definedName name="RC자재비">#REF!</definedName>
    <definedName name="_xlnm.Recorder" localSheetId="0">#REF!</definedName>
    <definedName name="_xlnm.Recorder">#REF!</definedName>
    <definedName name="RERGEGEGERGGER" localSheetId="0">BlankMacro1</definedName>
    <definedName name="RERGEGEGERGGER">BlankMacro1</definedName>
    <definedName name="REW" localSheetId="0">BlankMacro1</definedName>
    <definedName name="REW">BlankMacro1</definedName>
    <definedName name="rff" localSheetId="0">#REF!</definedName>
    <definedName name="rff">#REF!</definedName>
    <definedName name="RFYIFIOYGOPIO" localSheetId="0" hidden="1">#REF!</definedName>
    <definedName name="RFYIFIOYGOPIO" hidden="1">#REF!</definedName>
    <definedName name="R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Y" localSheetId="0">BlankMacro1</definedName>
    <definedName name="RGY">BlankMacro1</definedName>
    <definedName name="rhdrmq"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rhdrmq"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rhks">#N/A</definedName>
    <definedName name="riipd" localSheetId="0">#REF!</definedName>
    <definedName name="riipd">#REF!</definedName>
    <definedName name="RK" localSheetId="0" hidden="1">#REF!</definedName>
    <definedName name="RK" hidden="1">#REF!</definedName>
    <definedName name="rkdkd" localSheetId="0" hidden="1">{#N/A,#N/A,FALSE,"2~8번"}</definedName>
    <definedName name="rkdkd" hidden="1">{#N/A,#N/A,FALSE,"2~8번"}</definedName>
    <definedName name="RKFL" localSheetId="0">#REF!</definedName>
    <definedName name="RKFL">#REF!</definedName>
    <definedName name="RKQWL" localSheetId="0" hidden="1">{#N/A,#N/A,FALSE,"CCTV"}</definedName>
    <definedName name="RKQWL" hidden="1">{#N/A,#N/A,FALSE,"CCTV"}</definedName>
    <definedName name="RL" localSheetId="0">#REF!</definedName>
    <definedName name="RL">#REF!</definedName>
    <definedName name="rlawowdj" localSheetId="0" hidden="1">{#N/A,#N/A,TRUE,"토적및재료집계";#N/A,#N/A,TRUE,"토적및재료집계";#N/A,#N/A,TRUE,"단위량"}</definedName>
    <definedName name="rlawowdj" hidden="1">{#N/A,#N/A,TRUE,"토적및재료집계";#N/A,#N/A,TRUE,"토적및재료집계";#N/A,#N/A,TRUE,"단위량"}</definedName>
    <definedName name="rlr" localSheetId="0">#REF!</definedName>
    <definedName name="rlr">#REF!</definedName>
    <definedName name="RN">#N/A</definedName>
    <definedName name="RO110___0" localSheetId="0">#REF!</definedName>
    <definedName name="RO110___0">#REF!</definedName>
    <definedName name="RO110___10" localSheetId="0">#REF!</definedName>
    <definedName name="RO110___10">#REF!</definedName>
    <definedName name="RO110___12" localSheetId="0">#REF!</definedName>
    <definedName name="RO110___12">#REF!</definedName>
    <definedName name="RO110___2" localSheetId="0">#REF!</definedName>
    <definedName name="RO110___2">#REF!</definedName>
    <definedName name="RO110___3" localSheetId="0">#REF!</definedName>
    <definedName name="RO110___3">#REF!</definedName>
    <definedName name="RO110___4" localSheetId="0">#REF!</definedName>
    <definedName name="RO110___4">#REF!</definedName>
    <definedName name="RO110___5" localSheetId="0">#REF!</definedName>
    <definedName name="RO110___5">#REF!</definedName>
    <definedName name="RO110___7" localSheetId="0">#REF!</definedName>
    <definedName name="RO110___7">#REF!</definedName>
    <definedName name="RO110___8" localSheetId="0">#REF!</definedName>
    <definedName name="RO110___8">#REF!</definedName>
    <definedName name="RO110___9" localSheetId="0">#REF!</definedName>
    <definedName name="RO110___9">#REF!</definedName>
    <definedName name="RO22___0" localSheetId="0">#REF!</definedName>
    <definedName name="RO22___0">#REF!</definedName>
    <definedName name="RO22___10" localSheetId="0">#REF!</definedName>
    <definedName name="RO22___10">#REF!</definedName>
    <definedName name="RO22___12" localSheetId="0">#REF!</definedName>
    <definedName name="RO22___12">#REF!</definedName>
    <definedName name="RO22___2" localSheetId="0">#REF!</definedName>
    <definedName name="RO22___2">#REF!</definedName>
    <definedName name="RO22___3" localSheetId="0">#REF!</definedName>
    <definedName name="RO22___3">#REF!</definedName>
    <definedName name="RO22___4" localSheetId="0">#REF!</definedName>
    <definedName name="RO22___4">#REF!</definedName>
    <definedName name="RO22___5" localSheetId="0">#REF!</definedName>
    <definedName name="RO22___5">#REF!</definedName>
    <definedName name="RO22___7" localSheetId="0">#REF!</definedName>
    <definedName name="RO22___7">#REF!</definedName>
    <definedName name="RO22___8" localSheetId="0">#REF!</definedName>
    <definedName name="RO22___8">#REF!</definedName>
    <definedName name="RO22___9" localSheetId="0">#REF!</definedName>
    <definedName name="RO22___9">#REF!</definedName>
    <definedName name="RO35___0" localSheetId="0">#REF!</definedName>
    <definedName name="RO35___0">#REF!</definedName>
    <definedName name="RO35___10" localSheetId="0">#REF!</definedName>
    <definedName name="RO35___10">#REF!</definedName>
    <definedName name="RO35___12" localSheetId="0">#REF!</definedName>
    <definedName name="RO35___12">#REF!</definedName>
    <definedName name="RO35___2" localSheetId="0">#REF!</definedName>
    <definedName name="RO35___2">#REF!</definedName>
    <definedName name="RO35___3" localSheetId="0">#REF!</definedName>
    <definedName name="RO35___3">#REF!</definedName>
    <definedName name="RO35___4" localSheetId="0">#REF!</definedName>
    <definedName name="RO35___4">#REF!</definedName>
    <definedName name="RO35___5" localSheetId="0">#REF!</definedName>
    <definedName name="RO35___5">#REF!</definedName>
    <definedName name="RO35___7" localSheetId="0">#REF!</definedName>
    <definedName name="RO35___7">#REF!</definedName>
    <definedName name="RO35___8" localSheetId="0">#REF!</definedName>
    <definedName name="RO35___8">#REF!</definedName>
    <definedName name="RO35___9" localSheetId="0">#REF!</definedName>
    <definedName name="RO35___9">#REF!</definedName>
    <definedName name="RO60___0" localSheetId="0">#REF!</definedName>
    <definedName name="RO60___0">#REF!</definedName>
    <definedName name="RO60___10" localSheetId="0">#REF!</definedName>
    <definedName name="RO60___10">#REF!</definedName>
    <definedName name="RO60___12" localSheetId="0">#REF!</definedName>
    <definedName name="RO60___12">#REF!</definedName>
    <definedName name="RO60___2" localSheetId="0">#REF!</definedName>
    <definedName name="RO60___2">#REF!</definedName>
    <definedName name="RO60___3" localSheetId="0">#REF!</definedName>
    <definedName name="RO60___3">#REF!</definedName>
    <definedName name="RO60___4" localSheetId="0">#REF!</definedName>
    <definedName name="RO60___4">#REF!</definedName>
    <definedName name="RO60___5" localSheetId="0">#REF!</definedName>
    <definedName name="RO60___5">#REF!</definedName>
    <definedName name="RO60___7" localSheetId="0">#REF!</definedName>
    <definedName name="RO60___7">#REF!</definedName>
    <definedName name="RO60___8" localSheetId="0">#REF!</definedName>
    <definedName name="RO60___8">#REF!</definedName>
    <definedName name="RO60___9" localSheetId="0">#REF!</definedName>
    <definedName name="RO60___9">#REF!</definedName>
    <definedName name="RO80___0" localSheetId="0">#REF!</definedName>
    <definedName name="RO80___0">#REF!</definedName>
    <definedName name="RO80___10" localSheetId="0">#REF!</definedName>
    <definedName name="RO80___10">#REF!</definedName>
    <definedName name="RO80___12" localSheetId="0">#REF!</definedName>
    <definedName name="RO80___12">#REF!</definedName>
    <definedName name="RO80___2" localSheetId="0">#REF!</definedName>
    <definedName name="RO80___2">#REF!</definedName>
    <definedName name="RO80___3" localSheetId="0">#REF!</definedName>
    <definedName name="RO80___3">#REF!</definedName>
    <definedName name="RO80___4" localSheetId="0">#REF!</definedName>
    <definedName name="RO80___4">#REF!</definedName>
    <definedName name="RO80___5" localSheetId="0">#REF!</definedName>
    <definedName name="RO80___5">#REF!</definedName>
    <definedName name="RO80___7" localSheetId="0">#REF!</definedName>
    <definedName name="RO80___7">#REF!</definedName>
    <definedName name="RO80___8" localSheetId="0">#REF!</definedName>
    <definedName name="RO80___8">#REF!</definedName>
    <definedName name="RO80___9" localSheetId="0">#REF!</definedName>
    <definedName name="RO80___9">#REF!</definedName>
    <definedName name="ROM">#N/A</definedName>
    <definedName name="ROOM21" localSheetId="0">#REF!</definedName>
    <definedName name="ROOM21">#REF!</definedName>
    <definedName name="ROOM31" localSheetId="0">#REF!</definedName>
    <definedName name="ROOM31">#REF!</definedName>
    <definedName name="ROOM41" localSheetId="0">#REF!</definedName>
    <definedName name="ROOM41">#REF!</definedName>
    <definedName name="rowclm">MOD(ROW(),2)</definedName>
    <definedName name="Royalty" localSheetId="0" hidden="1">{#N/A,#N/A,FALSE,"Sheet1"}</definedName>
    <definedName name="Royalty" hidden="1">{#N/A,#N/A,FALSE,"Sheet1"}</definedName>
    <definedName name="Royalty1" localSheetId="0">#REF!</definedName>
    <definedName name="Royalty1">#REF!</definedName>
    <definedName name="RR" localSheetId="0">#REF!</definedName>
    <definedName name="RR">#REF!</definedName>
    <definedName name="RRR" localSheetId="0">#REF!</definedName>
    <definedName name="RRR" hidden="1">#REF!</definedName>
    <definedName name="RRRRRRRRRRRRRRRRRR" localSheetId="0">BlankMacro1</definedName>
    <definedName name="RRRRRRRRRRRRRRRRRR">BlankMacro1</definedName>
    <definedName name="rrrrrrrrrrt" localSheetId="0">BlankMacro1</definedName>
    <definedName name="rrrrrrrrrrt">BlankMacro1</definedName>
    <definedName name="rrrrrrt" localSheetId="0">BlankMacro1</definedName>
    <definedName name="rrrrrrt">BlankMacro1</definedName>
    <definedName name="RT" localSheetId="0">#REF!</definedName>
    <definedName name="RT">#REF!</definedName>
    <definedName name="RTCLSPDKRT" localSheetId="0">#REF!</definedName>
    <definedName name="RTCLSPDKRT">#REF!</definedName>
    <definedName name="RTCLSPRTDK" localSheetId="0">#REF!</definedName>
    <definedName name="RTCLSPRTDK">#REF!</definedName>
    <definedName name="rtr" localSheetId="0">BlankMacro1</definedName>
    <definedName name="rtr">BlankMacro1</definedName>
    <definedName name="RTTTTTR" localSheetId="0">BlankMacro1</definedName>
    <definedName name="RTTTTTR">BlankMacro1</definedName>
    <definedName name="rty" localSheetId="0">BlankMacro1</definedName>
    <definedName name="rty">BlankMacro1</definedName>
    <definedName name="RTYU" localSheetId="0">BlankMacro1</definedName>
    <definedName name="RTYU">BlankMacro1</definedName>
    <definedName name="RTYUI" localSheetId="0">BlankMacro1</definedName>
    <definedName name="RTYUI">BlankMacro1</definedName>
    <definedName name="RTYUIP" localSheetId="0">BlankMacro1</definedName>
    <definedName name="RTYUIP">BlankMacro1</definedName>
    <definedName name="rtyuu" localSheetId="0">BlankMacro1</definedName>
    <definedName name="rtyuu">BlankMacro1</definedName>
    <definedName name="RYANG">#N/A</definedName>
    <definedName name="S" localSheetId="0">#REF!</definedName>
    <definedName name="S">#REF!</definedName>
    <definedName name="S_Date" localSheetId="0">#REF!</definedName>
    <definedName name="S_Date">#REF!</definedName>
    <definedName name="S_F" localSheetId="0">#REF!</definedName>
    <definedName name="S_F">#REF!</definedName>
    <definedName name="S_S_S">#N/A</definedName>
    <definedName name="S_W시험사" localSheetId="0">#REF!</definedName>
    <definedName name="S_W시험사">#REF!</definedName>
    <definedName name="s3고" localSheetId="0">#REF!</definedName>
    <definedName name="s3고">#REF!</definedName>
    <definedName name="SA" localSheetId="0">#REF!</definedName>
    <definedName name="SA">#REF!</definedName>
    <definedName name="SA_P" localSheetId="0">ROUND(SUM([0]!SC,원가!SN,[0]!SO)*100/694,1)</definedName>
    <definedName name="SA_P">ROUND(SUM([0]!SC,[0]!SN,[0]!SO)*100/694,1)</definedName>
    <definedName name="sample" localSheetId="0">#REF!</definedName>
    <definedName name="sample">#REF!</definedName>
    <definedName name="SAN" localSheetId="0">#REF!</definedName>
    <definedName name="SAN">#REF!</definedName>
    <definedName name="sanch_2" localSheetId="0">#REF!</definedName>
    <definedName name="sanch_2">#REF!</definedName>
    <definedName name="sanch_3" localSheetId="0">#REF!</definedName>
    <definedName name="sanch_3">#REF!</definedName>
    <definedName name="sanch_4" localSheetId="0">#REF!</definedName>
    <definedName name="sanch_4">#REF!</definedName>
    <definedName name="SAPBEXdnldView" hidden="1">"41JLQUL0YNPVK3OX98UIGJGNP"</definedName>
    <definedName name="SAPBEXrevision" hidden="1">26</definedName>
    <definedName name="SAPBEXsysID" hidden="1">"BWP"</definedName>
    <definedName name="SAPBEXwbID" hidden="1">"C7426BSEW341K0NJFZU41FTQX"</definedName>
    <definedName name="SAV">#N/A</definedName>
    <definedName name="SC">COUNTIF(#REF!,#REF!)</definedName>
    <definedName name="SC_P" localSheetId="0">ROUND([0]!SC*100/186,1)</definedName>
    <definedName name="SC_P">ROUND([0]!SC*100/186,1)</definedName>
    <definedName name="SChonsei" localSheetId="0">#REF!</definedName>
    <definedName name="SChonsei">#REF!</definedName>
    <definedName name="SCODE">#N/A</definedName>
    <definedName name="ScrollA" localSheetId="0">#REF!</definedName>
    <definedName name="ScrollA">#REF!</definedName>
    <definedName name="SC주자재집계푶" localSheetId="0" hidden="1">{#N/A,#N/A,FALSE,"견적갑지";#N/A,#N/A,FALSE,"총괄표";#N/A,#N/A,FALSE,"철골공사";#N/A,#N/A,FALSE,"토목공사";#N/A,#N/A,FALSE,"판넬전기공사"}</definedName>
    <definedName name="SC주자재집계푶" hidden="1">{#N/A,#N/A,FALSE,"견적갑지";#N/A,#N/A,FALSE,"총괄표";#N/A,#N/A,FALSE,"철골공사";#N/A,#N/A,FALSE,"토목공사";#N/A,#N/A,FALSE,"판넬전기공사"}</definedName>
    <definedName name="SD" localSheetId="0">#REF!</definedName>
    <definedName name="SD">#REF!</definedName>
    <definedName name="SD0" localSheetId="0">#REF!</definedName>
    <definedName name="SD0">#REF!</definedName>
    <definedName name="sdakfj" localSheetId="0">#REF!</definedName>
    <definedName name="sdakfj">#REF!</definedName>
    <definedName name="SdAS" localSheetId="0" hidden="1">#REF!</definedName>
    <definedName name="SdAS" hidden="1">#REF!</definedName>
    <definedName name="sdasq" localSheetId="0">#REF!</definedName>
    <definedName name="sdasq">#REF!</definedName>
    <definedName name="SDF" localSheetId="0">#REF!</definedName>
    <definedName name="SDF">#REF!</definedName>
    <definedName name="SDF___0" localSheetId="0">#REF!</definedName>
    <definedName name="SDF___0">#REF!</definedName>
    <definedName name="SDF___11" localSheetId="0">#REF!</definedName>
    <definedName name="SDF___11">#REF!</definedName>
    <definedName name="SDF___12" localSheetId="0">#REF!</definedName>
    <definedName name="SDF___12">#REF!</definedName>
    <definedName name="SDF___8" localSheetId="0">#REF!</definedName>
    <definedName name="SDF___8">#REF!</definedName>
    <definedName name="SDFGHJ" localSheetId="0">#REF!</definedName>
    <definedName name="SDFGHJ">#REF!</definedName>
    <definedName name="SDFHK" localSheetId="0">#REF!</definedName>
    <definedName name="SDFHK">#REF!</definedName>
    <definedName name="sdfjk" localSheetId="0">#REF!</definedName>
    <definedName name="sdfjk">#REF!</definedName>
    <definedName name="SDFSF" localSheetId="0" hidden="1">#REF!</definedName>
    <definedName name="SDFSF" hidden="1">#REF!</definedName>
    <definedName name="sdg" localSheetId="0" hidden="1">#REF!</definedName>
    <definedName name="sdg" hidden="1">#REF!</definedName>
    <definedName name="SDGAS" localSheetId="0" hidden="1">#REF!</definedName>
    <definedName name="SDGAS" hidden="1">#REF!</definedName>
    <definedName name="sdjfkl" localSheetId="0">#REF!</definedName>
    <definedName name="sdjfkl">#REF!</definedName>
    <definedName name="SDJI" localSheetId="0">#REF!</definedName>
    <definedName name="SDJI">#REF!</definedName>
    <definedName name="sdq" localSheetId="0">#REF!</definedName>
    <definedName name="sdq">#REF!</definedName>
    <definedName name="sdqwq" localSheetId="0">#REF!</definedName>
    <definedName name="sdqwq">#REF!</definedName>
    <definedName name="SDRTHST" localSheetId="0" hidden="1">#REF!</definedName>
    <definedName name="SDRTHST" hidden="1">#REF!</definedName>
    <definedName name="sector" localSheetId="0">#REF!</definedName>
    <definedName name="sector">#REF!</definedName>
    <definedName name="SF" localSheetId="0">#REF!</definedName>
    <definedName name="SF">#REF!</definedName>
    <definedName name="SF0" localSheetId="0">#REF!</definedName>
    <definedName name="SF0">#REF!</definedName>
    <definedName name="SFSDFS" localSheetId="0">#REF!</definedName>
    <definedName name="SFSDFS">#REF!</definedName>
    <definedName name="S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H" localSheetId="0">#REF!</definedName>
    <definedName name="SH">#REF!</definedName>
    <definedName name="sheet" localSheetId="0" hidden="1">{#N/A,#N/A,FALSE,"CCTV"}</definedName>
    <definedName name="sheet" hidden="1">{#N/A,#N/A,FALSE,"CCTV"}</definedName>
    <definedName name="sheet4" localSheetId="0" hidden="1">{#N/A,#N/A,FALSE,"CCTV"}</definedName>
    <definedName name="sheet4" hidden="1">{#N/A,#N/A,FALSE,"CCTV"}</definedName>
    <definedName name="SHEET56" localSheetId="0">#REF!</definedName>
    <definedName name="SHEET56">#REF!</definedName>
    <definedName name="SIDE" localSheetId="0">#REF!</definedName>
    <definedName name="SIDE">#REF!</definedName>
    <definedName name="SIL" localSheetId="0">#REF!</definedName>
    <definedName name="SIL">#REF!</definedName>
    <definedName name="size" localSheetId="0">#REF!</definedName>
    <definedName name="size">#REF!</definedName>
    <definedName name="sjrhei" localSheetId="0">#REF!</definedName>
    <definedName name="sjrhei">#REF!</definedName>
    <definedName name="SK" localSheetId="0">#REF!</definedName>
    <definedName name="SK">#REF!</definedName>
    <definedName name="SK0" localSheetId="0">#REF!</definedName>
    <definedName name="SK0">#REF!</definedName>
    <definedName name="skadjf" localSheetId="0">#REF!</definedName>
    <definedName name="skadjf">#REF!</definedName>
    <definedName name="SKE" localSheetId="0">#REF!</definedName>
    <definedName name="SKE">#REF!</definedName>
    <definedName name="SLID" localSheetId="0">#REF!</definedName>
    <definedName name="SLID">#REF!</definedName>
    <definedName name="SM" localSheetId="0">#REF!</definedName>
    <definedName name="SM">#REF!</definedName>
    <definedName name="SN" localSheetId="0">COUNTIF(#REF!,#REF!)</definedName>
    <definedName name="SN">COUNTIF(#REF!,#REF!)</definedName>
    <definedName name="SN_P" localSheetId="0">ROUND(원가!SN*100/325,1)</definedName>
    <definedName name="SN_P">ROUND([0]!SN*100/325,1)</definedName>
    <definedName name="SO">COUNTIF(#REF!,#REF!)</definedName>
    <definedName name="SO_P" localSheetId="0">ROUND([0]!SO*100/183,1)</definedName>
    <definedName name="SO_P">ROUND([0]!SO*100/183,1)</definedName>
    <definedName name="solver_cvg" hidden="1">0.001</definedName>
    <definedName name="solver_drv" hidden="1">1</definedName>
    <definedName name="solver_est" hidden="1">1</definedName>
    <definedName name="solver_itr" hidden="1">100</definedName>
    <definedName name="solver_lin" hidden="1">2</definedName>
    <definedName name="solver_neg" hidden="1">2</definedName>
    <definedName name="solver_num" hidden="1">0</definedName>
    <definedName name="solver_nwt" hidden="1">1</definedName>
    <definedName name="solver_opt" localSheetId="0" hidden="1">#REF!</definedName>
    <definedName name="solver_opt" hidden="1">#REF!</definedName>
    <definedName name="solver_pre" hidden="1">0.000001</definedName>
    <definedName name="solver_scl" hidden="1">2</definedName>
    <definedName name="solver_sho" hidden="1">2</definedName>
    <definedName name="solver_tim" hidden="1">100</definedName>
    <definedName name="solver_tol" hidden="1">0.05</definedName>
    <definedName name="solver_typ" hidden="1">1</definedName>
    <definedName name="solver_val" hidden="1">0</definedName>
    <definedName name="SORT" localSheetId="0" hidden="1">#REF!</definedName>
    <definedName name="SORT" hidden="1">#REF!</definedName>
    <definedName name="SORTCODE">#N/A</definedName>
    <definedName name="SP" localSheetId="0">#REF!</definedName>
    <definedName name="SP">#REF!</definedName>
    <definedName name="SPC" localSheetId="0">#REF!</definedName>
    <definedName name="SPC">#REF!</definedName>
    <definedName name="SPEC" localSheetId="0">#REF!</definedName>
    <definedName name="SPEC">#REF!</definedName>
    <definedName name="SPECI">#N/A</definedName>
    <definedName name="spec구매"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spec구매"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SPP015A" localSheetId="0">#REF!</definedName>
    <definedName name="SPP015A">#REF!</definedName>
    <definedName name="SPP015B" localSheetId="0">#REF!</definedName>
    <definedName name="SPP015B">#REF!</definedName>
    <definedName name="SPP015C" localSheetId="0">#REF!</definedName>
    <definedName name="SPP015C">#REF!</definedName>
    <definedName name="SPP015D" localSheetId="0">#REF!</definedName>
    <definedName name="SPP015D">#REF!</definedName>
    <definedName name="SPP020A" localSheetId="0">#REF!</definedName>
    <definedName name="SPP020A">#REF!</definedName>
    <definedName name="SPP020B" localSheetId="0">#REF!</definedName>
    <definedName name="SPP020B">#REF!</definedName>
    <definedName name="SPP020C" localSheetId="0">#REF!</definedName>
    <definedName name="SPP020C">#REF!</definedName>
    <definedName name="SPP020D" localSheetId="0">#REF!</definedName>
    <definedName name="SPP020D">#REF!</definedName>
    <definedName name="SPP025A" localSheetId="0">#REF!</definedName>
    <definedName name="SPP025A">#REF!</definedName>
    <definedName name="SPP025B" localSheetId="0">#REF!</definedName>
    <definedName name="SPP025B">#REF!</definedName>
    <definedName name="SPP025C" localSheetId="0">#REF!</definedName>
    <definedName name="SPP025C">#REF!</definedName>
    <definedName name="SPP025D" localSheetId="0">#REF!</definedName>
    <definedName name="SPP025D">#REF!</definedName>
    <definedName name="SPP032A" localSheetId="0">#REF!</definedName>
    <definedName name="SPP032A">#REF!</definedName>
    <definedName name="SPP032B" localSheetId="0">#REF!</definedName>
    <definedName name="SPP032B">#REF!</definedName>
    <definedName name="SPP032C" localSheetId="0">#REF!</definedName>
    <definedName name="SPP032C">#REF!</definedName>
    <definedName name="SPP032D" localSheetId="0">#REF!</definedName>
    <definedName name="SPP032D">#REF!</definedName>
    <definedName name="SPP040A" localSheetId="0">#REF!</definedName>
    <definedName name="SPP040A">#REF!</definedName>
    <definedName name="SPP040B" localSheetId="0">#REF!</definedName>
    <definedName name="SPP040B">#REF!</definedName>
    <definedName name="SPP040C" localSheetId="0">#REF!</definedName>
    <definedName name="SPP040C">#REF!</definedName>
    <definedName name="SPP040D" localSheetId="0">#REF!</definedName>
    <definedName name="SPP040D">#REF!</definedName>
    <definedName name="SPP050A" localSheetId="0">#REF!</definedName>
    <definedName name="SPP050A">#REF!</definedName>
    <definedName name="SPP050B" localSheetId="0">#REF!</definedName>
    <definedName name="SPP050B">#REF!</definedName>
    <definedName name="SPP050C" localSheetId="0">#REF!</definedName>
    <definedName name="SPP050C">#REF!</definedName>
    <definedName name="SPP050D" localSheetId="0">#REF!</definedName>
    <definedName name="SPP050D">#REF!</definedName>
    <definedName name="SPP065A" localSheetId="0">#REF!</definedName>
    <definedName name="SPP065A">#REF!</definedName>
    <definedName name="SPP065B" localSheetId="0">#REF!</definedName>
    <definedName name="SPP065B">#REF!</definedName>
    <definedName name="SPP065C" localSheetId="0">#REF!</definedName>
    <definedName name="SPP065C">#REF!</definedName>
    <definedName name="SPP065D" localSheetId="0">#REF!</definedName>
    <definedName name="SPP065D">#REF!</definedName>
    <definedName name="SPP080A" localSheetId="0">#REF!</definedName>
    <definedName name="SPP080A">#REF!</definedName>
    <definedName name="SPP080B" localSheetId="0">#REF!</definedName>
    <definedName name="SPP080B">#REF!</definedName>
    <definedName name="SPP080C" localSheetId="0">#REF!</definedName>
    <definedName name="SPP080C">#REF!</definedName>
    <definedName name="SPP080D" localSheetId="0">#REF!</definedName>
    <definedName name="SPP080D">#REF!</definedName>
    <definedName name="SPP100A" localSheetId="0">#REF!</definedName>
    <definedName name="SPP100A">#REF!</definedName>
    <definedName name="SPP100B" localSheetId="0">#REF!</definedName>
    <definedName name="SPP100B">#REF!</definedName>
    <definedName name="SPP100C" localSheetId="0">#REF!</definedName>
    <definedName name="SPP100C">#REF!</definedName>
    <definedName name="SPP100D" localSheetId="0">#REF!</definedName>
    <definedName name="SPP100D">#REF!</definedName>
    <definedName name="SPP125A" localSheetId="0">#REF!</definedName>
    <definedName name="SPP125A">#REF!</definedName>
    <definedName name="SPP125B" localSheetId="0">#REF!</definedName>
    <definedName name="SPP125B">#REF!</definedName>
    <definedName name="SPP125C" localSheetId="0">#REF!</definedName>
    <definedName name="SPP125C">#REF!</definedName>
    <definedName name="SPP125D" localSheetId="0">#REF!</definedName>
    <definedName name="SPP125D">#REF!</definedName>
    <definedName name="SPP150A" localSheetId="0">#REF!</definedName>
    <definedName name="SPP150A">#REF!</definedName>
    <definedName name="SPP150B" localSheetId="0">#REF!</definedName>
    <definedName name="SPP150B">#REF!</definedName>
    <definedName name="SPP150C" localSheetId="0">#REF!</definedName>
    <definedName name="SPP150C">#REF!</definedName>
    <definedName name="SPP150D" localSheetId="0">#REF!</definedName>
    <definedName name="SPP150D">#REF!</definedName>
    <definedName name="SPP200A" localSheetId="0">#REF!</definedName>
    <definedName name="SPP200A">#REF!</definedName>
    <definedName name="SPP200B" localSheetId="0">#REF!</definedName>
    <definedName name="SPP200B">#REF!</definedName>
    <definedName name="SPP200C" localSheetId="0">#REF!</definedName>
    <definedName name="SPP200C">#REF!</definedName>
    <definedName name="SPP200D" localSheetId="0">#REF!</definedName>
    <definedName name="SPP200D">#REF!</definedName>
    <definedName name="SPP250A" localSheetId="0">#REF!</definedName>
    <definedName name="SPP250A">#REF!</definedName>
    <definedName name="SPP250B" localSheetId="0">#REF!</definedName>
    <definedName name="SPP250B">#REF!</definedName>
    <definedName name="SPP250C" localSheetId="0">#REF!</definedName>
    <definedName name="SPP250C">#REF!</definedName>
    <definedName name="SPP250D" localSheetId="0">#REF!</definedName>
    <definedName name="SPP250D">#REF!</definedName>
    <definedName name="SPP300A" localSheetId="0">#REF!</definedName>
    <definedName name="SPP300A">#REF!</definedName>
    <definedName name="SPP300B" localSheetId="0">#REF!</definedName>
    <definedName name="SPP300B">#REF!</definedName>
    <definedName name="SPP300C" localSheetId="0">#REF!</definedName>
    <definedName name="SPP300C">#REF!</definedName>
    <definedName name="SPP300D" localSheetId="0">#REF!</definedName>
    <definedName name="SPP300D">#REF!</definedName>
    <definedName name="SPP350A" localSheetId="0">#REF!</definedName>
    <definedName name="SPP350A">#REF!</definedName>
    <definedName name="SPP350B" localSheetId="0">#REF!</definedName>
    <definedName name="SPP350B">#REF!</definedName>
    <definedName name="SPP350C" localSheetId="0">#REF!</definedName>
    <definedName name="SPP350C">#REF!</definedName>
    <definedName name="SPP350D" localSheetId="0">#REF!</definedName>
    <definedName name="SPP350D">#REF!</definedName>
    <definedName name="SPPW015A" localSheetId="0">#REF!</definedName>
    <definedName name="SPPW015A">#REF!</definedName>
    <definedName name="SPPW015B" localSheetId="0">#REF!</definedName>
    <definedName name="SPPW015B">#REF!</definedName>
    <definedName name="SPPW015C" localSheetId="0">#REF!</definedName>
    <definedName name="SPPW015C">#REF!</definedName>
    <definedName name="SPPW015D" localSheetId="0">#REF!</definedName>
    <definedName name="SPPW015D">#REF!</definedName>
    <definedName name="SPPW020A" localSheetId="0">#REF!</definedName>
    <definedName name="SPPW020A">#REF!</definedName>
    <definedName name="SPPW020B" localSheetId="0">#REF!</definedName>
    <definedName name="SPPW020B">#REF!</definedName>
    <definedName name="SPPW020C" localSheetId="0">#REF!</definedName>
    <definedName name="SPPW020C">#REF!</definedName>
    <definedName name="SPPW020D" localSheetId="0">#REF!</definedName>
    <definedName name="SPPW020D">#REF!</definedName>
    <definedName name="SPPW025A" localSheetId="0">#REF!</definedName>
    <definedName name="SPPW025A">#REF!</definedName>
    <definedName name="SPPW025B" localSheetId="0">#REF!</definedName>
    <definedName name="SPPW025B">#REF!</definedName>
    <definedName name="SPPW025C" localSheetId="0">#REF!</definedName>
    <definedName name="SPPW025C">#REF!</definedName>
    <definedName name="SPPW025D" localSheetId="0">#REF!</definedName>
    <definedName name="SPPW025D">#REF!</definedName>
    <definedName name="SPPW032A" localSheetId="0">#REF!</definedName>
    <definedName name="SPPW032A">#REF!</definedName>
    <definedName name="SPPW032B" localSheetId="0">#REF!</definedName>
    <definedName name="SPPW032B">#REF!</definedName>
    <definedName name="SPPW032C" localSheetId="0">#REF!</definedName>
    <definedName name="SPPW032C">#REF!</definedName>
    <definedName name="SPPW032D" localSheetId="0">#REF!</definedName>
    <definedName name="SPPW032D">#REF!</definedName>
    <definedName name="SPPW040A" localSheetId="0">#REF!</definedName>
    <definedName name="SPPW040A">#REF!</definedName>
    <definedName name="SPPW040B" localSheetId="0">#REF!</definedName>
    <definedName name="SPPW040B">#REF!</definedName>
    <definedName name="SPPW040C" localSheetId="0">#REF!</definedName>
    <definedName name="SPPW040C">#REF!</definedName>
    <definedName name="SPPW040D" localSheetId="0">#REF!</definedName>
    <definedName name="SPPW040D">#REF!</definedName>
    <definedName name="SPPW050A" localSheetId="0">#REF!</definedName>
    <definedName name="SPPW050A">#REF!</definedName>
    <definedName name="SPPW050B" localSheetId="0">#REF!</definedName>
    <definedName name="SPPW050B">#REF!</definedName>
    <definedName name="SPPW050C" localSheetId="0">#REF!</definedName>
    <definedName name="SPPW050C">#REF!</definedName>
    <definedName name="SPPW050D" localSheetId="0">#REF!</definedName>
    <definedName name="SPPW050D">#REF!</definedName>
    <definedName name="SPPW065A" localSheetId="0">#REF!</definedName>
    <definedName name="SPPW065A">#REF!</definedName>
    <definedName name="SPPW065B" localSheetId="0">#REF!</definedName>
    <definedName name="SPPW065B">#REF!</definedName>
    <definedName name="SPPW065C" localSheetId="0">#REF!</definedName>
    <definedName name="SPPW065C">#REF!</definedName>
    <definedName name="SPPW065D" localSheetId="0">#REF!</definedName>
    <definedName name="SPPW065D">#REF!</definedName>
    <definedName name="SPPW080A" localSheetId="0">#REF!</definedName>
    <definedName name="SPPW080A">#REF!</definedName>
    <definedName name="SPPW080B" localSheetId="0">#REF!</definedName>
    <definedName name="SPPW080B">#REF!</definedName>
    <definedName name="SPPW080C" localSheetId="0">#REF!</definedName>
    <definedName name="SPPW080C">#REF!</definedName>
    <definedName name="SPPW080D" localSheetId="0">#REF!</definedName>
    <definedName name="SPPW080D">#REF!</definedName>
    <definedName name="SPPW100A" localSheetId="0">#REF!</definedName>
    <definedName name="SPPW100A">#REF!</definedName>
    <definedName name="SPPW100B" localSheetId="0">#REF!</definedName>
    <definedName name="SPPW100B">#REF!</definedName>
    <definedName name="SPPW100C" localSheetId="0">#REF!</definedName>
    <definedName name="SPPW100C">#REF!</definedName>
    <definedName name="SPPW100D" localSheetId="0">#REF!</definedName>
    <definedName name="SPPW100D">#REF!</definedName>
    <definedName name="SPPW125A" localSheetId="0">#REF!</definedName>
    <definedName name="SPPW125A">#REF!</definedName>
    <definedName name="SPPW125B" localSheetId="0">#REF!</definedName>
    <definedName name="SPPW125B">#REF!</definedName>
    <definedName name="SPPW125C" localSheetId="0">#REF!</definedName>
    <definedName name="SPPW125C">#REF!</definedName>
    <definedName name="SPPW125D" localSheetId="0">#REF!</definedName>
    <definedName name="SPPW125D">#REF!</definedName>
    <definedName name="SPPW150A" localSheetId="0">#REF!</definedName>
    <definedName name="SPPW150A">#REF!</definedName>
    <definedName name="SPPW150B" localSheetId="0">#REF!</definedName>
    <definedName name="SPPW150B">#REF!</definedName>
    <definedName name="SPPW150C" localSheetId="0">#REF!</definedName>
    <definedName name="SPPW150C">#REF!</definedName>
    <definedName name="SPPW150D" localSheetId="0">#REF!</definedName>
    <definedName name="SPPW150D">#REF!</definedName>
    <definedName name="SPPW200A" localSheetId="0">#REF!</definedName>
    <definedName name="SPPW200A">#REF!</definedName>
    <definedName name="SPPW200B" localSheetId="0">#REF!</definedName>
    <definedName name="SPPW200B">#REF!</definedName>
    <definedName name="SPPW200C" localSheetId="0">#REF!</definedName>
    <definedName name="SPPW200C">#REF!</definedName>
    <definedName name="SPPW200D" localSheetId="0">#REF!</definedName>
    <definedName name="SPPW200D">#REF!</definedName>
    <definedName name="SPPW250A" localSheetId="0">#REF!</definedName>
    <definedName name="SPPW250A">#REF!</definedName>
    <definedName name="SPPW250B" localSheetId="0">#REF!</definedName>
    <definedName name="SPPW250B">#REF!</definedName>
    <definedName name="SPPW250C" localSheetId="0">#REF!</definedName>
    <definedName name="SPPW250C">#REF!</definedName>
    <definedName name="SPPW250D" localSheetId="0">#REF!</definedName>
    <definedName name="SPPW250D">#REF!</definedName>
    <definedName name="SPPW300A" localSheetId="0">#REF!</definedName>
    <definedName name="SPPW300A">#REF!</definedName>
    <definedName name="SPPW300B" localSheetId="0">#REF!</definedName>
    <definedName name="SPPW300B">#REF!</definedName>
    <definedName name="SPPW300C" localSheetId="0">#REF!</definedName>
    <definedName name="SPPW300C">#REF!</definedName>
    <definedName name="SPPW300D" localSheetId="0">#REF!</definedName>
    <definedName name="SPPW300D">#REF!</definedName>
    <definedName name="SPPW350A" localSheetId="0">#REF!</definedName>
    <definedName name="SPPW350A">#REF!</definedName>
    <definedName name="SPPW350B" localSheetId="0">#REF!</definedName>
    <definedName name="SPPW350B">#REF!</definedName>
    <definedName name="SPPW350C" localSheetId="0">#REF!</definedName>
    <definedName name="SPPW350C">#REF!</definedName>
    <definedName name="SPPW350D" localSheetId="0">#REF!</definedName>
    <definedName name="SPPW350D">#REF!</definedName>
    <definedName name="SQC" localSheetId="0">#REF!</definedName>
    <definedName name="SQC">#REF!</definedName>
    <definedName name="sr" localSheetId="0">#REF!,#REF!</definedName>
    <definedName name="sr">#REF!,#REF!</definedName>
    <definedName name="ss" localSheetId="0" hidden="1">{#N/A,#N/A,FALSE,"운반시간"}</definedName>
    <definedName name="ss" hidden="1">{#N/A,#N/A,FALSE,"운반시간"}</definedName>
    <definedName name="SS___0" localSheetId="0">#REF!</definedName>
    <definedName name="SS___0">#REF!</definedName>
    <definedName name="SS___11" localSheetId="0">#REF!</definedName>
    <definedName name="SS___11">#REF!</definedName>
    <definedName name="SS___12" localSheetId="0">#REF!</definedName>
    <definedName name="SS___12">#REF!</definedName>
    <definedName name="SS___8" localSheetId="0">#REF!</definedName>
    <definedName name="SS___8">#REF!</definedName>
    <definedName name="SSS" localSheetId="0">#REF!</definedName>
    <definedName name="SSS">#REF!</definedName>
    <definedName name="SSS___0" localSheetId="0">#REF!</definedName>
    <definedName name="SSS___0">#REF!</definedName>
    <definedName name="SSS___11" localSheetId="0">#REF!</definedName>
    <definedName name="SSS___11">#REF!</definedName>
    <definedName name="SSS___12" localSheetId="0">#REF!</definedName>
    <definedName name="SSS___12">#REF!</definedName>
    <definedName name="SSS___8" localSheetId="0">#REF!</definedName>
    <definedName name="SSS___8">#REF!</definedName>
    <definedName name="SSSS" localSheetId="0">#REF!</definedName>
    <definedName name="SSSS">#REF!</definedName>
    <definedName name="SSSS___0" localSheetId="0">#REF!</definedName>
    <definedName name="SSSS___0">#REF!</definedName>
    <definedName name="SSSS___11" localSheetId="0">#REF!</definedName>
    <definedName name="SSSS___11">#REF!</definedName>
    <definedName name="SSSS___12" localSheetId="0">#REF!</definedName>
    <definedName name="SSSS___12">#REF!</definedName>
    <definedName name="SSSS___8" localSheetId="0">#REF!</definedName>
    <definedName name="SSSS___8">#REF!</definedName>
    <definedName name="SSSSS" localSheetId="0">#REF!</definedName>
    <definedName name="SSSSS">#REF!</definedName>
    <definedName name="SSSSS___0" localSheetId="0">#REF!</definedName>
    <definedName name="SSSSS___0">#REF!</definedName>
    <definedName name="SSSSS___11" localSheetId="0">#REF!</definedName>
    <definedName name="SSSSS___11">#REF!</definedName>
    <definedName name="SSSSS___12" localSheetId="0">#REF!</definedName>
    <definedName name="SSSSS___12">#REF!</definedName>
    <definedName name="SSSSS___8" localSheetId="0">#REF!</definedName>
    <definedName name="SSSSS___8">#REF!</definedName>
    <definedName name="SSSSSS" localSheetId="0">#REF!</definedName>
    <definedName name="SSSSSS">#REF!</definedName>
    <definedName name="SSSSSS___0" localSheetId="0">#REF!</definedName>
    <definedName name="SSSSSS___0">#REF!</definedName>
    <definedName name="SSSSSS___11" localSheetId="0">#REF!</definedName>
    <definedName name="SSSSSS___11">#REF!</definedName>
    <definedName name="SSSSSS___12" localSheetId="0">#REF!</definedName>
    <definedName name="SSSSSS___12">#REF!</definedName>
    <definedName name="SSSSSS___8" localSheetId="0">#REF!</definedName>
    <definedName name="SSSSSS___8">#REF!</definedName>
    <definedName name="START" localSheetId="0">#REF!</definedName>
    <definedName name="START">#REF!</definedName>
    <definedName name="StartChart" localSheetId="0">#REF!</definedName>
    <definedName name="StartChart">#REF!</definedName>
    <definedName name="StartSeller" localSheetId="0">#REF!</definedName>
    <definedName name="StartSeller">#REF!</definedName>
    <definedName name="SubDic" localSheetId="0">#REF!</definedName>
    <definedName name="SubDic">#REF!</definedName>
    <definedName name="SUBT1" localSheetId="0">#REF!</definedName>
    <definedName name="SUBT1">#REF!</definedName>
    <definedName name="SUBT2" localSheetId="0">#REF!</definedName>
    <definedName name="SUBT2">#REF!</definedName>
    <definedName name="SUBT3" localSheetId="0">#REF!</definedName>
    <definedName name="SUBT3">#REF!</definedName>
    <definedName name="SUM">#REF!</definedName>
    <definedName name="sung">#N/A</definedName>
    <definedName name="SUP" localSheetId="0">#REF!</definedName>
    <definedName name="SUP">#REF!</definedName>
    <definedName name="SupplyH" localSheetId="0">#REF!</definedName>
    <definedName name="SupplyH">#REF!</definedName>
    <definedName name="SupplyT" localSheetId="0">#REF!</definedName>
    <definedName name="SupplyT">#REF!</definedName>
    <definedName name="SVS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L" localSheetId="0">#REF!</definedName>
    <definedName name="SWL">#REF!</definedName>
    <definedName name="SWR" localSheetId="0">#REF!</definedName>
    <definedName name="SWR">#REF!</definedName>
    <definedName name="SWS" localSheetId="0" hidden="1">#REF!</definedName>
    <definedName name="SWS" hidden="1">#REF!</definedName>
    <definedName name="SW시험기사" localSheetId="0">#REF!</definedName>
    <definedName name="SW시험기사">#REF!</definedName>
    <definedName name="T" localSheetId="0">#REF!</definedName>
    <definedName name="T">#REF!</definedName>
    <definedName name="T_AMOUNT">#N/A</definedName>
    <definedName name="T_UPRICE">#N/A</definedName>
    <definedName name="T10M" localSheetId="0">#REF!</definedName>
    <definedName name="T10M">#REF!</definedName>
    <definedName name="T10P" localSheetId="0">#REF!</definedName>
    <definedName name="T10P">#REF!</definedName>
    <definedName name="T11M" localSheetId="0">#REF!</definedName>
    <definedName name="T11M">#REF!</definedName>
    <definedName name="T11P" localSheetId="0">#REF!</definedName>
    <definedName name="T11P">#REF!</definedName>
    <definedName name="T12M" localSheetId="0">#REF!</definedName>
    <definedName name="T12M">#REF!</definedName>
    <definedName name="T12P" localSheetId="0">#REF!</definedName>
    <definedName name="T12P">#REF!</definedName>
    <definedName name="T13M" localSheetId="0">#REF!</definedName>
    <definedName name="T13M">#REF!</definedName>
    <definedName name="T13P" localSheetId="0">#REF!</definedName>
    <definedName name="T13P">#REF!</definedName>
    <definedName name="T14M" localSheetId="0">#REF!</definedName>
    <definedName name="T14M">#REF!</definedName>
    <definedName name="T14P" localSheetId="0">#REF!</definedName>
    <definedName name="T14P">#REF!</definedName>
    <definedName name="T15M" localSheetId="0">#REF!</definedName>
    <definedName name="T15M">#REF!</definedName>
    <definedName name="T15P" localSheetId="0">#REF!</definedName>
    <definedName name="T15P">#REF!</definedName>
    <definedName name="T16M" localSheetId="0">#REF!</definedName>
    <definedName name="T16M">#REF!</definedName>
    <definedName name="T16P" localSheetId="0">#REF!</definedName>
    <definedName name="T16P">#REF!</definedName>
    <definedName name="T17M" localSheetId="0">#REF!</definedName>
    <definedName name="T17M">#REF!</definedName>
    <definedName name="T17P" localSheetId="0">#REF!</definedName>
    <definedName name="T17P">#REF!</definedName>
    <definedName name="T18M" localSheetId="0">#REF!</definedName>
    <definedName name="T18M">#REF!</definedName>
    <definedName name="T18P" localSheetId="0">#REF!</definedName>
    <definedName name="T18P">#REF!</definedName>
    <definedName name="T19M" localSheetId="0">#REF!</definedName>
    <definedName name="T19M">#REF!</definedName>
    <definedName name="T19P" localSheetId="0">#REF!</definedName>
    <definedName name="T19P">#REF!</definedName>
    <definedName name="T1E" localSheetId="0">#REF!</definedName>
    <definedName name="T1E">#REF!</definedName>
    <definedName name="T1M" localSheetId="0">#REF!</definedName>
    <definedName name="T1M">#REF!</definedName>
    <definedName name="T1P" localSheetId="0">#REF!</definedName>
    <definedName name="T1P">#REF!</definedName>
    <definedName name="T1S" localSheetId="0">#REF!</definedName>
    <definedName name="T1S">#REF!</definedName>
    <definedName name="T20M" localSheetId="0">#REF!</definedName>
    <definedName name="T20M">#REF!</definedName>
    <definedName name="T20P" localSheetId="0">#REF!</definedName>
    <definedName name="T20P">#REF!</definedName>
    <definedName name="T21M" localSheetId="0">#REF!</definedName>
    <definedName name="T21M">#REF!</definedName>
    <definedName name="T21P" localSheetId="0">#REF!</definedName>
    <definedName name="T21P">#REF!</definedName>
    <definedName name="T22E" localSheetId="0">#REF!</definedName>
    <definedName name="T22E">#REF!</definedName>
    <definedName name="T23M" localSheetId="0">#REF!</definedName>
    <definedName name="T23M">#REF!</definedName>
    <definedName name="T23P" localSheetId="0">#REF!</definedName>
    <definedName name="T23P">#REF!</definedName>
    <definedName name="T24M" localSheetId="0">#REF!</definedName>
    <definedName name="T24M">#REF!</definedName>
    <definedName name="T24P" localSheetId="0">#REF!</definedName>
    <definedName name="T24P">#REF!</definedName>
    <definedName name="T2E" localSheetId="0">#REF!</definedName>
    <definedName name="T2E">#REF!</definedName>
    <definedName name="T2M" localSheetId="0">#REF!</definedName>
    <definedName name="T2M">#REF!</definedName>
    <definedName name="T2P" localSheetId="0">#REF!</definedName>
    <definedName name="T2P">#REF!</definedName>
    <definedName name="T2S" localSheetId="0">#REF!</definedName>
    <definedName name="T2S">#REF!</definedName>
    <definedName name="T3P" localSheetId="0">#REF!</definedName>
    <definedName name="T3P">#REF!</definedName>
    <definedName name="T3S" localSheetId="0">#REF!</definedName>
    <definedName name="T3S">#REF!</definedName>
    <definedName name="T4M" localSheetId="0">#REF!</definedName>
    <definedName name="T4M">#REF!</definedName>
    <definedName name="T4P" localSheetId="0">#REF!</definedName>
    <definedName name="T4P">#REF!</definedName>
    <definedName name="T5M" localSheetId="0">#REF!</definedName>
    <definedName name="T5M">#REF!</definedName>
    <definedName name="T5P" localSheetId="0">#REF!</definedName>
    <definedName name="T5P">#REF!</definedName>
    <definedName name="T6M" localSheetId="0">#REF!</definedName>
    <definedName name="T6M">#REF!</definedName>
    <definedName name="T6P" localSheetId="0">#REF!</definedName>
    <definedName name="T6P">#REF!</definedName>
    <definedName name="T7M" localSheetId="0">#REF!</definedName>
    <definedName name="T7M">#REF!</definedName>
    <definedName name="T7P" localSheetId="0">#REF!</definedName>
    <definedName name="T7P">#REF!</definedName>
    <definedName name="T8M" localSheetId="0">#REF!</definedName>
    <definedName name="T8M">#REF!</definedName>
    <definedName name="T8P" localSheetId="0">#REF!</definedName>
    <definedName name="T8P">#REF!</definedName>
    <definedName name="T9M" localSheetId="0">#REF!</definedName>
    <definedName name="T9M">#REF!</definedName>
    <definedName name="T9P" localSheetId="0">#REF!</definedName>
    <definedName name="T9P">#REF!</definedName>
    <definedName name="TABLE" localSheetId="0">#REF!</definedName>
    <definedName name="TABLE">#REF!</definedName>
    <definedName name="TABLE_14" localSheetId="0">#REF!</definedName>
    <definedName name="TABLE_14">#REF!</definedName>
    <definedName name="TABLE_15" localSheetId="0">#REF!</definedName>
    <definedName name="TABLE_15">#REF!</definedName>
    <definedName name="TABLE_2" localSheetId="0">#REF!</definedName>
    <definedName name="TABLE_2">#REF!</definedName>
    <definedName name="TABLE_23" localSheetId="0">#REF!</definedName>
    <definedName name="TABLE_23">#REF!</definedName>
    <definedName name="TABLE_24" localSheetId="0">#REF!</definedName>
    <definedName name="TABLE_24">#REF!</definedName>
    <definedName name="TABLE_25" localSheetId="0">#REF!</definedName>
    <definedName name="TABLE_25">#REF!</definedName>
    <definedName name="TABLE_26" localSheetId="0">#REF!</definedName>
    <definedName name="TABLE_26">#REF!</definedName>
    <definedName name="TABLE_27" localSheetId="0">#REF!</definedName>
    <definedName name="TABLE_27">#REF!</definedName>
    <definedName name="TABLE_28" localSheetId="0">#REF!</definedName>
    <definedName name="TABLE_28">#REF!</definedName>
    <definedName name="TABLE_29" localSheetId="0">#REF!</definedName>
    <definedName name="TABLE_29">#REF!</definedName>
    <definedName name="TABLE_30" localSheetId="0">#REF!</definedName>
    <definedName name="TABLE_30">#REF!</definedName>
    <definedName name="TABLE_31" localSheetId="0">#REF!</definedName>
    <definedName name="TABLE_31">#REF!</definedName>
    <definedName name="TABLE_32" localSheetId="0">#REF!</definedName>
    <definedName name="TABLE_32">#REF!</definedName>
    <definedName name="TABLE_33" localSheetId="0">#REF!</definedName>
    <definedName name="TABLE_33">#REF!</definedName>
    <definedName name="TABLE_34" localSheetId="0">#REF!</definedName>
    <definedName name="TABLE_34">#REF!</definedName>
    <definedName name="TABLE_35" localSheetId="0">#REF!</definedName>
    <definedName name="TABLE_35">#REF!</definedName>
    <definedName name="TABLE_36" localSheetId="0">#REF!</definedName>
    <definedName name="TABLE_36">#REF!</definedName>
    <definedName name="TABLE_37" localSheetId="0">#REF!</definedName>
    <definedName name="TABLE_37">#REF!</definedName>
    <definedName name="TABLE_38" localSheetId="0">#REF!</definedName>
    <definedName name="TABLE_38">#REF!</definedName>
    <definedName name="TABLE_39" localSheetId="0">#REF!</definedName>
    <definedName name="TABLE_39">#REF!</definedName>
    <definedName name="TABLE_40" localSheetId="0">#REF!</definedName>
    <definedName name="TABLE_40">#REF!</definedName>
    <definedName name="TABLE_41" localSheetId="0">#REF!</definedName>
    <definedName name="TABLE_41">#REF!</definedName>
    <definedName name="TABLE_42" localSheetId="0">#REF!</definedName>
    <definedName name="TABLE_42">#REF!</definedName>
    <definedName name="TABLE_43" localSheetId="0">#REF!</definedName>
    <definedName name="TABLE_43">#REF!</definedName>
    <definedName name="TABLE_44" localSheetId="0">#REF!</definedName>
    <definedName name="TABLE_44">#REF!</definedName>
    <definedName name="TABLE_45" localSheetId="0">#REF!</definedName>
    <definedName name="TABLE_45">#REF!</definedName>
    <definedName name="TABLE_46" localSheetId="0">#REF!</definedName>
    <definedName name="TABLE_46">#REF!</definedName>
    <definedName name="TABLE_47" localSheetId="0">#REF!</definedName>
    <definedName name="TABLE_47">#REF!</definedName>
    <definedName name="TABLE_48" localSheetId="0">#REF!</definedName>
    <definedName name="TABLE_48">#REF!</definedName>
    <definedName name="TABLE_49" localSheetId="0">#REF!</definedName>
    <definedName name="TABLE_49">#REF!</definedName>
    <definedName name="TABLE_50" localSheetId="0">#REF!</definedName>
    <definedName name="TABLE_50">#REF!</definedName>
    <definedName name="TABLE_51" localSheetId="0">#REF!</definedName>
    <definedName name="TABLE_51">#REF!</definedName>
    <definedName name="TABLE_52" localSheetId="0">#REF!</definedName>
    <definedName name="TABLE_52">#REF!</definedName>
    <definedName name="TABLE_53" localSheetId="0">#REF!</definedName>
    <definedName name="TABLE_53">#REF!</definedName>
    <definedName name="TABLE_54" localSheetId="0">#REF!</definedName>
    <definedName name="TABLE_54">#REF!</definedName>
    <definedName name="TABLE_55" localSheetId="0">#REF!</definedName>
    <definedName name="TABLE_55">#REF!</definedName>
    <definedName name="TABLE_56" localSheetId="0">#REF!</definedName>
    <definedName name="TABLE_56">#REF!</definedName>
    <definedName name="TABLE_57" localSheetId="0">#REF!</definedName>
    <definedName name="TABLE_57">#REF!</definedName>
    <definedName name="TABLE_58" localSheetId="0">#REF!</definedName>
    <definedName name="TABLE_58">#REF!</definedName>
    <definedName name="TABLE_59" localSheetId="0">#REF!</definedName>
    <definedName name="TABLE_59">#REF!</definedName>
    <definedName name="TABLE_60" localSheetId="0">#REF!</definedName>
    <definedName name="TABLE_60">#REF!</definedName>
    <definedName name="TABLE_61" localSheetId="0">#REF!</definedName>
    <definedName name="TABLE_61">#REF!</definedName>
    <definedName name="TABLE_62" localSheetId="0">#REF!</definedName>
    <definedName name="TABLE_62">#REF!</definedName>
    <definedName name="TABLE_63" localSheetId="0">#REF!</definedName>
    <definedName name="TABLE_63">#REF!</definedName>
    <definedName name="TABLE_64" localSheetId="0">#REF!</definedName>
    <definedName name="TABLE_64">#REF!</definedName>
    <definedName name="TABLE_65" localSheetId="0">#REF!</definedName>
    <definedName name="TABLE_65">#REF!</definedName>
    <definedName name="TABLE_66" localSheetId="0">#REF!</definedName>
    <definedName name="TABLE_66">#REF!</definedName>
    <definedName name="TABLE_67" localSheetId="0">#REF!</definedName>
    <definedName name="TABLE_67">#REF!</definedName>
    <definedName name="TABLE_68" localSheetId="0">#REF!</definedName>
    <definedName name="TABLE_68">#REF!</definedName>
    <definedName name="TABLE_69" localSheetId="0">#REF!</definedName>
    <definedName name="TABLE_69">#REF!</definedName>
    <definedName name="tblBogie가격" localSheetId="0">#REF!</definedName>
    <definedName name="tblBogie가격">#REF!</definedName>
    <definedName name="tbl대차현황" localSheetId="0">#REF!</definedName>
    <definedName name="tbl대차현황">#REF!</definedName>
    <definedName name="TC" localSheetId="0">#REF!</definedName>
    <definedName name="TC">#REF!</definedName>
    <definedName name="TChonsei" localSheetId="0">#REF!</definedName>
    <definedName name="TChonsei">#REF!</definedName>
    <definedName name="TDeposit" localSheetId="0">#REF!</definedName>
    <definedName name="TDeposit">#REF!</definedName>
    <definedName name="TIT" localSheetId="0">#REF!</definedName>
    <definedName name="TIT">#REF!</definedName>
    <definedName name="TITLES_PRINT" localSheetId="0">#REF!</definedName>
    <definedName name="TITLES_PRINT">#REF!</definedName>
    <definedName name="tjsfh" localSheetId="0">#REF!</definedName>
    <definedName name="tjsfh">#REF!</definedName>
    <definedName name="TKANTLF" localSheetId="0">BlankMacro1</definedName>
    <definedName name="TKANTLF">BlankMacro1</definedName>
    <definedName name="TMO" localSheetId="0">#REF!</definedName>
    <definedName name="TMO">#REF!</definedName>
    <definedName name="TMPRICC">#N/A</definedName>
    <definedName name="TON1___0" localSheetId="0">#REF!</definedName>
    <definedName name="TON1___0">#REF!</definedName>
    <definedName name="TON1___10" localSheetId="0">#REF!</definedName>
    <definedName name="TON1___10">#REF!</definedName>
    <definedName name="TON1___12" localSheetId="0">#REF!</definedName>
    <definedName name="TON1___12">#REF!</definedName>
    <definedName name="TON1___2" localSheetId="0">#REF!</definedName>
    <definedName name="TON1___2">#REF!</definedName>
    <definedName name="TON1___3" localSheetId="0">#REF!</definedName>
    <definedName name="TON1___3">#REF!</definedName>
    <definedName name="TON1___4" localSheetId="0">#REF!</definedName>
    <definedName name="TON1___4">#REF!</definedName>
    <definedName name="TON1___5" localSheetId="0">#REF!</definedName>
    <definedName name="TON1___5">#REF!</definedName>
    <definedName name="TON1___7" localSheetId="0">#REF!</definedName>
    <definedName name="TON1___7">#REF!</definedName>
    <definedName name="TON1___8" localSheetId="0">#REF!</definedName>
    <definedName name="TON1___8">#REF!</definedName>
    <definedName name="TON1___9" localSheetId="0">#REF!</definedName>
    <definedName name="TON1___9">#REF!</definedName>
    <definedName name="TON2___0" localSheetId="0">#REF!</definedName>
    <definedName name="TON2___0">#REF!</definedName>
    <definedName name="TON2___10" localSheetId="0">#REF!</definedName>
    <definedName name="TON2___10">#REF!</definedName>
    <definedName name="TON2___12" localSheetId="0">#REF!</definedName>
    <definedName name="TON2___12">#REF!</definedName>
    <definedName name="TON2___2" localSheetId="0">#REF!</definedName>
    <definedName name="TON2___2">#REF!</definedName>
    <definedName name="TON2___3" localSheetId="0">#REF!</definedName>
    <definedName name="TON2___3">#REF!</definedName>
    <definedName name="TON2___4" localSheetId="0">#REF!</definedName>
    <definedName name="TON2___4">#REF!</definedName>
    <definedName name="TON2___5" localSheetId="0">#REF!</definedName>
    <definedName name="TON2___5">#REF!</definedName>
    <definedName name="TON2___7" localSheetId="0">#REF!</definedName>
    <definedName name="TON2___7">#REF!</definedName>
    <definedName name="TON2___8" localSheetId="0">#REF!</definedName>
    <definedName name="TON2___8">#REF!</definedName>
    <definedName name="TON2___9" localSheetId="0">#REF!</definedName>
    <definedName name="TON2___9">#REF!</definedName>
    <definedName name="TOP">#N/A</definedName>
    <definedName name="TOTAL" localSheetId="0">#REF!</definedName>
    <definedName name="TOTAL">#REF!</definedName>
    <definedName name="TOTAL1" localSheetId="0">#REF!</definedName>
    <definedName name="TOTAL1">#REF!</definedName>
    <definedName name="TOTAL2" localSheetId="0">#REF!</definedName>
    <definedName name="TOTAL2">#REF!</definedName>
    <definedName name="TOTALNAME" localSheetId="0">IF(원가!ENG=원가!HAN,원가!ENG,원가!ENG&amp;" ("&amp;원가!HAN&amp;")")</definedName>
    <definedName name="TOTALNAME">IF([0]!ENG=[0]!HAN,[0]!ENG,[0]!ENG&amp;" ("&amp;[0]!HAN&amp;")")</definedName>
    <definedName name="TOTALNAME1" localSheetId="0">IF(원가!_ENG1=원가!_HAN1,원가!_ENG1,원가!_ENG1&amp;" ("&amp;원가!_HAN1&amp;")")</definedName>
    <definedName name="TOTALNAME1">IF([0]!_ENG1=[0]!_HAN1,[0]!_ENG1,[0]!_ENG1&amp;" ("&amp;[0]!_HAN1&amp;")")</definedName>
    <definedName name="TOTALNAME2" localSheetId="0">IF(원가!_ENG2=원가!_HAN2,원가!_ENG2,원가!_ENG2&amp;" ("&amp;원가!_HAN2&amp;")")</definedName>
    <definedName name="TOTALNAME2">IF([0]!_ENG2=[0]!_HAN2,[0]!_ENG2,[0]!_ENG2&amp;" ("&amp;[0]!_HAN2&amp;")")</definedName>
    <definedName name="TOTALNAME3" localSheetId="0">IF(원가!_ENG3=원가!_HAN3,원가!_ENG3,원가!_ENG3&amp;" ("&amp;원가!_HAN3&amp;")")</definedName>
    <definedName name="TOTALNAME3">IF([0]!_ENG3=[0]!_HAN3,[0]!_ENG3,[0]!_ENG3&amp;" ("&amp;[0]!_HAN3&amp;")")</definedName>
    <definedName name="TPM기본" localSheetId="0">#REF!</definedName>
    <definedName name="TPM기본">#REF!</definedName>
    <definedName name="TPM심화" localSheetId="0">#REF!</definedName>
    <definedName name="TPM심화">#REF!</definedName>
    <definedName name="tr" localSheetId="0" hidden="1">#REF!</definedName>
    <definedName name="tr" hidden="1">#REF!</definedName>
    <definedName name="tre"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tre"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TREE" localSheetId="0">BlankMacro1</definedName>
    <definedName name="TREE">BlankMacro1</definedName>
    <definedName name="TRent" localSheetId="0">#REF!</definedName>
    <definedName name="TRent">#REF!</definedName>
    <definedName name="trfes" localSheetId="0">BlankMacro1</definedName>
    <definedName name="trfes">BlankMacro1</definedName>
    <definedName name="Trint_Titles" localSheetId="0">#REF!</definedName>
    <definedName name="Trint_Titles">#REF!</definedName>
    <definedName name="TRR" localSheetId="0">BlankMacro1</definedName>
    <definedName name="TRR">BlankMacro1</definedName>
    <definedName name="trunc" localSheetId="0">#REF!</definedName>
    <definedName name="trunc">#REF!</definedName>
    <definedName name="TRY" localSheetId="0">BlankMacro1</definedName>
    <definedName name="TRY">BlankMacro1</definedName>
    <definedName name="tt" localSheetId="0" hidden="1">{#N/A,#N/A,FALSE,"단가표지"}</definedName>
    <definedName name="tt" hidden="1">{#N/A,#N/A,FALSE,"단가표지"}</definedName>
    <definedName name="TTT" localSheetId="0">#REF!</definedName>
    <definedName name="TTT">#REF!</definedName>
    <definedName name="TTTT" localSheetId="0" hidden="1">#REF!</definedName>
    <definedName name="TTTT" hidden="1">#REF!</definedName>
    <definedName name="TTTTTT" localSheetId="0">#REF!</definedName>
    <definedName name="TTTTTT">#REF!</definedName>
    <definedName name="TTTTTTTTTTY" localSheetId="0">BlankMacro1</definedName>
    <definedName name="TTTTTTTTTTY">BlankMacro1</definedName>
    <definedName name="TTTY" localSheetId="0">BlankMacro1</definedName>
    <definedName name="TTTY">BlankMacro1</definedName>
    <definedName name="TV_분배기" localSheetId="0">#REF!</definedName>
    <definedName name="TV_분배기">#REF!</definedName>
    <definedName name="TV_유니트" localSheetId="0">#REF!</definedName>
    <definedName name="TV_유니트">#REF!</definedName>
    <definedName name="TV_증폭기" localSheetId="0">#REF!</definedName>
    <definedName name="TV_증폭기">#REF!</definedName>
    <definedName name="TVV" localSheetId="0">BlankMacro1</definedName>
    <definedName name="TVV">BlankMacro1</definedName>
    <definedName name="TV설비" localSheetId="0">#REF!</definedName>
    <definedName name="TV설비">#REF!</definedName>
    <definedName name="TW" localSheetId="0">#REF!</definedName>
    <definedName name="TW">#REF!</definedName>
    <definedName name="TWL" localSheetId="0">#REF!</definedName>
    <definedName name="TWL">#REF!</definedName>
    <definedName name="TWR" localSheetId="0">#REF!</definedName>
    <definedName name="TWR">#REF!</definedName>
    <definedName name="TYPE" localSheetId="0">#REF!</definedName>
    <definedName name="TYPE">#REF!</definedName>
    <definedName name="TYPEEA" localSheetId="0">#REF!</definedName>
    <definedName name="TYPEEA">#REF!</definedName>
    <definedName name="TYRY" localSheetId="0" hidden="1">#REF!</definedName>
    <definedName name="TYRY" hidden="1">#REF!</definedName>
    <definedName name="TYTY" localSheetId="0">BlankMacro1</definedName>
    <definedName name="TYTY">BlankMacro1</definedName>
    <definedName name="tyu" localSheetId="0">BlankMacro1</definedName>
    <definedName name="tyu">BlankMacro1</definedName>
    <definedName name="TYUI" localSheetId="0">BlankMacro1</definedName>
    <definedName name="TYUI">BlankMacro1</definedName>
    <definedName name="tyuio" localSheetId="0">BlankMacro1</definedName>
    <definedName name="tyuio">BlankMacro1</definedName>
    <definedName name="T자R10" localSheetId="0">#REF!</definedName>
    <definedName name="T자R10">#REF!</definedName>
    <definedName name="T자R15" localSheetId="0">#REF!</definedName>
    <definedName name="T자R15">#REF!</definedName>
    <definedName name="T자R20" localSheetId="0">#REF!</definedName>
    <definedName name="T자R20">#REF!</definedName>
    <definedName name="T자R5" localSheetId="0">#REF!</definedName>
    <definedName name="T자R5">#REF!</definedName>
    <definedName name="T자R6" localSheetId="0">#REF!</definedName>
    <definedName name="T자R6">#REF!</definedName>
    <definedName name="T자R7" localSheetId="0">#REF!</definedName>
    <definedName name="T자R7">#REF!</definedName>
    <definedName name="T자R8" localSheetId="0">#REF!</definedName>
    <definedName name="T자R8">#REF!</definedName>
    <definedName name="T자W0.3" localSheetId="0">#REF!</definedName>
    <definedName name="T자W0.3">#REF!</definedName>
    <definedName name="T자W0.4" localSheetId="0">#REF!</definedName>
    <definedName name="T자W0.4">#REF!</definedName>
    <definedName name="T자W0.5" localSheetId="0">#REF!</definedName>
    <definedName name="T자W0.5">#REF!</definedName>
    <definedName name="T자W0.6" localSheetId="0">#REF!</definedName>
    <definedName name="T자W0.6">#REF!</definedName>
    <definedName name="T자W0.8" localSheetId="0">#REF!</definedName>
    <definedName name="T자W0.8">#REF!</definedName>
    <definedName name="T자W1.0" localSheetId="0">#REF!</definedName>
    <definedName name="T자W1.0">#REF!</definedName>
    <definedName name="T자W1.2" localSheetId="0">#REF!</definedName>
    <definedName name="T자W1.2">#REF!</definedName>
    <definedName name="u" localSheetId="0">#REF!</definedName>
    <definedName name="u">#REF!</definedName>
    <definedName name="UA" localSheetId="0">#REF!</definedName>
    <definedName name="UA">#REF!</definedName>
    <definedName name="ud" localSheetId="0">#REF!</definedName>
    <definedName name="ud">#REF!</definedName>
    <definedName name="UD0" localSheetId="0">#REF!</definedName>
    <definedName name="UD0">#REF!</definedName>
    <definedName name="UIOP" localSheetId="0">BlankMacro1</definedName>
    <definedName name="UIOP">BlankMacro1</definedName>
    <definedName name="ujdffdf" localSheetId="0" hidden="1">{#N/A,#N/A,FALSE,"단가표지"}</definedName>
    <definedName name="ujdffdf" hidden="1">{#N/A,#N/A,FALSE,"단가표지"}</definedName>
    <definedName name="UL" localSheetId="0">#REF!</definedName>
    <definedName name="UL">#REF!</definedName>
    <definedName name="UM" localSheetId="0">#REF!</definedName>
    <definedName name="UM">#REF!</definedName>
    <definedName name="UNIT" localSheetId="0">#REF!</definedName>
    <definedName name="UNIT">#REF!</definedName>
    <definedName name="UNIT_1" localSheetId="0">#REF!</definedName>
    <definedName name="UNIT_1">#REF!</definedName>
    <definedName name="UNIT_3" localSheetId="0">#REF!</definedName>
    <definedName name="UNIT_3">#REF!</definedName>
    <definedName name="UNITA" localSheetId="0">#REF!</definedName>
    <definedName name="UNITA">#REF!</definedName>
    <definedName name="UNITAA" localSheetId="0">#REF!</definedName>
    <definedName name="UNITAA">#REF!</definedName>
    <definedName name="UNITB" localSheetId="0">#REF!</definedName>
    <definedName name="UNITB">#REF!</definedName>
    <definedName name="UNITBB" localSheetId="0">#REF!</definedName>
    <definedName name="UNITBB">#REF!</definedName>
    <definedName name="UNITC" localSheetId="0">#REF!</definedName>
    <definedName name="UNITC">#REF!</definedName>
    <definedName name="UNITC1" localSheetId="0">#REF!</definedName>
    <definedName name="UNITC1">#REF!</definedName>
    <definedName name="UNITCA" localSheetId="0">#REF!</definedName>
    <definedName name="UNITCA">#REF!</definedName>
    <definedName name="UNITD" localSheetId="0">#REF!</definedName>
    <definedName name="UNITD">#REF!</definedName>
    <definedName name="UNITDA" localSheetId="0">#REF!</definedName>
    <definedName name="UNITDA">#REF!</definedName>
    <definedName name="UNITPART" localSheetId="0">#REF!</definedName>
    <definedName name="UNITPART">#REF!</definedName>
    <definedName name="UNITPRICE" localSheetId="0">#REF!</definedName>
    <definedName name="UNITPRICE">#REF!</definedName>
    <definedName name="UP" localSheetId="0">#REF!</definedName>
    <definedName name="UP">#REF!</definedName>
    <definedName name="UPSR" localSheetId="0">#REF!</definedName>
    <definedName name="UPSR">#REF!</definedName>
    <definedName name="US" localSheetId="0">#REF!</definedName>
    <definedName name="US">#REF!</definedName>
    <definedName name="USD" localSheetId="0">#REF!</definedName>
    <definedName name="USD">#REF!</definedName>
    <definedName name="uu" localSheetId="0">#REF!</definedName>
    <definedName name="uu">#REF!</definedName>
    <definedName name="UUU" localSheetId="0">#REF!</definedName>
    <definedName name="UUU">#REF!</definedName>
    <definedName name="uy" localSheetId="0">#REF!</definedName>
    <definedName name="uy">#REF!</definedName>
    <definedName name="UYTUI" localSheetId="0">BlankMacro1</definedName>
    <definedName name="UYTUI">BlankMacro1</definedName>
    <definedName name="V">#N/A</definedName>
    <definedName name="VAT" localSheetId="0">#REF!</definedName>
    <definedName name="VAT">#REF!</definedName>
    <definedName name="VB" localSheetId="0">#REF!</definedName>
    <definedName name="VB">#REF!</definedName>
    <definedName name="VBM기본" localSheetId="0">#REF!</definedName>
    <definedName name="VBM기본">#REF!</definedName>
    <definedName name="VBM전략" localSheetId="0">#REF!</definedName>
    <definedName name="VBM전략">#REF!</definedName>
    <definedName name="vfdsvfv" localSheetId="0">#REF!</definedName>
    <definedName name="vfdsvfv">#REF!</definedName>
    <definedName name="vfpdsv" localSheetId="0" hidden="1">{#N/A,#N/A,FALSE,"CCTV"}</definedName>
    <definedName name="vfpdsv" hidden="1">{#N/A,#N/A,FALSE,"CCTV"}</definedName>
    <definedName name="VHFG" localSheetId="0" hidden="1">#REF!</definedName>
    <definedName name="VHFG" hidden="1">#REF!</definedName>
    <definedName name="VIP" localSheetId="0">#REF!</definedName>
    <definedName name="VIP">#REF!</definedName>
    <definedName name="VIR" localSheetId="0">#REF!</definedName>
    <definedName name="VIR">#REF!</definedName>
    <definedName name="VIS" localSheetId="0">#REF!</definedName>
    <definedName name="VIS">#REF!</definedName>
    <definedName name="vsumUK1RT" localSheetId="0">#REF!</definedName>
    <definedName name="vsumUK1RT">#REF!</definedName>
    <definedName name="VSV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 localSheetId="0">#REF!</definedName>
    <definedName name="vv">#REF!</definedName>
    <definedName name="VVV" localSheetId="0">#REF!</definedName>
    <definedName name="VVV">#REF!</definedName>
    <definedName name="vytu" localSheetId="0">BlankMacro1</definedName>
    <definedName name="vytu">BlankMacro1</definedName>
    <definedName name="w" localSheetId="0">#REF!</definedName>
    <definedName name="w">#REF!</definedName>
    <definedName name="water"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ater"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EDGE" localSheetId="0">#REF!</definedName>
    <definedName name="WEDGE">#REF!</definedName>
    <definedName name="WEQ" localSheetId="0">#REF!</definedName>
    <definedName name="WEQ">#REF!</definedName>
    <definedName name="wererr" localSheetId="0" hidden="1">{#N/A,#N/A,FALSE,"운반시간"}</definedName>
    <definedName name="wererr" hidden="1">{#N/A,#N/A,FALSE,"운반시간"}</definedName>
    <definedName name="werewr" localSheetId="0" hidden="1">{#N/A,#N/A,FALSE,"골재소요량";#N/A,#N/A,FALSE,"골재소요량"}</definedName>
    <definedName name="werewr" hidden="1">{#N/A,#N/A,FALSE,"골재소요량";#N/A,#N/A,FALSE,"골재소요량"}</definedName>
    <definedName name="wert"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sdd" localSheetId="0">#REF!</definedName>
    <definedName name="wessdd">#REF!</definedName>
    <definedName name="WEW" localSheetId="0">#REF!</definedName>
    <definedName name="WEW">#REF!</definedName>
    <definedName name="WHANM">#N/A</definedName>
    <definedName name="WHANS">#N/A</definedName>
    <definedName name="WHANS1">#N/A</definedName>
    <definedName name="WHANS2">#N/A</definedName>
    <definedName name="WHANS3">#N/A</definedName>
    <definedName name="WHANY">#N/A</definedName>
    <definedName name="WHANY1">#N/A</definedName>
    <definedName name="WHANY2">#N/A</definedName>
    <definedName name="WHANY3">#N/A</definedName>
    <definedName name="WIRE_1" localSheetId="0">#REF!</definedName>
    <definedName name="WIRE_1">#REF!</definedName>
    <definedName name="WIRE_3" localSheetId="0">#REF!</definedName>
    <definedName name="WIRE_3">#REF!</definedName>
    <definedName name="wkd"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kd"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LQ" localSheetId="0" hidden="1">{#N/A,#N/A,FALSE,"명세표"}</definedName>
    <definedName name="WLQ" hidden="1">{#N/A,#N/A,FALSE,"명세표"}</definedName>
    <definedName name="wm.조골재1" localSheetId="0" hidden="1">{#N/A,#N/A,FALSE,"조골재"}</definedName>
    <definedName name="wm.조골재1" hidden="1">{#N/A,#N/A,FALSE,"조골재"}</definedName>
    <definedName name="WON" localSheetId="0">#REF!</definedName>
    <definedName name="WON">#REF!</definedName>
    <definedName name="woogi" localSheetId="0" hidden="1">#REF!</definedName>
    <definedName name="woogi" hidden="1">#REF!</definedName>
    <definedName name="woogi2" localSheetId="0" hidden="1">#REF!</definedName>
    <definedName name="woogi2" hidden="1">#REF!</definedName>
    <definedName name="wp" localSheetId="0">#REF!</definedName>
    <definedName name="wp">#REF!</definedName>
    <definedName name="WQR" localSheetId="0" hidden="1">{#N/A,#N/A,FALSE,"Sheet1"}</definedName>
    <definedName name="WQR" hidden="1">{#N/A,#N/A,FALSE,"Sheet1"}</definedName>
    <definedName name="WQW"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ew" localSheetId="0">#REF!</definedName>
    <definedName name="wqwew">#REF!</definedName>
    <definedName name="WRITE" localSheetId="0" hidden="1">{#N/A,#N/A,FALSE,"CCTV"}</definedName>
    <definedName name="WRITE" hidden="1">{#N/A,#N/A,FALSE,"CCTV"}</definedName>
    <definedName name="WRM" localSheetId="0" hidden="1">{#N/A,#N/A,FALSE,"전력간선"}</definedName>
    <definedName name="WRM" hidden="1">{#N/A,#N/A,FALSE,"전력간선"}</definedName>
    <definedName name="wrn.2번." localSheetId="0" hidden="1">{#N/A,#N/A,FALSE,"2~8번"}</definedName>
    <definedName name="wrn.2번." hidden="1">{#N/A,#N/A,FALSE,"2~8번"}</definedName>
    <definedName name="wrn.97." localSheetId="0" hidden="1">{#N/A,#N/A,FALSE,"지침";#N/A,#N/A,FALSE,"환경분석";#N/A,#N/A,FALSE,"Sheet16"}</definedName>
    <definedName name="wrn.97." hidden="1">{#N/A,#N/A,FALSE,"지침";#N/A,#N/A,FALSE,"환경분석";#N/A,#N/A,FALSE,"Sheet16"}</definedName>
    <definedName name="wrn.97년._.사업계획._.및._.예산지침." localSheetId="0" hidden="1">{#N/A,#N/A,TRUE,"1";#N/A,#N/A,TRUE,"2";#N/A,#N/A,TRUE,"3";#N/A,#N/A,TRUE,"4";#N/A,#N/A,TRUE,"5";#N/A,#N/A,TRUE,"6";#N/A,#N/A,TRUE,"7"}</definedName>
    <definedName name="wrn.97년._.사업계획._.및._.예산지침." hidden="1">{#N/A,#N/A,TRUE,"1";#N/A,#N/A,TRUE,"2";#N/A,#N/A,TRUE,"3";#N/A,#N/A,TRUE,"4";#N/A,#N/A,TRUE,"5";#N/A,#N/A,TRUE,"6";#N/A,#N/A,TRUE,"7"}</definedName>
    <definedName name="wrn.abc." localSheetId="0" hidden="1">{#N/A,#N/A,TRUE,"천상그린44PY"}</definedName>
    <definedName name="wrn.abc." hidden="1">{#N/A,#N/A,TRUE,"천상그린44PY"}</definedName>
    <definedName name="wrn.ac30prn." localSheetId="0" hidden="1">{#N/A,#N/A,FALSE,"별표20 ";#N/A,#N/A,FALSE,"부표";#N/A,#N/A,FALSE,"품셈내역";#N/A,#N/A,FALSE,"품셈집계";#N/A,#N/A,FALSE,"내역서";#N/A,#N/A,FALSE,"집계표";#N/A,#N/A,FALSE,"표지";#N/A,#N/A,FALSE,"별표총괄표"}</definedName>
    <definedName name="wrn.ac30prn." hidden="1">{#N/A,#N/A,FALSE,"별표20 ";#N/A,#N/A,FALSE,"부표";#N/A,#N/A,FALSE,"품셈내역";#N/A,#N/A,FALSE,"품셈집계";#N/A,#N/A,FALSE,"내역서";#N/A,#N/A,FALSE,"집계표";#N/A,#N/A,FALSE,"표지";#N/A,#N/A,FALSE,"별표총괄표"}</definedName>
    <definedName name="wrn.BM." localSheetId="0" hidden="1">{#N/A,#N/A,FALSE,"CCTV"}</definedName>
    <definedName name="wrn.BM." hidden="1">{#N/A,#N/A,FALSE,"CCTV"}</definedName>
    <definedName name="wrn.REPORT." localSheetId="0" hidden="1">{#N/A,#N/A,FALSE,"표지";#N/A,#N/A,FALSE,"목차";#N/A,#N/A,FALSE,"내용1";#N/A,#N/A,FALSE,"내용2";#N/A,#N/A,FALSE,"결론";#N/A,#N/A,FALSE,"첨부";#N/A,#N/A,FALSE,"진공도달시간";#N/A,#N/A,FALSE,"배가스속도"}</definedName>
    <definedName name="wrn.REPORT." hidden="1">{#N/A,#N/A,FALSE,"표지";#N/A,#N/A,FALSE,"목차";#N/A,#N/A,FALSE,"내용1";#N/A,#N/A,FALSE,"내용2";#N/A,#N/A,FALSE,"결론";#N/A,#N/A,FALSE,"첨부";#N/A,#N/A,FALSE,"진공도달시간";#N/A,#N/A,FALSE,"배가스속도"}</definedName>
    <definedName name="wrn.test1." localSheetId="0" hidden="1">{#N/A,#N/A,FALSE,"명세표"}</definedName>
    <definedName name="wrn.test1." hidden="1">{#N/A,#N/A,FALSE,"명세표"}</definedName>
    <definedName name="wrn.VESSEL및N2._.구입사양서."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rn.VESSEL및N2._.구입사양서."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rn.건물기초." localSheetId="0"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골재소요량." localSheetId="0" hidden="1">{#N/A,#N/A,FALSE,"골재소요량";#N/A,#N/A,FALSE,"골재소요량"}</definedName>
    <definedName name="wrn.골재소요량." hidden="1">{#N/A,#N/A,FALSE,"골재소요량";#N/A,#N/A,FALSE,"골재소요량"}</definedName>
    <definedName name="wrn.교대구조계산."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localSheetId="0" hidden="1">{#N/A,#N/A,FALSE,"전력간선"}</definedName>
    <definedName name="wrn.교육청." hidden="1">{#N/A,#N/A,FALSE,"전력간선"}</definedName>
    <definedName name="wrn.구조2." localSheetId="0" hidden="1">{#N/A,#N/A,FALSE,"구조2"}</definedName>
    <definedName name="wrn.구조2." hidden="1">{#N/A,#N/A,FALSE,"구조2"}</definedName>
    <definedName name="wrn.단가표지." localSheetId="0" hidden="1">{#N/A,#N/A,FALSE,"단가표지"}</definedName>
    <definedName name="wrn.단가표지." hidden="1">{#N/A,#N/A,FALSE,"단가표지"}</definedName>
    <definedName name="wrn.배수1." localSheetId="0" hidden="1">{#N/A,#N/A,FALSE,"배수1"}</definedName>
    <definedName name="wrn.배수1." hidden="1">{#N/A,#N/A,FALSE,"배수1"}</definedName>
    <definedName name="wrn.배수2." localSheetId="0" hidden="1">{#N/A,#N/A,FALSE,"배수2"}</definedName>
    <definedName name="wrn.배수2." hidden="1">{#N/A,#N/A,FALSE,"배수2"}</definedName>
    <definedName name="wrn.봉양도서." localSheetId="0" hidden="1">{#N/A,#N/A,FALSE," 봉양도서"}</definedName>
    <definedName name="wrn.봉양도서." hidden="1">{#N/A,#N/A,FALSE," 봉양도서"}</definedName>
    <definedName name="wrn.부대1." localSheetId="0" hidden="1">{#N/A,#N/A,FALSE,"부대1"}</definedName>
    <definedName name="wrn.부대1." hidden="1">{#N/A,#N/A,FALSE,"부대1"}</definedName>
    <definedName name="wrn.부대2." localSheetId="0" hidden="1">{#N/A,#N/A,FALSE,"부대2"}</definedName>
    <definedName name="wrn.부대2." hidden="1">{#N/A,#N/A,FALSE,"부대2"}</definedName>
    <definedName name="wrn.부산주경기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속도." localSheetId="0" hidden="1">{#N/A,#N/A,FALSE,"속도"}</definedName>
    <definedName name="wrn.속도." hidden="1">{#N/A,#N/A,FALSE,"속도"}</definedName>
    <definedName name="wrn.송변전공종단가."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신용찬." localSheetId="0" hidden="1">{#N/A,#N/A,TRUE,"토적및재료집계";#N/A,#N/A,TRUE,"토적및재료집계";#N/A,#N/A,TRUE,"단위량"}</definedName>
    <definedName name="wrn.신용찬." hidden="1">{#N/A,#N/A,TRUE,"토적및재료집계";#N/A,#N/A,TRUE,"토적및재료집계";#N/A,#N/A,TRUE,"단위량"}</definedName>
    <definedName name="wrn.운반시간." localSheetId="0" hidden="1">{#N/A,#N/A,FALSE,"운반시간"}</definedName>
    <definedName name="wrn.운반시간." hidden="1">{#N/A,#N/A,FALSE,"운반시간"}</definedName>
    <definedName name="wrn.유니." localSheetId="0" hidden="1">{#N/A,#N/A,TRUE,"표지";#N/A,#N/A,TRUE,"견적";#N/A,#N/A,TRUE,"집계";#N/A,#N/A,TRUE,"철";#N/A,#N/A,TRUE,"기"}</definedName>
    <definedName name="wrn.유니." hidden="1">{#N/A,#N/A,TRUE,"표지";#N/A,#N/A,TRUE,"견적";#N/A,#N/A,TRUE,"집계";#N/A,#N/A,TRUE,"철";#N/A,#N/A,TRUE,"기"}</definedName>
    <definedName name="wrn.이정표." localSheetId="0" hidden="1">{#N/A,#N/A,FALSE,"이정표"}</definedName>
    <definedName name="wrn.이정표." hidden="1">{#N/A,#N/A,FALSE,"이정표"}</definedName>
    <definedName name="wrn.조골재." localSheetId="0" hidden="1">{#N/A,#N/A,FALSE,"조골재"}</definedName>
    <definedName name="wrn.조골재." hidden="1">{#N/A,#N/A,FALSE,"조골재"}</definedName>
    <definedName name="wrn.중공업군포견적서." localSheetId="0" hidden="1">{#N/A,#N/A,FALSE,"견적갑지";#N/A,#N/A,FALSE,"총괄표";#N/A,#N/A,FALSE,"철골공사";#N/A,#N/A,FALSE,"토목공사";#N/A,#N/A,FALSE,"판넬전기공사"}</definedName>
    <definedName name="wrn.중공업군포견적서." hidden="1">{#N/A,#N/A,FALSE,"견적갑지";#N/A,#N/A,FALSE,"총괄표";#N/A,#N/A,FALSE,"철골공사";#N/A,#N/A,FALSE,"토목공사";#N/A,#N/A,FALSE,"판넬전기공사"}</definedName>
    <definedName name="wrn.지수1."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철골집계표._.5칸." localSheetId="0" hidden="1">{#N/A,#N/A,FALSE,"Sheet1"}</definedName>
    <definedName name="wrn.철골집계표._.5칸." hidden="1">{#N/A,#N/A,FALSE,"Sheet1"}</definedName>
    <definedName name="wrn.토공1." localSheetId="0" hidden="1">{#N/A,#N/A,FALSE,"구조1"}</definedName>
    <definedName name="wrn.토공1." hidden="1">{#N/A,#N/A,FALSE,"구조1"}</definedName>
    <definedName name="wrn.토공2." localSheetId="0" hidden="1">{#N/A,#N/A,FALSE,"토공2"}</definedName>
    <definedName name="wrn.토공2." hidden="1">{#N/A,#N/A,FALSE,"토공2"}</definedName>
    <definedName name="wrn.포장1." localSheetId="0" hidden="1">{#N/A,#N/A,FALSE,"포장1";#N/A,#N/A,FALSE,"포장1"}</definedName>
    <definedName name="wrn.포장1." hidden="1">{#N/A,#N/A,FALSE,"포장1";#N/A,#N/A,FALSE,"포장1"}</definedName>
    <definedName name="wrn.포장2." localSheetId="0" hidden="1">{#N/A,#N/A,FALSE,"포장2"}</definedName>
    <definedName name="wrn.포장2." hidden="1">{#N/A,#N/A,FALSE,"포장2"}</definedName>
    <definedName name="wrn.포장단가." localSheetId="0" hidden="1">{#N/A,#N/A,FALSE,"포장단가"}</definedName>
    <definedName name="wrn.포장단가." hidden="1">{#N/A,#N/A,FALSE,"포장단가"}</definedName>
    <definedName name="wrn.표준공종단가."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localSheetId="0" hidden="1">{#N/A,#N/A,FALSE,"표지"}</definedName>
    <definedName name="wrn.표지." hidden="1">{#N/A,#N/A,FALSE,"표지"}</definedName>
    <definedName name="wrn.표지목차." localSheetId="0" hidden="1">{#N/A,#N/A,FALSE,"표지목차"}</definedName>
    <definedName name="wrn.표지목차." hidden="1">{#N/A,#N/A,FALSE,"표지목차"}</definedName>
    <definedName name="wrn.현장._.NCR._.분석." localSheetId="0" hidden="1">{#N/A,#N/A,FALSE,"현장 NCR 분석";#N/A,#N/A,FALSE,"현장품질감사";#N/A,#N/A,FALSE,"현장품질감사"}</definedName>
    <definedName name="wrn.현장._.NCR._.분석." hidden="1">{#N/A,#N/A,FALSE,"현장 NCR 분석";#N/A,#N/A,FALSE,"현장품질감사";#N/A,#N/A,FALSE,"현장품질감사"}</definedName>
    <definedName name="wrn.혼합골재." localSheetId="0" hidden="1">{#N/A,#N/A,FALSE,"혼합골재"}</definedName>
    <definedName name="wrn.혼합골재." hidden="1">{#N/A,#N/A,FALSE,"혼합골재"}</definedName>
    <definedName name="WSO" localSheetId="0">#REF!</definedName>
    <definedName name="WSO">#REF!</definedName>
    <definedName name="WT" localSheetId="0">#REF!</definedName>
    <definedName name="WT">#REF!</definedName>
    <definedName name="ww" localSheetId="0" hidden="1">#REF!</definedName>
    <definedName name="ww" hidden="1">#REF!</definedName>
    <definedName name="WW2___0" localSheetId="0">#REF!</definedName>
    <definedName name="WW2___0">#REF!</definedName>
    <definedName name="WW2___10" localSheetId="0">#REF!</definedName>
    <definedName name="WW2___10">#REF!</definedName>
    <definedName name="WW2___12" localSheetId="0">#REF!</definedName>
    <definedName name="WW2___12">#REF!</definedName>
    <definedName name="WW2___2" localSheetId="0">#REF!</definedName>
    <definedName name="WW2___2">#REF!</definedName>
    <definedName name="WW2___3" localSheetId="0">#REF!</definedName>
    <definedName name="WW2___3">#REF!</definedName>
    <definedName name="WW2___4" localSheetId="0">#REF!</definedName>
    <definedName name="WW2___4">#REF!</definedName>
    <definedName name="WW2___5" localSheetId="0">#REF!</definedName>
    <definedName name="WW2___5">#REF!</definedName>
    <definedName name="WW2___7" localSheetId="0">#REF!</definedName>
    <definedName name="WW2___7">#REF!</definedName>
    <definedName name="WW2___8" localSheetId="0">#REF!</definedName>
    <definedName name="WW2___8">#REF!</definedName>
    <definedName name="WW2___9" localSheetId="0">#REF!</definedName>
    <definedName name="WW2___9">#REF!</definedName>
    <definedName name="WW6___0" localSheetId="0">#REF!</definedName>
    <definedName name="WW6___0">#REF!</definedName>
    <definedName name="WW6___10" localSheetId="0">#REF!</definedName>
    <definedName name="WW6___10">#REF!</definedName>
    <definedName name="WW6___12" localSheetId="0">#REF!</definedName>
    <definedName name="WW6___12">#REF!</definedName>
    <definedName name="WW6___2" localSheetId="0">#REF!</definedName>
    <definedName name="WW6___2">#REF!</definedName>
    <definedName name="WW6___3" localSheetId="0">#REF!</definedName>
    <definedName name="WW6___3">#REF!</definedName>
    <definedName name="WW6___4" localSheetId="0">#REF!</definedName>
    <definedName name="WW6___4">#REF!</definedName>
    <definedName name="WW6___5" localSheetId="0">#REF!</definedName>
    <definedName name="WW6___5">#REF!</definedName>
    <definedName name="WW6___7" localSheetId="0">#REF!</definedName>
    <definedName name="WW6___7">#REF!</definedName>
    <definedName name="WW6___8" localSheetId="0">#REF!</definedName>
    <definedName name="WW6___8">#REF!</definedName>
    <definedName name="WW6___9" localSheetId="0">#REF!</definedName>
    <definedName name="WW6___9">#REF!</definedName>
    <definedName name="WWD" localSheetId="0">#REF!</definedName>
    <definedName name="WWD">#REF!</definedName>
    <definedName name="WWW" localSheetId="0">#REF!</definedName>
    <definedName name="WWW">#REF!</definedName>
    <definedName name="X" localSheetId="0">#REF!</definedName>
    <definedName name="X">#REF!</definedName>
    <definedName name="X2_" localSheetId="0">#REF!</definedName>
    <definedName name="X2_">#REF!</definedName>
    <definedName name="X9701D_일위대가_List" localSheetId="0">#REF!</definedName>
    <definedName name="X9701D_일위대가_List">#REF!</definedName>
    <definedName name="XCVBGSDFGSER" localSheetId="0" hidden="1">#REF!</definedName>
    <definedName name="XCVBGSDFGSER" hidden="1">#REF!</definedName>
    <definedName name="XlDlg">1</definedName>
    <definedName name="XX" localSheetId="0">#REF!</definedName>
    <definedName name="XX">#REF!</definedName>
    <definedName name="XXX" localSheetId="0">#REF!</definedName>
    <definedName name="XXX">#REF!</definedName>
    <definedName name="XXXX" localSheetId="0">#REF!</definedName>
    <definedName name="XXXX">#REF!</definedName>
    <definedName name="Y" localSheetId="0">BlankMacro1</definedName>
    <definedName name="Y">BlankMacro1</definedName>
    <definedName name="y46h45rhy" localSheetId="0" hidden="1">{#N/A,#N/A,FALSE,"CCTV"}</definedName>
    <definedName name="y46h45rhy" hidden="1">{#N/A,#N/A,FALSE,"CCTV"}</definedName>
    <definedName name="YN" localSheetId="0">#REF!</definedName>
    <definedName name="YN">#REF!</definedName>
    <definedName name="YN0" localSheetId="0">#REF!</definedName>
    <definedName name="YN0">#REF!</definedName>
    <definedName name="YOO">#N/A</definedName>
    <definedName name="yoo10">#N/A</definedName>
    <definedName name="yoo2">#N/A</definedName>
    <definedName name="yoo3">#N/A</definedName>
    <definedName name="yoo4">#N/A</definedName>
    <definedName name="YOO5">#N/A</definedName>
    <definedName name="YOO6">#N/A</definedName>
    <definedName name="YOO7">#N/A</definedName>
    <definedName name="yoo8">#N/A</definedName>
    <definedName name="YOO9">#N/A</definedName>
    <definedName name="YOON">#N/A</definedName>
    <definedName name="YOON2">#N/A</definedName>
    <definedName name="YOON3">#N/A</definedName>
    <definedName name="YOON4">#N/A</definedName>
    <definedName name="YOUNG" localSheetId="0">#REF!</definedName>
    <definedName name="YOUNG">#REF!</definedName>
    <definedName name="ytree" localSheetId="0">BlankMacro1</definedName>
    <definedName name="ytree">BlankMacro1</definedName>
    <definedName name="ytrre" localSheetId="0">BlankMacro1</definedName>
    <definedName name="ytrre">BlankMacro1</definedName>
    <definedName name="YTRREEEEE" localSheetId="0">BlankMacro1</definedName>
    <definedName name="YTRREEEEE">BlankMacro1</definedName>
    <definedName name="yuio" localSheetId="0">BlankMacro1</definedName>
    <definedName name="yuio">BlankMacro1</definedName>
    <definedName name="yyy" localSheetId="0" hidden="1">#REF!</definedName>
    <definedName name="yyy" hidden="1">#REF!</definedName>
    <definedName name="yyyy"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yyyyyyyyu" localSheetId="0">BlankMacro1</definedName>
    <definedName name="yyyyyyyyyyyyu">BlankMacro1</definedName>
    <definedName name="z" localSheetId="0">#REF!</definedName>
    <definedName name="z">#REF!</definedName>
    <definedName name="Z_4F74ED08_7DE6_11D4_BC29_005004C1F3AD_.wvu.PrintTitles" localSheetId="0" hidden="1">#REF!</definedName>
    <definedName name="Z_4F74ED08_7DE6_11D4_BC29_005004C1F3AD_.wvu.PrintTitles" hidden="1">#REF!</definedName>
    <definedName name="za" localSheetId="0" hidden="1">#REF!</definedName>
    <definedName name="za" hidden="1">#REF!</definedName>
    <definedName name="zdddd" localSheetId="0">#REF!</definedName>
    <definedName name="zdddd">#REF!</definedName>
    <definedName name="ZP" localSheetId="0">#REF!</definedName>
    <definedName name="ZP">#REF!</definedName>
    <definedName name="zx" localSheetId="0" hidden="1">#REF!</definedName>
    <definedName name="zx" hidden="1">#REF!</definedName>
    <definedName name="ZXC" localSheetId="0">#REF!</definedName>
    <definedName name="ZXC">#REF!</definedName>
    <definedName name="zz" localSheetId="0">#REF!</definedName>
    <definedName name="zz">#REF!</definedName>
    <definedName name="zzz" localSheetId="0">BlankMacro1</definedName>
    <definedName name="zzz">BlankMacro1</definedName>
    <definedName name="ㄱ" localSheetId="0" hidden="1">#REF!</definedName>
    <definedName name="ㄱ" hidden="1">#REF!</definedName>
    <definedName name="ㄱㄱ" localSheetId="0">#REF!</definedName>
    <definedName name="ㄱㄱ">#REF!</definedName>
    <definedName name="ㄱㄱㄱ" localSheetId="0">BlankMacro1</definedName>
    <definedName name="ㄱㄱㄱ">BlankMacro1</definedName>
    <definedName name="ㄱㄱㄱㄱㄱ" localSheetId="0">#REF!</definedName>
    <definedName name="ㄱㄱㄱㄱㄱ">#REF!</definedName>
    <definedName name="ㄱㄱㄱㄱㄱㄱㄱㄱㄱㄱ" localSheetId="0" hidden="1">{#N/A,#N/A,FALSE,"속도"}</definedName>
    <definedName name="ㄱㄱㄱㄱㄱㄱㄱㄱㄱㄱ" hidden="1">{#N/A,#N/A,FALSE,"속도"}</definedName>
    <definedName name="ㄱㄱㄱㄱㄱㄱㄱㄱㄱㄱㄱㄱㄱㄱㄱㄱㄱㄱㄱㄱㄱㄱㄱㄹ" localSheetId="0">BlankMacro1</definedName>
    <definedName name="ㄱㄱㄱㄱㄱㄱㄱㄱㄱㄱㄱㄱㄱㄱㄱㄱㄱㄱㄱㄱㄱㄱㄱㄹ">BlankMacro1</definedName>
    <definedName name="ㄱㄱㄱㄱㄱㄱㄱㄱㄱㄱㄱㄱㄱㄱㄱㄱㄳ" localSheetId="0">BlankMacro1</definedName>
    <definedName name="ㄱㄱㄱㄱㄱㄱㄱㄱㄱㄱㄱㄱㄱㄱㄱㄱㄳ">BlankMacro1</definedName>
    <definedName name="ㄱㄱㄱㄱㄱㄷ" localSheetId="0">BlankMacro1</definedName>
    <definedName name="ㄱㄱㄱㄱㄱㄷ">BlankMacro1</definedName>
    <definedName name="ㄱㄱㄴㅇㅀㅀㅇ로호호ㅓㅎ러" localSheetId="0" hidden="1">{#N/A,#N/A,TRUE,"1";#N/A,#N/A,TRUE,"2";#N/A,#N/A,TRUE,"3";#N/A,#N/A,TRUE,"4";#N/A,#N/A,TRUE,"5";#N/A,#N/A,TRUE,"6";#N/A,#N/A,TRUE,"7"}</definedName>
    <definedName name="ㄱㄱㄴㅇㅀㅀㅇ로호호ㅓㅎ러" hidden="1">{#N/A,#N/A,TRUE,"1";#N/A,#N/A,TRUE,"2";#N/A,#N/A,TRUE,"3";#N/A,#N/A,TRUE,"4";#N/A,#N/A,TRUE,"5";#N/A,#N/A,TRUE,"6";#N/A,#N/A,TRUE,"7"}</definedName>
    <definedName name="ㄱㄷㄷ" localSheetId="0">BlankMacro1</definedName>
    <definedName name="ㄱㄷㄷ">BlankMacro1</definedName>
    <definedName name="ㄱㄷㅂㅎㄷㅂㄱㅎ" localSheetId="0">BlankMacro1</definedName>
    <definedName name="ㄱㄷㅂㅎㄷㅂㄱㅎ">BlankMacro1</definedName>
    <definedName name="ㄱㄷ쇼ㅕ" localSheetId="0">BlankMacro1</definedName>
    <definedName name="ㄱㄷ쇼ㅕ">BlankMacro1</definedName>
    <definedName name="ㄱㄷ쇼ㅕㅑㅐ" localSheetId="0">BlankMacro1</definedName>
    <definedName name="ㄱㄷ쇼ㅕㅑㅐ">BlankMacro1</definedName>
    <definedName name="ㄱㄷㅈ" localSheetId="0">BlankMacro1</definedName>
    <definedName name="ㄱㄷㅈ">BlankMacro1</definedName>
    <definedName name="ㄱㄷㅎㄷㄱㅎ" localSheetId="0">BlankMacro1</definedName>
    <definedName name="ㄱㄷㅎㄷㄱㅎ">BlankMacro1</definedName>
    <definedName name="ㄱㄷㅎㄷㄱㅎㄷㄱ" localSheetId="0">BlankMacro1</definedName>
    <definedName name="ㄱㄷㅎㄷㄱㅎㄷㄱ">BlankMacro1</definedName>
    <definedName name="ㄱ도ㅓ가ㅣ" localSheetId="0" hidden="1">{"'용역비'!$A$4:$C$8"}</definedName>
    <definedName name="ㄱ도ㅓ가ㅣ" hidden="1">{"'용역비'!$A$4:$C$8"}</definedName>
    <definedName name="ㄱㅀㅍ" localSheetId="0">BlankMacro1</definedName>
    <definedName name="ㄱㅀㅍ">BlankMacro1</definedName>
    <definedName name="ㄱ쇼ㅕㅑ" localSheetId="0">BlankMacro1</definedName>
    <definedName name="ㄱ쇼ㅕㅑ">BlankMacro1</definedName>
    <definedName name="ㄱㅈㅎ" localSheetId="0" hidden="1">#REF!</definedName>
    <definedName name="ㄱㅈㅎ" hidden="1">#REF!</definedName>
    <definedName name="ㄱㅎ" localSheetId="0">BlankMacro1</definedName>
    <definedName name="ㄱㅎ">BlankMacro1</definedName>
    <definedName name="가" localSheetId="0">#REF!</definedName>
    <definedName name="가">#REF!</definedName>
    <definedName name="가1" localSheetId="0">#REF!</definedName>
    <definedName name="가1">#REF!</definedName>
    <definedName name="가2" localSheetId="0">#REF!</definedName>
    <definedName name="가2">#REF!</definedName>
    <definedName name="가3" localSheetId="0">#REF!</definedName>
    <definedName name="가3">#REF!</definedName>
    <definedName name="가가" localSheetId="0">BlankMacro1</definedName>
    <definedName name="가가">BlankMacro1</definedName>
    <definedName name="가가가" localSheetId="0">BlankMacro1</definedName>
    <definedName name="가가가">BlankMacro1</definedName>
    <definedName name="가각" localSheetId="0">BlankMacro1</definedName>
    <definedName name="가각">BlankMacro1</definedName>
    <definedName name="가각가" localSheetId="0" hidden="1">#REF!</definedName>
    <definedName name="가각가" hidden="1">#REF!</definedName>
    <definedName name="가감금액비교표" localSheetId="0">#REF!</definedName>
    <definedName name="가감금액비교표">#REF!</definedName>
    <definedName name="가격" localSheetId="0">BlankMacro1</definedName>
    <definedName name="가격">BlankMacro1</definedName>
    <definedName name="가공조립가공" localSheetId="0">ROUND(SUM(원가!DCC,원가!DCO,원가!DCN)*100/#REF!,1)</definedName>
    <definedName name="가공조립가공">ROUND(SUM([0]!DCC,[0]!DCO,[0]!DCN)*100/#REF!,1)</definedName>
    <definedName name="가나" localSheetId="0">BlankMacro1</definedName>
    <definedName name="가나">BlankMacro1</definedName>
    <definedName name="가나다" localSheetId="0">BlankMacro1</definedName>
    <definedName name="가나다">BlankMacro1</definedName>
    <definedName name="가나다라" localSheetId="0">BlankMacro1</definedName>
    <definedName name="가나다라">BlankMacro1</definedName>
    <definedName name="가나다라마" localSheetId="0">BlankMacro1</definedName>
    <definedName name="가나다라마">BlankMacro1</definedName>
    <definedName name="가나다라마바" localSheetId="0">BlankMacro1</definedName>
    <definedName name="가나다라마바">BlankMacro1</definedName>
    <definedName name="가라" localSheetId="0">BlankMacro1</definedName>
    <definedName name="가라">BlankMacro1</definedName>
    <definedName name="가람" localSheetId="0">#REF!</definedName>
    <definedName name="가람">#REF!</definedName>
    <definedName name="가로등" localSheetId="0">원가!가로등</definedName>
    <definedName name="가로등">[0]!가로등</definedName>
    <definedName name="가로등부표1" localSheetId="0">#REF!</definedName>
    <definedName name="가로등부표1">#REF!</definedName>
    <definedName name="가로등부표2" localSheetId="0">#REF!,#REF!</definedName>
    <definedName name="가로등부표2">#REF!,#REF!</definedName>
    <definedName name="가로등입력" localSheetId="0">원가!가로등입력</definedName>
    <definedName name="가로등입력">[0]!가로등입력</definedName>
    <definedName name="가로등주" localSheetId="0">#REF!</definedName>
    <definedName name="가로등주">#REF!</definedName>
    <definedName name="가링" localSheetId="0">#REF!</definedName>
    <definedName name="가링">#REF!</definedName>
    <definedName name="가모" localSheetId="0">BlankMacro1</definedName>
    <definedName name="가모">BlankMacro1</definedName>
    <definedName name="가바" localSheetId="0">BlankMacro1</definedName>
    <definedName name="가바">BlankMacro1</definedName>
    <definedName name="가사" localSheetId="0">BlankMacro1</definedName>
    <definedName name="가사">BlankMacro1</definedName>
    <definedName name="가설">#N/A</definedName>
    <definedName name="가설경비" localSheetId="0">#REF!</definedName>
    <definedName name="가설경비">#REF!</definedName>
    <definedName name="가설공사" localSheetId="0" hidden="1">#REF!</definedName>
    <definedName name="가설공사" hidden="1">#REF!</definedName>
    <definedName name="가설공사비" localSheetId="0">#REF!</definedName>
    <definedName name="가설공사비">#REF!</definedName>
    <definedName name="가설노무비" localSheetId="0">#REF!</definedName>
    <definedName name="가설노무비">#REF!</definedName>
    <definedName name="가설비" localSheetId="0">#REF!</definedName>
    <definedName name="가설비">#REF!</definedName>
    <definedName name="가설재료비" localSheetId="0">#REF!</definedName>
    <definedName name="가설재료비">#REF!</definedName>
    <definedName name="가설하품">#N/A</definedName>
    <definedName name="가스" localSheetId="0" hidden="1">{#N/A,#N/A,FALSE,"CCTV"}</definedName>
    <definedName name="가스" hidden="1">{#N/A,#N/A,FALSE,"CCTV"}</definedName>
    <definedName name="가시나무5노무" localSheetId="0">#REF!</definedName>
    <definedName name="가시나무5노무">#REF!</definedName>
    <definedName name="가시나무5재료" localSheetId="0">#REF!</definedName>
    <definedName name="가시나무5재료">#REF!</definedName>
    <definedName name="가시나무6노무" localSheetId="0">#REF!</definedName>
    <definedName name="가시나무6노무">#REF!</definedName>
    <definedName name="가시나무6재료" localSheetId="0">#REF!</definedName>
    <definedName name="가시나무6재료">#REF!</definedName>
    <definedName name="가시나무R4" localSheetId="0">#REF!</definedName>
    <definedName name="가시나무R4">#REF!</definedName>
    <definedName name="가시나무R5" localSheetId="0">#REF!</definedName>
    <definedName name="가시나무R5">#REF!</definedName>
    <definedName name="가시나무R6" localSheetId="0">#REF!</definedName>
    <definedName name="가시나무R6">#REF!</definedName>
    <definedName name="가시나무R8" localSheetId="0">#REF!</definedName>
    <definedName name="가시나무R8">#REF!</definedName>
    <definedName name="가시나무노무8" localSheetId="0">#REF!</definedName>
    <definedName name="가시나무노무8">#REF!</definedName>
    <definedName name="가시나무재료8" localSheetId="0">#REF!</definedName>
    <definedName name="가시나무재료8">#REF!</definedName>
    <definedName name="가아" localSheetId="0" hidden="1">#REF!</definedName>
    <definedName name="가아" hidden="1">#REF!</definedName>
    <definedName name="가오" localSheetId="0">BlankMacro1</definedName>
    <definedName name="가오">BlankMacro1</definedName>
    <definedName name="가이즈까" localSheetId="0">#REF!</definedName>
    <definedName name="가이즈까">#REF!</definedName>
    <definedName name="가이즈까향1204" localSheetId="0">#REF!</definedName>
    <definedName name="가이즈까향1204">#REF!</definedName>
    <definedName name="가이즈까향1505" localSheetId="0">#REF!</definedName>
    <definedName name="가이즈까향1505">#REF!</definedName>
    <definedName name="가이즈까향2006" localSheetId="0">#REF!</definedName>
    <definedName name="가이즈까향2006">#REF!</definedName>
    <definedName name="가이즈까향2008" localSheetId="0">#REF!</definedName>
    <definedName name="가이즈까향2008">#REF!</definedName>
    <definedName name="가이즈까향2510" localSheetId="0">#REF!</definedName>
    <definedName name="가이즈까향2510">#REF!</definedName>
    <definedName name="가제당경비" localSheetId="0">#REF!</definedName>
    <definedName name="가제당경비">#REF!</definedName>
    <definedName name="가제당노무비" localSheetId="0">#REF!</definedName>
    <definedName name="가제당노무비">#REF!</definedName>
    <definedName name="가제당재료비" localSheetId="0">#REF!</definedName>
    <definedName name="가제당재료비">#REF!</definedName>
    <definedName name="가중나무B10" localSheetId="0">#REF!</definedName>
    <definedName name="가중나무B10">#REF!</definedName>
    <definedName name="가중나무B4" localSheetId="0">#REF!</definedName>
    <definedName name="가중나무B4">#REF!</definedName>
    <definedName name="가중나무B5" localSheetId="0">#REF!</definedName>
    <definedName name="가중나무B5">#REF!</definedName>
    <definedName name="가중나무B6" localSheetId="0">#REF!</definedName>
    <definedName name="가중나무B6">#REF!</definedName>
    <definedName name="가중나무B8" localSheetId="0">#REF!</definedName>
    <definedName name="가중나무B8">#REF!</definedName>
    <definedName name="가하" localSheetId="0">BlankMacro1</definedName>
    <definedName name="가하">BlankMacro1</definedName>
    <definedName name="각재" localSheetId="0">#REF!</definedName>
    <definedName name="각재">#REF!</definedName>
    <definedName name="간노율">#N/A</definedName>
    <definedName name="간선" localSheetId="0">#REF!</definedName>
    <definedName name="간선">#REF!</definedName>
    <definedName name="간선변경" localSheetId="0">BlankMacro1</definedName>
    <definedName name="간선변경">BlankMacro1</definedName>
    <definedName name="간접노무" localSheetId="0">#REF!</definedName>
    <definedName name="간접노무">#REF!</definedName>
    <definedName name="간접노무비" localSheetId="0">#REF!</definedName>
    <definedName name="간접노무비">#REF!</definedName>
    <definedName name="간접노무비_산식" localSheetId="0">#REF!</definedName>
    <definedName name="간접노무비_산식">#REF!</definedName>
    <definedName name="간접노무비율" localSheetId="0">#REF!</definedName>
    <definedName name="간접노무비율">#REF!</definedName>
    <definedName name="간접인건비__입력" localSheetId="0">#REF!</definedName>
    <definedName name="간접인건비__입력">#REF!</definedName>
    <definedName name="간접인건비요율" localSheetId="0">#REF!</definedName>
    <definedName name="간접인건비요율">#REF!</definedName>
    <definedName name="간접재료비" localSheetId="0">#REF!</definedName>
    <definedName name="간접재료비">#REF!</definedName>
    <definedName name="간지" localSheetId="0">원가!간지</definedName>
    <definedName name="간지">[0]!간지</definedName>
    <definedName name="간지일위대가" localSheetId="0" hidden="1">#REF!</definedName>
    <definedName name="간지일위대가" hidden="1">#REF!</definedName>
    <definedName name="갈대" localSheetId="0">#REF!</definedName>
    <definedName name="갈대">#REF!</definedName>
    <definedName name="갈대노" localSheetId="0">#REF!</definedName>
    <definedName name="갈대노">#REF!</definedName>
    <definedName name="갈대재" localSheetId="0">#REF!</definedName>
    <definedName name="갈대재">#REF!</definedName>
    <definedName name="갈등관리" localSheetId="0">#REF!</definedName>
    <definedName name="갈등관리">#REF!</definedName>
    <definedName name="감" localSheetId="0">#REF!</definedName>
    <definedName name="감">#REF!</definedName>
    <definedName name="감R10" localSheetId="0">#REF!</definedName>
    <definedName name="감R10">#REF!</definedName>
    <definedName name="감R12" localSheetId="0">#REF!</definedName>
    <definedName name="감R12">#REF!</definedName>
    <definedName name="감R15" localSheetId="0">#REF!</definedName>
    <definedName name="감R15">#REF!</definedName>
    <definedName name="감R5" localSheetId="0">#REF!</definedName>
    <definedName name="감R5">#REF!</definedName>
    <definedName name="감R6" localSheetId="0">#REF!</definedName>
    <definedName name="감R6">#REF!</definedName>
    <definedName name="감R7" localSheetId="0">#REF!</definedName>
    <definedName name="감R7">#REF!</definedName>
    <definedName name="감R8" localSheetId="0">#REF!</definedName>
    <definedName name="감R8">#REF!</definedName>
    <definedName name="감가" localSheetId="0">#REF!</definedName>
    <definedName name="감가">#REF!</definedName>
    <definedName name="감감" localSheetId="0">원가!감감</definedName>
    <definedName name="감감">감감</definedName>
    <definedName name="감나무" localSheetId="0">#REF!</definedName>
    <definedName name="감나무">#REF!</definedName>
    <definedName name="감독자직성명" localSheetId="0">#REF!</definedName>
    <definedName name="감독자직성명">#REF!</definedName>
    <definedName name="감삼">#N/A</definedName>
    <definedName name="감삼준" localSheetId="0">#REF!</definedName>
    <definedName name="감삼준">#REF!</definedName>
    <definedName name="갑" localSheetId="0">#REF!</definedName>
    <definedName name="갑">#REF!</definedName>
    <definedName name="갑03" localSheetId="0">#REF!</definedName>
    <definedName name="갑03">#REF!</definedName>
    <definedName name="갑111" localSheetId="0">원가!갑111</definedName>
    <definedName name="갑111">[0]!갑111</definedName>
    <definedName name="갑지" localSheetId="0" hidden="1">{#N/A,#N/A,FALSE,"CCTV"}</definedName>
    <definedName name="갑지" hidden="1">{#N/A,#N/A,FALSE,"CCTV"}</definedName>
    <definedName name="갑지1">#N/A</definedName>
    <definedName name="갑지2" localSheetId="0" hidden="1">{#N/A,#N/A,FALSE,"CCTV"}</definedName>
    <definedName name="갑지2" hidden="1">{#N/A,#N/A,FALSE,"CCTV"}</definedName>
    <definedName name="갑지A" localSheetId="0" hidden="1">{#N/A,#N/A,FALSE,"CCTV"}</definedName>
    <definedName name="갑지A" hidden="1">{#N/A,#N/A,FALSE,"CCTV"}</definedName>
    <definedName name="갑지B" localSheetId="0" hidden="1">{#N/A,#N/A,FALSE,"CCTV"}</definedName>
    <definedName name="갑지B" hidden="1">{#N/A,#N/A,FALSE,"CCTV"}</definedName>
    <definedName name="갑지안전" localSheetId="0" hidden="1">{#N/A,#N/A,TRUE,"토적및재료집계";#N/A,#N/A,TRUE,"토적및재료집계";#N/A,#N/A,TRUE,"단위량"}</definedName>
    <definedName name="갑지안전" hidden="1">{#N/A,#N/A,TRUE,"토적및재료집계";#N/A,#N/A,TRUE,"토적및재료집계";#N/A,#N/A,TRUE,"단위량"}</definedName>
    <definedName name="갑지총계" localSheetId="0">#REF!</definedName>
    <definedName name="갑지총계">#REF!</definedName>
    <definedName name="갑진01" localSheetId="0">#REF!,#REF!</definedName>
    <definedName name="갑진01">#REF!,#REF!</definedName>
    <definedName name="갓" localSheetId="0">#REF!</definedName>
    <definedName name="갓">#REF!</definedName>
    <definedName name="강" localSheetId="0">#REF!</definedName>
    <definedName name="강">#REF!</definedName>
    <definedName name="강강" localSheetId="0">#REF!</definedName>
    <definedName name="강강">#REF!</definedName>
    <definedName name="강관"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교" localSheetId="0" hidden="1">{#N/A,#N/A,FALSE,"포장2"}</definedName>
    <definedName name="강교" hidden="1">{#N/A,#N/A,FALSE,"포장2"}</definedName>
    <definedName name="강구조물" localSheetId="0" hidden="1">{#N/A,#N/A,FALSE,"포장1";#N/A,#N/A,FALSE,"포장1"}</definedName>
    <definedName name="강구조물" hidden="1">{#N/A,#N/A,FALSE,"포장1";#N/A,#N/A,FALSE,"포장1"}</definedName>
    <definedName name="강병창" localSheetId="0">BlankMacro1</definedName>
    <definedName name="강병창">BlankMacro1</definedName>
    <definedName name="강아지" localSheetId="0" hidden="1">#REF!</definedName>
    <definedName name="강아지" hidden="1">#REF!</definedName>
    <definedName name="강의" localSheetId="0">#REF!</definedName>
    <definedName name="강의">#REF!</definedName>
    <definedName name="개거" localSheetId="0" hidden="1">#REF!</definedName>
    <definedName name="개거" hidden="1">#REF!</definedName>
    <definedName name="개거1" localSheetId="0" hidden="1">#REF!</definedName>
    <definedName name="개거1" hidden="1">#REF!</definedName>
    <definedName name="개나리" localSheetId="0">#REF!</definedName>
    <definedName name="개나리">#REF!</definedName>
    <definedName name="개나리12" localSheetId="0">#REF!</definedName>
    <definedName name="개나리12">#REF!</definedName>
    <definedName name="개나리3" localSheetId="0">#REF!</definedName>
    <definedName name="개나리3">#REF!</definedName>
    <definedName name="개나리5" localSheetId="0">#REF!</definedName>
    <definedName name="개나리5">#REF!</definedName>
    <definedName name="개나리7" localSheetId="0">#REF!</definedName>
    <definedName name="개나리7">#REF!</definedName>
    <definedName name="개나리9" localSheetId="0">#REF!</definedName>
    <definedName name="개나리9">#REF!</definedName>
    <definedName name="개발비" localSheetId="0">#REF!</definedName>
    <definedName name="개발비">#REF!</definedName>
    <definedName name="개산분" localSheetId="0">#REF!</definedName>
    <definedName name="개산분">#REF!</definedName>
    <definedName name="개쉬땅1204" localSheetId="0">#REF!</definedName>
    <definedName name="개쉬땅1204">#REF!</definedName>
    <definedName name="개쉬땅1506" localSheetId="0">#REF!</definedName>
    <definedName name="개쉬땅1506">#REF!</definedName>
    <definedName name="개요"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개요"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갯버들노" localSheetId="0">#REF!</definedName>
    <definedName name="갯버들노">#REF!</definedName>
    <definedName name="갯버들재" localSheetId="0">#REF!</definedName>
    <definedName name="갯버들재">#REF!</definedName>
    <definedName name="갱부" localSheetId="0">#REF!</definedName>
    <definedName name="갱부">#REF!</definedName>
    <definedName name="거_4" localSheetId="0">#REF!</definedName>
    <definedName name="거_4">#REF!</definedName>
    <definedName name="거_6" localSheetId="0">#REF!</definedName>
    <definedName name="거_6">#REF!</definedName>
    <definedName name="거ㅏ" localSheetId="0" hidden="1">#REF!</definedName>
    <definedName name="거ㅏ" hidden="1">#REF!</definedName>
    <definedName name="건명" localSheetId="0">#REF!</definedName>
    <definedName name="건명">#REF!</definedName>
    <definedName name="건설기계운전기사" localSheetId="0">#REF!</definedName>
    <definedName name="건설기계운전기사">#REF!</definedName>
    <definedName name="건설기계운전조수" localSheetId="0">#REF!</definedName>
    <definedName name="건설기계운전조수">#REF!</definedName>
    <definedName name="건설기계조장" localSheetId="0">#REF!</definedName>
    <definedName name="건설기계조장">#REF!</definedName>
    <definedName name="건축" localSheetId="0">#REF!</definedName>
    <definedName name="건축">#REF!</definedName>
    <definedName name="건축공사집계표" localSheetId="0">#REF!</definedName>
    <definedName name="건축공사집계표">#REF!</definedName>
    <definedName name="건축목공" localSheetId="0">#REF!</definedName>
    <definedName name="건축목공">#REF!</definedName>
    <definedName name="건축비용" localSheetId="0">#REF!</definedName>
    <definedName name="건축비용">#REF!</definedName>
    <definedName name="검" localSheetId="0">#REF!</definedName>
    <definedName name="검">#REF!</definedName>
    <definedName name="검색위치2" localSheetId="0">#REF!</definedName>
    <definedName name="검색위치2">#REF!</definedName>
    <definedName name="겉표지" localSheetId="0">#REF!</definedName>
    <definedName name="겉표지">#REF!</definedName>
    <definedName name="게이트" localSheetId="0">#REF!</definedName>
    <definedName name="게이트">#REF!</definedName>
    <definedName name="겨겨됴ㅕㄷ겾465ㅐㄱ6ㅣㅎ살랄텅러" localSheetId="0" hidden="1">{#N/A,#N/A,TRUE,"토적및재료집계";#N/A,#N/A,TRUE,"토적및재료집계";#N/A,#N/A,TRUE,"단위량"}</definedName>
    <definedName name="겨겨됴ㅕㄷ겾465ㅐㄱ6ㅣㅎ살랄텅러" hidden="1">{#N/A,#N/A,TRUE,"토적및재료집계";#N/A,#N/A,TRUE,"토적및재료집계";#N/A,#N/A,TRUE,"단위량"}</definedName>
    <definedName name="겨산" localSheetId="0">#REF!</definedName>
    <definedName name="겨산">#REF!</definedName>
    <definedName name="견" localSheetId="0">#REF!,#REF!</definedName>
    <definedName name="견">#REF!,#REF!</definedName>
    <definedName name="견__적__결__과___대__비__표" localSheetId="0">#REF!</definedName>
    <definedName name="견__적__결__과___대__비__표">#REF!</definedName>
    <definedName name="견적" localSheetId="0" hidden="1">#REF!</definedName>
    <definedName name="견적" hidden="1">#REF!</definedName>
    <definedName name="견적1" localSheetId="0">Dlog_Show</definedName>
    <definedName name="견적1">Dlog_Show</definedName>
    <definedName name="견적2" localSheetId="0">Dlog_Show</definedName>
    <definedName name="견적2">Dlog_Show</definedName>
    <definedName name="견적3"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갑지" localSheetId="0" hidden="1">{#N/A,#N/A,FALSE,"CCTV"}</definedName>
    <definedName name="견적갑지" hidden="1">{#N/A,#N/A,FALSE,"CCTV"}</definedName>
    <definedName name="견적대비" localSheetId="0" hidden="1">#REF!</definedName>
    <definedName name="견적대비" hidden="1">#REF!</definedName>
    <definedName name="견적률" localSheetId="0">#REF!</definedName>
    <definedName name="견적률">#REF!</definedName>
    <definedName name="견적비율" localSheetId="0">#REF!</definedName>
    <definedName name="견적비율">#REF!</definedName>
    <definedName name="견적서" localSheetId="0" hidden="1">{#N/A,#N/A,FALSE,"CCTV"}</definedName>
    <definedName name="견적서" hidden="1">{#N/A,#N/A,FALSE,"CCTV"}</definedName>
    <definedName name="견적서1" localSheetId="0">#REF!</definedName>
    <definedName name="견적서1">#REF!</definedName>
    <definedName name="견적서2" localSheetId="0">#REF!</definedName>
    <definedName name="견적서2">#REF!</definedName>
    <definedName name="견적서3" localSheetId="0">#REF!</definedName>
    <definedName name="견적서3">#REF!</definedName>
    <definedName name="견적서4" localSheetId="0">#REF!</definedName>
    <definedName name="견적서4">#REF!</definedName>
    <definedName name="견적서5" localSheetId="0">#REF!</definedName>
    <definedName name="견적서5">#REF!</definedName>
    <definedName name="견적서6" localSheetId="0">#REF!</definedName>
    <definedName name="견적서6">#REF!</definedName>
    <definedName name="견적율" localSheetId="0">#REF!</definedName>
    <definedName name="견적율">#REF!</definedName>
    <definedName name="견적율1" localSheetId="0">#REF!</definedName>
    <definedName name="견적율1">#REF!</definedName>
    <definedName name="견적율2" localSheetId="0">#REF!</definedName>
    <definedName name="견적율2">#REF!</definedName>
    <definedName name="견적조건" localSheetId="0" hidden="1">{#N/A,#N/A,FALSE,"CCTV"}</definedName>
    <definedName name="견적조건" hidden="1">{#N/A,#N/A,FALSE,"CCTV"}</definedName>
    <definedName name="견적조건8" localSheetId="0" hidden="1">{#N/A,#N/A,FALSE,"CCTV"}</definedName>
    <definedName name="견적조건8" hidden="1">{#N/A,#N/A,FALSE,"CCTV"}</definedName>
    <definedName name="견적탱크" localSheetId="0">#REF!</definedName>
    <definedName name="견적탱크">#REF!</definedName>
    <definedName name="견적통보" localSheetId="0">#REF!</definedName>
    <definedName name="견적통보">#REF!</definedName>
    <definedName name="견적품의" localSheetId="0">#REF!</definedName>
    <definedName name="견적품의">#REF!</definedName>
    <definedName name="견출공" localSheetId="0">#REF!</definedName>
    <definedName name="견출공">#REF!</definedName>
    <definedName name="결" localSheetId="0" hidden="1">{#N/A,#N/A,FALSE,"포장2"}</definedName>
    <definedName name="결" hidden="1">{#N/A,#N/A,FALSE,"포장2"}</definedName>
    <definedName name="결과" localSheetId="0" hidden="1">{#N/A,#N/A,FALSE,"포장2"}</definedName>
    <definedName name="결과" hidden="1">{#N/A,#N/A,FALSE,"포장2"}</definedName>
    <definedName name="결과값" localSheetId="0">EVALUTE(#REF!)</definedName>
    <definedName name="결과값">EVALUTE(#REF!)</definedName>
    <definedName name="결속선" localSheetId="0">#REF!</definedName>
    <definedName name="결속선">#REF!</definedName>
    <definedName name="결표지" localSheetId="0" hidden="1">{#N/A,#N/A,FALSE,"표지"}</definedName>
    <definedName name="결표지" hidden="1">{#N/A,#N/A,FALSE,"표지"}</definedName>
    <definedName name="겹동백1002" localSheetId="0">#REF!</definedName>
    <definedName name="겹동백1002">#REF!</definedName>
    <definedName name="겹동백1204" localSheetId="0">#REF!</definedName>
    <definedName name="겹동백1204">#REF!</definedName>
    <definedName name="겹동백1506" localSheetId="0">#REF!</definedName>
    <definedName name="겹동백1506">#REF!</definedName>
    <definedName name="겹벗R6" localSheetId="0">#REF!</definedName>
    <definedName name="겹벗R6">#REF!</definedName>
    <definedName name="겹벗R8" localSheetId="0">#REF!</definedName>
    <definedName name="겹벗R8">#REF!</definedName>
    <definedName name="겹철쭉" localSheetId="0">#REF!</definedName>
    <definedName name="겹철쭉">#REF!</definedName>
    <definedName name="겹철쭉0304" localSheetId="0">#REF!</definedName>
    <definedName name="겹철쭉0304">#REF!</definedName>
    <definedName name="겹철쭉0506" localSheetId="0">#REF!</definedName>
    <definedName name="겹철쭉0506">#REF!</definedName>
    <definedName name="겹철쭉0608" localSheetId="0">#REF!</definedName>
    <definedName name="겹철쭉0608">#REF!</definedName>
    <definedName name="겹철쭉0810" localSheetId="0">#REF!</definedName>
    <definedName name="겹철쭉0810">#REF!</definedName>
    <definedName name="겹철쭉0812" localSheetId="0">#REF!</definedName>
    <definedName name="겹철쭉0812">#REF!</definedName>
    <definedName name="경" localSheetId="0">#REF!</definedName>
    <definedName name="경">#REF!</definedName>
    <definedName name="경구중" localSheetId="0">BlankMacro1</definedName>
    <definedName name="경구중">BlankMacro1</definedName>
    <definedName name="경기노임" localSheetId="0">#REF!</definedName>
    <definedName name="경기노임">#REF!</definedName>
    <definedName name="경비" localSheetId="0">#REF!</definedName>
    <definedName name="경비">#REF!</definedName>
    <definedName name="경비율" localSheetId="0">#REF!</definedName>
    <definedName name="경비율">#REF!</definedName>
    <definedName name="경영계획수립" localSheetId="0">#REF!</definedName>
    <definedName name="경영계획수립">#REF!</definedName>
    <definedName name="경유" localSheetId="0">#REF!</definedName>
    <definedName name="경유">#REF!</definedName>
    <definedName name="경진초">#N/A</definedName>
    <definedName name="계" localSheetId="0">#REF!</definedName>
    <definedName name="계">#REF!</definedName>
    <definedName name="계산조건" localSheetId="0">#REF!,#REF!</definedName>
    <definedName name="계산조건">#REF!,#REF!</definedName>
    <definedName name="계산조건1" localSheetId="0">#REF!</definedName>
    <definedName name="계산조건1">#REF!</definedName>
    <definedName name="계수B5" localSheetId="0">#REF!</definedName>
    <definedName name="계수B5">#REF!</definedName>
    <definedName name="계수B6" localSheetId="0">#REF!</definedName>
    <definedName name="계수B6">#REF!</definedName>
    <definedName name="계수B8" localSheetId="0">#REF!</definedName>
    <definedName name="계수B8">#REF!</definedName>
    <definedName name="계수나무6노무" localSheetId="0">#REF!</definedName>
    <definedName name="계수나무6노무">#REF!</definedName>
    <definedName name="계수나무6재료" localSheetId="0">#REF!</definedName>
    <definedName name="계수나무6재료">#REF!</definedName>
    <definedName name="계약금" localSheetId="0">#REF!</definedName>
    <definedName name="계약금">#REF!</definedName>
    <definedName name="계장공" localSheetId="0">#REF!</definedName>
    <definedName name="계장공">#REF!</definedName>
    <definedName name="계측기기"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고광3" localSheetId="0">#REF!</definedName>
    <definedName name="고광3">#REF!</definedName>
    <definedName name="고광5" localSheetId="0">#REF!</definedName>
    <definedName name="고광5">#REF!</definedName>
    <definedName name="고급선원" localSheetId="0">#REF!</definedName>
    <definedName name="고급선원">#REF!</definedName>
    <definedName name="고급원자력비파괴시험공" localSheetId="0">#REF!</definedName>
    <definedName name="고급원자력비파괴시험공">#REF!</definedName>
    <definedName name="고배" localSheetId="0">#REF!</definedName>
    <definedName name="고배">#REF!</definedName>
    <definedName name="고배단가2" localSheetId="0">#REF!</definedName>
    <definedName name="고배단가2">#REF!</definedName>
    <definedName name="고압" localSheetId="0">#REF!</definedName>
    <definedName name="고압">#REF!</definedName>
    <definedName name="고압케이블공" localSheetId="0">#REF!</definedName>
    <definedName name="고압케이블공">#REF!</definedName>
    <definedName name="고압케이블전공" localSheetId="0">#REF!</definedName>
    <definedName name="고압케이블전공">#REF!</definedName>
    <definedName name="고용" localSheetId="0">#REF!</definedName>
    <definedName name="고용">#REF!</definedName>
    <definedName name="고용보험료" localSheetId="0">#REF!</definedName>
    <definedName name="고용보험료">#REF!</definedName>
    <definedName name="고용보험료_산식" localSheetId="0">#REF!</definedName>
    <definedName name="고용보험료_산식">#REF!</definedName>
    <definedName name="고용보험료율" localSheetId="0">#REF!</definedName>
    <definedName name="고용보험료율">#REF!</definedName>
    <definedName name="고재" localSheetId="0">#REF!</definedName>
    <definedName name="고재">#REF!</definedName>
    <definedName name="고케" localSheetId="0">#REF!</definedName>
    <definedName name="고케">#REF!</definedName>
    <definedName name="골" localSheetId="0">#REF!</definedName>
    <definedName name="골">#REF!</definedName>
    <definedName name="골재" localSheetId="0" hidden="1">#REF!</definedName>
    <definedName name="골재" hidden="1">#REF!</definedName>
    <definedName name="골재사용료" localSheetId="0">#REF!</definedName>
    <definedName name="골재사용료">#REF!</definedName>
    <definedName name="골조85김해장유고층" localSheetId="0">#REF!</definedName>
    <definedName name="골조85김해장유고층">#REF!</definedName>
    <definedName name="골조85김해장유기초" localSheetId="0">#REF!</definedName>
    <definedName name="골조85김해장유기초">#REF!</definedName>
    <definedName name="골조85김해장유옥탑12층" localSheetId="0">#REF!</definedName>
    <definedName name="골조85김해장유옥탑12층">#REF!</definedName>
    <definedName name="골조85김해장유일반층" localSheetId="0">#REF!</definedName>
    <definedName name="골조85김해장유일반층">#REF!</definedName>
    <definedName name="골조85김해장유지붕층" localSheetId="0">#REF!</definedName>
    <definedName name="골조85김해장유지붕층">#REF!</definedName>
    <definedName name="골조85김해장유지하층" localSheetId="0">#REF!</definedName>
    <definedName name="골조85김해장유지하층">#REF!</definedName>
    <definedName name="골조85김해장유최상층" localSheetId="0">#REF!</definedName>
    <definedName name="골조85김해장유최상층">#REF!</definedName>
    <definedName name="골조85동서변기초" localSheetId="0">#REF!</definedName>
    <definedName name="골조85동서변기초">#REF!</definedName>
    <definedName name="골조85동서변옥탑12층" localSheetId="0">#REF!</definedName>
    <definedName name="골조85동서변옥탑12층">#REF!</definedName>
    <definedName name="골조85동서변일반층" localSheetId="0">#REF!</definedName>
    <definedName name="골조85동서변일반층">#REF!</definedName>
    <definedName name="골조85동서변지붕층" localSheetId="0">#REF!</definedName>
    <definedName name="골조85동서변지붕층">#REF!</definedName>
    <definedName name="골조85동서변지하층" localSheetId="0">#REF!</definedName>
    <definedName name="골조85동서변지하층">#REF!</definedName>
    <definedName name="골조85동서변최상층" localSheetId="0">#REF!</definedName>
    <definedName name="골조85동서변최상층">#REF!</definedName>
    <definedName name="골조85정화1층필로티" localSheetId="0">#REF!</definedName>
    <definedName name="골조85정화1층필로티">#REF!</definedName>
    <definedName name="골조85정화고층" localSheetId="0">#REF!</definedName>
    <definedName name="골조85정화고층">#REF!</definedName>
    <definedName name="골조85정화기초" localSheetId="0">#REF!</definedName>
    <definedName name="골조85정화기초">#REF!</definedName>
    <definedName name="골조85정화옥탑12층" localSheetId="0">#REF!</definedName>
    <definedName name="골조85정화옥탑12층">#REF!</definedName>
    <definedName name="골조85정화일반층" localSheetId="0">#REF!</definedName>
    <definedName name="골조85정화일반층">#REF!</definedName>
    <definedName name="골조85정화지붕층" localSheetId="0">#REF!</definedName>
    <definedName name="골조85정화지붕층">#REF!</definedName>
    <definedName name="골조85정화최상층" localSheetId="0">#REF!</definedName>
    <definedName name="골조85정화최상층">#REF!</definedName>
    <definedName name="골조전용105동서변기초" localSheetId="0">#REF!</definedName>
    <definedName name="골조전용105동서변기초">#REF!</definedName>
    <definedName name="골조전용105동서변옥탑12층" localSheetId="0">#REF!</definedName>
    <definedName name="골조전용105동서변옥탑12층">#REF!</definedName>
    <definedName name="골조전용105동서변일반층" localSheetId="0">#REF!</definedName>
    <definedName name="골조전용105동서변일반층">#REF!</definedName>
    <definedName name="골조전용105동서변지붕층" localSheetId="0">#REF!</definedName>
    <definedName name="골조전용105동서변지붕층">#REF!</definedName>
    <definedName name="골조전용105동서변지하층" localSheetId="0">#REF!</definedName>
    <definedName name="골조전용105동서변지하층">#REF!</definedName>
    <definedName name="골조전용105동서변최상층" localSheetId="0">#REF!</definedName>
    <definedName name="골조전용105동서변최상층">#REF!</definedName>
    <definedName name="골조전용120만촌기초" localSheetId="0">#REF!</definedName>
    <definedName name="골조전용120만촌기초">#REF!</definedName>
    <definedName name="골조전용120만촌옥탑12층" localSheetId="0">#REF!</definedName>
    <definedName name="골조전용120만촌옥탑12층">#REF!</definedName>
    <definedName name="골조전용120만촌일반층" localSheetId="0">#REF!</definedName>
    <definedName name="골조전용120만촌일반층">#REF!</definedName>
    <definedName name="골조전용120만촌지붕층" localSheetId="0">#REF!</definedName>
    <definedName name="골조전용120만촌지붕층">#REF!</definedName>
    <definedName name="골조전용120만촌지하층" localSheetId="0">#REF!</definedName>
    <definedName name="골조전용120만촌지하층">#REF!</definedName>
    <definedName name="골조전용120만촌최상층" localSheetId="0">#REF!</definedName>
    <definedName name="골조전용120만촌최상층">#REF!</definedName>
    <definedName name="골조전용130동서변기초" localSheetId="0">#REF!</definedName>
    <definedName name="골조전용130동서변기초">#REF!</definedName>
    <definedName name="골조전용130동서변옥탑12층" localSheetId="0">#REF!</definedName>
    <definedName name="골조전용130동서변옥탑12층">#REF!</definedName>
    <definedName name="골조전용130동서변일반층" localSheetId="0">#REF!</definedName>
    <definedName name="골조전용130동서변일반층">#REF!</definedName>
    <definedName name="골조전용130동서변지붕층" localSheetId="0">#REF!</definedName>
    <definedName name="골조전용130동서변지붕층">#REF!</definedName>
    <definedName name="골조전용130동서변지하층" localSheetId="0">#REF!</definedName>
    <definedName name="골조전용130동서변지하층">#REF!</definedName>
    <definedName name="골조전용130동서변최상층" localSheetId="0">#REF!</definedName>
    <definedName name="골조전용130동서변최상층">#REF!</definedName>
    <definedName name="골조전용135정화고층" localSheetId="0">#REF!</definedName>
    <definedName name="골조전용135정화고층">#REF!</definedName>
    <definedName name="골조전용135정화기초" localSheetId="0">#REF!</definedName>
    <definedName name="골조전용135정화기초">#REF!</definedName>
    <definedName name="골조전용135정화옥탑12층" localSheetId="0">#REF!</definedName>
    <definedName name="골조전용135정화옥탑12층">#REF!</definedName>
    <definedName name="골조전용135정화일반층" localSheetId="0">#REF!</definedName>
    <definedName name="골조전용135정화일반층">#REF!</definedName>
    <definedName name="골조전용135정화지붕층" localSheetId="0">#REF!</definedName>
    <definedName name="골조전용135정화지붕층">#REF!</definedName>
    <definedName name="골조전용135정화지하층" localSheetId="0">#REF!</definedName>
    <definedName name="골조전용135정화지하층">#REF!</definedName>
    <definedName name="골조전용135정화최고층" localSheetId="0">#REF!</definedName>
    <definedName name="골조전용135정화최고층">#REF!</definedName>
    <definedName name="골조전용135정화최상층" localSheetId="0">#REF!</definedName>
    <definedName name="골조전용135정화최상층">#REF!</definedName>
    <definedName name="골조전용145만촌기초" localSheetId="0">#REF!</definedName>
    <definedName name="골조전용145만촌기초">#REF!</definedName>
    <definedName name="골조전용145만촌옥탑12층" localSheetId="0">#REF!</definedName>
    <definedName name="골조전용145만촌옥탑12층">#REF!</definedName>
    <definedName name="골조전용145만촌일반층" localSheetId="0">#REF!</definedName>
    <definedName name="골조전용145만촌일반층">#REF!</definedName>
    <definedName name="골조전용145만촌지붕층" localSheetId="0">#REF!</definedName>
    <definedName name="골조전용145만촌지붕층">#REF!</definedName>
    <definedName name="골조전용145만촌지하층" localSheetId="0">#REF!</definedName>
    <definedName name="골조전용145만촌지하층">#REF!</definedName>
    <definedName name="골조전용145만촌최상층" localSheetId="0">#REF!</definedName>
    <definedName name="골조전용145만촌최상층">#REF!</definedName>
    <definedName name="골조전용165정화고층" localSheetId="0">#REF!</definedName>
    <definedName name="골조전용165정화고층">#REF!</definedName>
    <definedName name="골조전용165정화기초" localSheetId="0">#REF!</definedName>
    <definedName name="골조전용165정화기초">#REF!</definedName>
    <definedName name="골조전용165정화옥탑12층" localSheetId="0">#REF!</definedName>
    <definedName name="골조전용165정화옥탑12층">#REF!</definedName>
    <definedName name="골조전용165정화일반층" localSheetId="0">#REF!</definedName>
    <definedName name="골조전용165정화일반층">#REF!</definedName>
    <definedName name="골조전용165정화지붕층" localSheetId="0">#REF!</definedName>
    <definedName name="골조전용165정화지붕층">#REF!</definedName>
    <definedName name="골조전용165정화지하층" localSheetId="0">#REF!</definedName>
    <definedName name="골조전용165정화지하층">#REF!</definedName>
    <definedName name="골조전용165정화최상층" localSheetId="0">#REF!</definedName>
    <definedName name="골조전용165정화최상층">#REF!</definedName>
    <definedName name="골조전용60동서변기초" localSheetId="0">#REF!</definedName>
    <definedName name="골조전용60동서변기초">#REF!</definedName>
    <definedName name="골조전용60동서변옥탑12층" localSheetId="0">#REF!</definedName>
    <definedName name="골조전용60동서변옥탑12층">#REF!</definedName>
    <definedName name="골조전용60동서변일반층" localSheetId="0">#REF!</definedName>
    <definedName name="골조전용60동서변일반층">#REF!</definedName>
    <definedName name="골조전용60동서변지붕층" localSheetId="0">#REF!</definedName>
    <definedName name="골조전용60동서변지붕층">#REF!</definedName>
    <definedName name="골조전용60동서변지하층" localSheetId="0">#REF!</definedName>
    <definedName name="골조전용60동서변지하층">#REF!</definedName>
    <definedName name="골조전용60동서변최상층" localSheetId="0">#REF!</definedName>
    <definedName name="골조전용60동서변최상층">#REF!</definedName>
    <definedName name="골조전용60드림고층" localSheetId="0">#REF!</definedName>
    <definedName name="골조전용60드림고층">#REF!</definedName>
    <definedName name="골조전용60드림옥탑12층" localSheetId="0">#REF!</definedName>
    <definedName name="골조전용60드림옥탑12층">#REF!</definedName>
    <definedName name="골조전용60드림일반층" localSheetId="0">#REF!</definedName>
    <definedName name="골조전용60드림일반층">#REF!</definedName>
    <definedName name="골조전용60드림지붕층" localSheetId="0">#REF!</definedName>
    <definedName name="골조전용60드림지붕층">#REF!</definedName>
    <definedName name="골조전용60드림최상층" localSheetId="0">#REF!</definedName>
    <definedName name="골조전용60드림최상층">#REF!</definedName>
    <definedName name="골조전용85김해장유고층" localSheetId="0">#REF!</definedName>
    <definedName name="골조전용85김해장유고층">#REF!</definedName>
    <definedName name="골조전용85김해장유기초" localSheetId="0">#REF!</definedName>
    <definedName name="골조전용85김해장유기초">#REF!</definedName>
    <definedName name="골조전용85김해장유옥탑12층" localSheetId="0">#REF!</definedName>
    <definedName name="골조전용85김해장유옥탑12층">#REF!</definedName>
    <definedName name="골조전용85김해장유일반층" localSheetId="0">#REF!</definedName>
    <definedName name="골조전용85김해장유일반층">#REF!</definedName>
    <definedName name="골조전용85김해장유지붕층" localSheetId="0">#REF!</definedName>
    <definedName name="골조전용85김해장유지붕층">#REF!</definedName>
    <definedName name="골조전용85김해장유지하층" localSheetId="0">#REF!</definedName>
    <definedName name="골조전용85김해장유지하층">#REF!</definedName>
    <definedName name="골조전용85김해장유최상층" localSheetId="0">#REF!</definedName>
    <definedName name="골조전용85김해장유최상층">#REF!</definedName>
    <definedName name="골조전용85동서변고층" localSheetId="0">#REF!</definedName>
    <definedName name="골조전용85동서변고층">#REF!</definedName>
    <definedName name="골조전용85동서변기초" localSheetId="0">#REF!</definedName>
    <definedName name="골조전용85동서변기초">#REF!</definedName>
    <definedName name="골조전용85동서변옥탑12층" localSheetId="0">#REF!</definedName>
    <definedName name="골조전용85동서변옥탑12층">#REF!</definedName>
    <definedName name="골조전용85동서변일반층" localSheetId="0">#REF!</definedName>
    <definedName name="골조전용85동서변일반층">#REF!</definedName>
    <definedName name="골조전용85동서변지붕층" localSheetId="0">#REF!</definedName>
    <definedName name="골조전용85동서변지붕층">#REF!</definedName>
    <definedName name="골조전용85동서변지하층" localSheetId="0">#REF!</definedName>
    <definedName name="골조전용85동서변지하층">#REF!</definedName>
    <definedName name="골조전용85동서변최상층" localSheetId="0">#REF!</definedName>
    <definedName name="골조전용85동서변최상층">#REF!</definedName>
    <definedName name="골조전용85정화고층" localSheetId="0">#REF!</definedName>
    <definedName name="골조전용85정화고층">#REF!</definedName>
    <definedName name="골조전용85정화기초" localSheetId="0">#REF!</definedName>
    <definedName name="골조전용85정화기초">#REF!</definedName>
    <definedName name="골조전용85정화옥탑12층" localSheetId="0">#REF!</definedName>
    <definedName name="골조전용85정화옥탑12층">#REF!</definedName>
    <definedName name="골조전용85정화일반층" localSheetId="0">#REF!</definedName>
    <definedName name="골조전용85정화일반층">#REF!</definedName>
    <definedName name="골조전용85정화지붕층" localSheetId="0">#REF!</definedName>
    <definedName name="골조전용85정화지붕층">#REF!</definedName>
    <definedName name="골조전용85정화지하층" localSheetId="0">#REF!</definedName>
    <definedName name="골조전용85정화지하층">#REF!</definedName>
    <definedName name="골조전용85정화최상층" localSheetId="0">#REF!</definedName>
    <definedName name="골조전용85정화최상층">#REF!</definedName>
    <definedName name="곰솔2508" localSheetId="0">#REF!</definedName>
    <definedName name="곰솔2508">#REF!</definedName>
    <definedName name="곰솔3010" localSheetId="0">#REF!</definedName>
    <definedName name="곰솔3010">#REF!</definedName>
    <definedName name="곰솔R10" localSheetId="0">#REF!</definedName>
    <definedName name="곰솔R10">#REF!</definedName>
    <definedName name="곰솔R12" localSheetId="0">#REF!</definedName>
    <definedName name="곰솔R12">#REF!</definedName>
    <definedName name="곰솔R15" localSheetId="0">#REF!</definedName>
    <definedName name="곰솔R15">#REF!</definedName>
    <definedName name="곱" localSheetId="0">#REF!</definedName>
    <definedName name="곱">#REF!</definedName>
    <definedName name="곱곱" localSheetId="0">#REF!</definedName>
    <definedName name="곱곱">#REF!</definedName>
    <definedName name="공" localSheetId="0">#REF!</definedName>
    <definedName name="공">#REF!</definedName>
    <definedName name="공___종" localSheetId="0">#REF!</definedName>
    <definedName name="공___종">#REF!</definedName>
    <definedName name="공_사_개_요" localSheetId="0">#REF!</definedName>
    <definedName name="공_사_개_요">#REF!</definedName>
    <definedName name="工_事_槪_要" localSheetId="0">#REF!</definedName>
    <definedName name="工_事_槪_要">#REF!</definedName>
    <definedName name="공간노">#N/A</definedName>
    <definedName name="공공공표"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공공표"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공도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시설" localSheetId="0">#REF!</definedName>
    <definedName name="공공시설">#REF!</definedName>
    <definedName name="공과잡비" localSheetId="0">#REF!</definedName>
    <definedName name="공과잡비">#REF!</definedName>
    <definedName name="공구" localSheetId="0">#REF!</definedName>
    <definedName name="공구">#REF!</definedName>
    <definedName name="공구손료" localSheetId="0">#REF!</definedName>
    <definedName name="공구손료">#REF!</definedName>
    <definedName name="공급" localSheetId="0">#REF!,#REF!</definedName>
    <definedName name="공급">#REF!,#REF!</definedName>
    <definedName name="공급가액" localSheetId="0">#REF!</definedName>
    <definedName name="공급가액">#REF!</definedName>
    <definedName name="공급표표"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급표표"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기" localSheetId="0">#REF!</definedName>
    <definedName name="공기">#REF!</definedName>
    <definedName name="공노단" localSheetId="0">#REF!</definedName>
    <definedName name="공노단">#REF!</definedName>
    <definedName name="공량"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공량"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공명" localSheetId="0">#REF!</definedName>
    <definedName name="공명">#REF!</definedName>
    <definedName name="공비" localSheetId="0">#REF!</definedName>
    <definedName name="공비">#REF!</definedName>
    <definedName name="공비산출서" localSheetId="0">#REF!</definedName>
    <definedName name="공비산출서">#REF!</definedName>
    <definedName name="공사감독자" localSheetId="0">#REF!</definedName>
    <definedName name="공사감독자">#REF!</definedName>
    <definedName name="공사개요" localSheetId="0">#REF!</definedName>
    <definedName name="공사개요">#REF!</definedName>
    <definedName name="공사개요1" localSheetId="0">#REF!</definedName>
    <definedName name="공사개요1">#REF!</definedName>
    <definedName name="공사개요2" localSheetId="0">#REF!</definedName>
    <definedName name="공사개요2">#REF!</definedName>
    <definedName name="공사개요3" localSheetId="0">#REF!</definedName>
    <definedName name="공사개요3">#REF!</definedName>
    <definedName name="공사개요4" localSheetId="0">#REF!</definedName>
    <definedName name="공사개요4">#REF!</definedName>
    <definedName name="공사금액" localSheetId="0">#REF!</definedName>
    <definedName name="공사금액">#REF!</definedName>
    <definedName name="공사기간" localSheetId="0">#REF!</definedName>
    <definedName name="공사기간">#REF!</definedName>
    <definedName name="공사노임" localSheetId="0" hidden="1">{"'용역비'!$A$4:$C$8"}</definedName>
    <definedName name="공사노임" hidden="1">{"'용역비'!$A$4:$C$8"}</definedName>
    <definedName name="공사명" localSheetId="0">#REF!</definedName>
    <definedName name="공사명">#REF!</definedName>
    <definedName name="공사명___천마중학교_신축공사_토목" localSheetId="0">#REF!</definedName>
    <definedName name="공사명___천마중학교_신축공사_토목">#REF!</definedName>
    <definedName name="공사비" localSheetId="0">#REF!</definedName>
    <definedName name="공사비">#REF!</definedName>
    <definedName name="공사원가계산서" localSheetId="0" hidden="1">{"'건축내역'!$A$1:$L$413"}</definedName>
    <definedName name="공사원가계산서" hidden="1">{"'건축내역'!$A$1:$L$413"}</definedName>
    <definedName name="공사원가계산서경비소계" localSheetId="0">#REF!</definedName>
    <definedName name="공사원가계산서경비소계">#REF!</definedName>
    <definedName name="공사원가계산서노무비" localSheetId="0">#REF!</definedName>
    <definedName name="공사원가계산서노무비">#REF!</definedName>
    <definedName name="공사원가계산서재료비" localSheetId="0">#REF!</definedName>
    <definedName name="공사원가계산서재료비">#REF!</definedName>
    <definedName name="공사원가명세서" localSheetId="0">#REF!</definedName>
    <definedName name="공사원가명세서">#REF!</definedName>
    <definedName name="공산" localSheetId="0">#REF!</definedName>
    <definedName name="공산">#REF!</definedName>
    <definedName name="공산품" localSheetId="0">#REF!</definedName>
    <definedName name="공산품">#REF!</definedName>
    <definedName name="공수계" localSheetId="0">#REF!</definedName>
    <definedName name="공수계">#REF!</definedName>
    <definedName name="공압축3.5간재" localSheetId="0">#REF!</definedName>
    <definedName name="공압축3.5간재">#REF!</definedName>
    <definedName name="공압축3.5노무" localSheetId="0">#REF!</definedName>
    <definedName name="공압축3.5노무">#REF!</definedName>
    <definedName name="공압축3.5노무야간" localSheetId="0">#REF!</definedName>
    <definedName name="공압축3.5노무야간">#REF!</definedName>
    <definedName name="공압축3.5손료" localSheetId="0">#REF!</definedName>
    <definedName name="공압축3.5손료">#REF!</definedName>
    <definedName name="공압축7.1간재" localSheetId="0">#REF!</definedName>
    <definedName name="공압축7.1간재">#REF!</definedName>
    <definedName name="공압축7.1노무" localSheetId="0">#REF!</definedName>
    <definedName name="공압축7.1노무">#REF!</definedName>
    <definedName name="공압축7.1노무야간" localSheetId="0">#REF!</definedName>
    <definedName name="공압축7.1노무야간">#REF!</definedName>
    <definedName name="공압축7.1손료" localSheetId="0">#REF!</definedName>
    <definedName name="공압축7.1손료">#REF!</definedName>
    <definedName name="공영정산" localSheetId="0">#REF!</definedName>
    <definedName name="공영정산">#REF!</definedName>
    <definedName name="공영토건" localSheetId="0">#REF!</definedName>
    <definedName name="공영토건">#REF!</definedName>
    <definedName name="공용" localSheetId="0">#REF!</definedName>
    <definedName name="공용">#REF!</definedName>
    <definedName name="공원등기초" localSheetId="0" hidden="1">{#N/A,#N/A,FALSE,"골재소요량";#N/A,#N/A,FALSE,"골재소요량"}</definedName>
    <definedName name="공원등기초" hidden="1">{#N/A,#N/A,FALSE,"골재소요량";#N/A,#N/A,FALSE,"골재소요량"}</definedName>
    <definedName name="공일" localSheetId="0">#REF!</definedName>
    <definedName name="공일">#REF!</definedName>
    <definedName name="공장동" localSheetId="0" hidden="1">#REF!</definedName>
    <definedName name="공장동" hidden="1">#REF!</definedName>
    <definedName name="공정" localSheetId="0">#REF!</definedName>
    <definedName name="공정">#REF!</definedName>
    <definedName name="공정량" localSheetId="0">#REF!</definedName>
    <definedName name="공정량">#REF!</definedName>
    <definedName name="공정별_집계표" localSheetId="0">#REF!</definedName>
    <definedName name="공정별_집계표">#REF!</definedName>
    <definedName name="공정표" localSheetId="0" hidden="1">{#N/A,#N/A,FALSE,"현장 NCR 분석";#N/A,#N/A,FALSE,"현장품질감사";#N/A,#N/A,FALSE,"현장품질감사"}</definedName>
    <definedName name="공정표" hidden="1">{#N/A,#N/A,FALSE,"현장 NCR 분석";#N/A,#N/A,FALSE,"현장품질감사";#N/A,#N/A,FALSE,"현장품질감사"}</definedName>
    <definedName name="공조실급수2" localSheetId="0">#REF!</definedName>
    <definedName name="공조실급수2">#REF!</definedName>
    <definedName name="공종" localSheetId="0">#REF!</definedName>
    <definedName name="공종">#REF!</definedName>
    <definedName name="공종명" localSheetId="0">#REF!</definedName>
    <definedName name="공종명">#REF!</definedName>
    <definedName name="공종분류" localSheetId="0">OFFSET(#REF!,0,0,COUNTA(#REF!),1)</definedName>
    <definedName name="공종분류">OFFSET(#REF!,0,0,COUNTA(#REF!),1)</definedName>
    <definedName name="공지" localSheetId="0">#REF!</definedName>
    <definedName name="공지">#REF!</definedName>
    <definedName name="공통가설" localSheetId="0" hidden="1">#REF!</definedName>
    <definedName name="공통가설" hidden="1">#REF!</definedName>
    <definedName name="공통일위" localSheetId="0">#REF!</definedName>
    <definedName name="공통일위">#REF!</definedName>
    <definedName name="공항" localSheetId="0">#REF!</definedName>
    <definedName name="공항">#REF!</definedName>
    <definedName name="공항ㅋㅋ" localSheetId="0">#REF!</definedName>
    <definedName name="공항ㅋㅋ">#REF!</definedName>
    <definedName name="공호표" localSheetId="0">#REF!</definedName>
    <definedName name="공호표">#REF!</definedName>
    <definedName name="과학" localSheetId="0">#REF!</definedName>
    <definedName name="과학">#REF!</definedName>
    <definedName name="과학1" localSheetId="0">#REF!</definedName>
    <definedName name="과학1">#REF!</definedName>
    <definedName name="과학실" localSheetId="0">#REF!</definedName>
    <definedName name="과학실">#REF!</definedName>
    <definedName name="관_상접" localSheetId="0">#REF!</definedName>
    <definedName name="관_상접">#REF!</definedName>
    <definedName name="관_상직" localSheetId="0">#REF!</definedName>
    <definedName name="관_상직">#REF!</definedName>
    <definedName name="관_주접" localSheetId="0">#REF!</definedName>
    <definedName name="관_주접">#REF!</definedName>
    <definedName name="관_직주" localSheetId="0">#REF!</definedName>
    <definedName name="관_직주">#REF!</definedName>
    <definedName name="관경03" localSheetId="0">#REF!</definedName>
    <definedName name="관경03">#REF!</definedName>
    <definedName name="관경06" localSheetId="0">#REF!</definedName>
    <definedName name="관경06">#REF!</definedName>
    <definedName name="관경08" localSheetId="0">#REF!</definedName>
    <definedName name="관경08">#REF!</definedName>
    <definedName name="관경10" localSheetId="0">#REF!</definedName>
    <definedName name="관경10">#REF!</definedName>
    <definedName name="관경15" localSheetId="0">#REF!</definedName>
    <definedName name="관경15">#REF!</definedName>
    <definedName name="관경5" localSheetId="0">#REF!</definedName>
    <definedName name="관경5">#REF!</definedName>
    <definedName name="관경6" localSheetId="0">#REF!</definedName>
    <definedName name="관경6">#REF!</definedName>
    <definedName name="관경7" localSheetId="0">#REF!</definedName>
    <definedName name="관경7">#REF!</definedName>
    <definedName name="관경8" localSheetId="0">#REF!</definedName>
    <definedName name="관경8">#REF!</definedName>
    <definedName name="관계단노" localSheetId="0">#REF!</definedName>
    <definedName name="관계단노">#REF!</definedName>
    <definedName name="관계단재" localSheetId="0">#REF!</definedName>
    <definedName name="관계단재">#REF!</definedName>
    <definedName name="관급" localSheetId="0">#REF!,#REF!,#REF!</definedName>
    <definedName name="관급">#REF!,#REF!,#REF!</definedName>
    <definedName name="관급1" localSheetId="0">원가!관급</definedName>
    <definedName name="관급1">[0]!관급</definedName>
    <definedName name="관급2">#N/A</definedName>
    <definedName name="관급단가" localSheetId="0">#REF!</definedName>
    <definedName name="관급단가">#REF!</definedName>
    <definedName name="관급자재" localSheetId="0">#REF!</definedName>
    <definedName name="관급자재">#REF!</definedName>
    <definedName name="관급자재2" localSheetId="0">원가!관급자재2</definedName>
    <definedName name="관급자재2">관급자재2</definedName>
    <definedName name="관급자재대" localSheetId="0">#REF!</definedName>
    <definedName name="관급자재대">#REF!</definedName>
    <definedName name="관급자재비" localSheetId="0">#REF!</definedName>
    <definedName name="관급자재비">#REF!</definedName>
    <definedName name="관급자재표" localSheetId="0">원가!관급자재2</definedName>
    <definedName name="관급자재표">관급자재2</definedName>
    <definedName name="관급조달" localSheetId="0" hidden="1">{#N/A,#N/A,FALSE,"Sheet1"}</definedName>
    <definedName name="관급조달" hidden="1">{#N/A,#N/A,FALSE,"Sheet1"}</definedName>
    <definedName name="관급집계" localSheetId="0">BlankMacro1</definedName>
    <definedName name="관급집계">BlankMacro1</definedName>
    <definedName name="관급총괄">#N/A</definedName>
    <definedName name="관노03" localSheetId="0">#REF!</definedName>
    <definedName name="관노03">#REF!</definedName>
    <definedName name="관노06" localSheetId="0">#REF!</definedName>
    <definedName name="관노06">#REF!</definedName>
    <definedName name="관노08" localSheetId="0">#REF!</definedName>
    <definedName name="관노08">#REF!</definedName>
    <definedName name="관노10" localSheetId="0">#REF!</definedName>
    <definedName name="관노10">#REF!</definedName>
    <definedName name="관노15" localSheetId="0">#REF!</definedName>
    <definedName name="관노15">#REF!</definedName>
    <definedName name="관노5" localSheetId="0">#REF!</definedName>
    <definedName name="관노5">#REF!</definedName>
    <definedName name="관노6" localSheetId="0">#REF!</definedName>
    <definedName name="관노6">#REF!</definedName>
    <definedName name="관노7" localSheetId="0">#REF!</definedName>
    <definedName name="관노7">#REF!</definedName>
    <definedName name="관노8" localSheetId="0">#REF!</definedName>
    <definedName name="관노8">#REF!</definedName>
    <definedName name="관로" localSheetId="0">#REF!</definedName>
    <definedName name="관로">#REF!</definedName>
    <definedName name="관로터파기" localSheetId="0">#REF!</definedName>
    <definedName name="관로터파기">#REF!</definedName>
    <definedName name="관리" localSheetId="0" hidden="1">{#N/A,#N/A,FALSE,"포장2"}</definedName>
    <definedName name="관리" hidden="1">{#N/A,#N/A,FALSE,"포장2"}</definedName>
    <definedName name="관목계" localSheetId="0">#REF!</definedName>
    <definedName name="관목계">#REF!</definedName>
    <definedName name="관용접노무" localSheetId="0">#REF!</definedName>
    <definedName name="관용접노무">#REF!</definedName>
    <definedName name="관용접노무비" localSheetId="0">#REF!</definedName>
    <definedName name="관용접노무비">#REF!</definedName>
    <definedName name="관용접재료" localSheetId="0">#REF!</definedName>
    <definedName name="관용접재료">#REF!</definedName>
    <definedName name="관용접재료비" localSheetId="0">#REF!</definedName>
    <definedName name="관용접재료비">#REF!</definedName>
    <definedName name="관재03" localSheetId="0">#REF!</definedName>
    <definedName name="관재03">#REF!</definedName>
    <definedName name="관재06" localSheetId="0">#REF!</definedName>
    <definedName name="관재06">#REF!</definedName>
    <definedName name="관재08" localSheetId="0">#REF!</definedName>
    <definedName name="관재08">#REF!</definedName>
    <definedName name="관재10" localSheetId="0">#REF!</definedName>
    <definedName name="관재10">#REF!</definedName>
    <definedName name="관재15" localSheetId="0">#REF!</definedName>
    <definedName name="관재15">#REF!</definedName>
    <definedName name="관재5" localSheetId="0">#REF!</definedName>
    <definedName name="관재5">#REF!</definedName>
    <definedName name="관재6" localSheetId="0">#REF!</definedName>
    <definedName name="관재6">#REF!</definedName>
    <definedName name="관재7" localSheetId="0">#REF!</definedName>
    <definedName name="관재7">#REF!</definedName>
    <definedName name="관재8" localSheetId="0">#REF!</definedName>
    <definedName name="관재8">#REF!</definedName>
    <definedName name="관지수판" localSheetId="0">#REF!</definedName>
    <definedName name="관지수판">#REF!</definedName>
    <definedName name="관찰4경" localSheetId="0">#REF!</definedName>
    <definedName name="관찰4경">#REF!</definedName>
    <definedName name="관찰4노" localSheetId="0">#REF!</definedName>
    <definedName name="관찰4노">#REF!</definedName>
    <definedName name="관찰4재" localSheetId="0">#REF!</definedName>
    <definedName name="관찰4재">#REF!</definedName>
    <definedName name="관찰다리노" localSheetId="0">#REF!</definedName>
    <definedName name="관찰다리노">#REF!</definedName>
    <definedName name="관찰다리재" localSheetId="0">#REF!</definedName>
    <definedName name="관찰다리재">#REF!</definedName>
    <definedName name="관찰로경" localSheetId="0">#REF!</definedName>
    <definedName name="관찰로경">#REF!</definedName>
    <definedName name="관찰로노" localSheetId="0">#REF!</definedName>
    <definedName name="관찰로노">#REF!</definedName>
    <definedName name="관찰로재" localSheetId="0">#REF!</definedName>
    <definedName name="관찰로재">#REF!</definedName>
    <definedName name="광나무1003" localSheetId="0">#REF!</definedName>
    <definedName name="광나무1003">#REF!</definedName>
    <definedName name="광나무1203" localSheetId="0">#REF!</definedName>
    <definedName name="광나무1203">#REF!</definedName>
    <definedName name="광나무1506" localSheetId="0">#REF!</definedName>
    <definedName name="광나무1506">#REF!</definedName>
    <definedName name="광명" localSheetId="0">#REF!</definedName>
    <definedName name="광명">#REF!</definedName>
    <definedName name="광산" localSheetId="0">#REF!</definedName>
    <definedName name="광산">#REF!</definedName>
    <definedName name="광산품" localSheetId="0">#REF!</definedName>
    <definedName name="광산품">#REF!</definedName>
    <definedName name="광케이블공사" localSheetId="0">#REF!</definedName>
    <definedName name="광케이블공사">#REF!</definedName>
    <definedName name="광케이블설치사" localSheetId="0">#REF!</definedName>
    <definedName name="광케이블설치사">#REF!</definedName>
    <definedName name="광통신설치사" localSheetId="0">#REF!</definedName>
    <definedName name="광통신설치사">#REF!</definedName>
    <definedName name="광편백0405" localSheetId="0">#REF!</definedName>
    <definedName name="광편백0405">#REF!</definedName>
    <definedName name="광편백0507" localSheetId="0">#REF!</definedName>
    <definedName name="광편백0507">#REF!</definedName>
    <definedName name="광편백0509" localSheetId="0">#REF!</definedName>
    <definedName name="광편백0509">#REF!</definedName>
    <definedName name="교과" localSheetId="0">#REF!</definedName>
    <definedName name="교과">#REF!</definedName>
    <definedName name="교굑"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목계" localSheetId="0">#REF!</definedName>
    <definedName name="교목계">#REF!</definedName>
    <definedName name="교무" localSheetId="0">#REF!</definedName>
    <definedName name="교무">#REF!</definedName>
    <definedName name="교부승인" localSheetId="0">BlankMacro1</definedName>
    <definedName name="교부승인">BlankMacro1</definedName>
    <definedName name="교사" localSheetId="0">#REF!</definedName>
    <definedName name="교사">#REF!</definedName>
    <definedName name="교육" localSheetId="0">#REF!</definedName>
    <definedName name="교육">#REF!</definedName>
    <definedName name="교육내용" localSheetId="0">#REF!</definedName>
    <definedName name="교육내용">#REF!</definedName>
    <definedName name="교육행정비" localSheetId="0">#REF!</definedName>
    <definedName name="교육행정비">#REF!</definedName>
    <definedName name="교육행정비2" localSheetId="0">#REF!</definedName>
    <definedName name="교육행정비2">#REF!</definedName>
    <definedName name="교장" localSheetId="0">#REF!</definedName>
    <definedName name="교장">#REF!</definedName>
    <definedName name="교좌" localSheetId="0" hidden="1">{#N/A,#N/A,FALSE,"포장2"}</definedName>
    <definedName name="교좌" hidden="1">{#N/A,#N/A,FALSE,"포장2"}</definedName>
    <definedName name="교통" localSheetId="0">#REF!</definedName>
    <definedName name="교통">#REF!</definedName>
    <definedName name="구3"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3"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4"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구"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구"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구국"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구국"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미1" localSheetId="0">#REF!</definedName>
    <definedName name="구미1">#REF!</definedName>
    <definedName name="구분2"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분2"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산갑지" localSheetId="0" hidden="1">#REF!</definedName>
    <definedName name="구산갑지" hidden="1">#REF!</definedName>
    <definedName name="구상나무1505" localSheetId="0">#REF!</definedName>
    <definedName name="구상나무1505">#REF!</definedName>
    <definedName name="구상나무2008" localSheetId="0">#REF!</definedName>
    <definedName name="구상나무2008">#REF!</definedName>
    <definedName name="구상나무2510" localSheetId="0">#REF!</definedName>
    <definedName name="구상나무2510">#REF!</definedName>
    <definedName name="구상나무3012" localSheetId="0">#REF!</definedName>
    <definedName name="구상나무3012">#REF!</definedName>
    <definedName name="구입"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입"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조" localSheetId="0">#REF!</definedName>
    <definedName name="구조">#REF!</definedName>
    <definedName name="구조물" localSheetId="0" hidden="1">#REF!</definedName>
    <definedName name="구조물" hidden="1">#REF!</definedName>
    <definedName name="구조물공" localSheetId="0">#REF!</definedName>
    <definedName name="구조물공">#REF!</definedName>
    <definedName name="구조물공_기초자료_List" localSheetId="0">#REF!</definedName>
    <definedName name="구조물공_기초자료_List">#REF!</definedName>
    <definedName name="구조물집계" localSheetId="0" hidden="1">#REF!</definedName>
    <definedName name="구조물집계" hidden="1">#REF!</definedName>
    <definedName name="국내장비" localSheetId="0">#REF!</definedName>
    <definedName name="국내장비">#REF!</definedName>
    <definedName name="국내장비계" localSheetId="0">#REF!</definedName>
    <definedName name="국내장비계">#REF!</definedName>
    <definedName name="국소카운팅" localSheetId="0">#REF!</definedName>
    <definedName name="국소카운팅">#REF!</definedName>
    <definedName name="국어" localSheetId="0">#REF!</definedName>
    <definedName name="국어">#REF!</definedName>
    <definedName name="국제매너" localSheetId="0">#REF!</definedName>
    <definedName name="국제매너">#REF!</definedName>
    <definedName name="국제협상" localSheetId="0">#REF!</definedName>
    <definedName name="국제협상">#REF!</definedName>
    <definedName name="굵기" localSheetId="0">#REF!</definedName>
    <definedName name="굵기">#REF!</definedName>
    <definedName name="궁" localSheetId="0">#REF!</definedName>
    <definedName name="궁">#REF!</definedName>
    <definedName name="권" localSheetId="0">#REF!</definedName>
    <definedName name="권">#REF!</definedName>
    <definedName name="권권" localSheetId="0">#REF!</definedName>
    <definedName name="권권">#REF!</definedName>
    <definedName name="궤도공" localSheetId="0">#REF!</definedName>
    <definedName name="궤도공">#REF!</definedName>
    <definedName name="규격" localSheetId="0">#REF!</definedName>
    <definedName name="규격">#REF!</definedName>
    <definedName name="규격수" localSheetId="0">#REF!</definedName>
    <definedName name="규격수">#REF!</definedName>
    <definedName name="그래픽" localSheetId="0">#REF!</definedName>
    <definedName name="그래픽">#REF!</definedName>
    <definedName name="그림" localSheetId="0" hidden="1">{#N/A,#N/A,FALSE,"전력간선"}</definedName>
    <definedName name="그림" hidden="1">{#N/A,#N/A,FALSE,"전력간선"}</definedName>
    <definedName name="극동건설" localSheetId="0">#REF!</definedName>
    <definedName name="극동건설">#REF!</definedName>
    <definedName name="금강종합건설" localSheetId="0">#REF!</definedName>
    <definedName name="금강종합건설">#REF!</definedName>
    <definedName name="금광추정" localSheetId="0" hidden="1">{#N/A,#N/A,FALSE,"포장2"}</definedName>
    <definedName name="금광추정" hidden="1">{#N/A,#N/A,FALSE,"포장2"}</definedName>
    <definedName name="금마타리" localSheetId="0">#REF!</definedName>
    <definedName name="금마타리">#REF!</definedName>
    <definedName name="금변금간접노무비" localSheetId="0">#REF!</definedName>
    <definedName name="금변금간접노무비">#REF!</definedName>
    <definedName name="금변금고용보험료" localSheetId="0">#REF!</definedName>
    <definedName name="금변금고용보험료">#REF!</definedName>
    <definedName name="금변금공급가액" localSheetId="0">#REF!</definedName>
    <definedName name="금변금공급가액">#REF!</definedName>
    <definedName name="금변금공사원가" localSheetId="0">#REF!</definedName>
    <definedName name="금변금공사원가">#REF!</definedName>
    <definedName name="금변금기타경비" localSheetId="0">#REF!</definedName>
    <definedName name="금변금기타경비">#REF!</definedName>
    <definedName name="금변금도급액" localSheetId="0">#REF!</definedName>
    <definedName name="금변금도급액">#REF!</definedName>
    <definedName name="금변금부가가치세" localSheetId="0">#REF!</definedName>
    <definedName name="금변금부가가치세">#REF!</definedName>
    <definedName name="금변금산재보험료" localSheetId="0">#REF!</definedName>
    <definedName name="금변금산재보험료">#REF!</definedName>
    <definedName name="금변금순공사원가" localSheetId="0">#REF!</definedName>
    <definedName name="금변금순공사원가">#REF!</definedName>
    <definedName name="금변금안전관리비" localSheetId="0">#REF!</definedName>
    <definedName name="금변금안전관리비">#REF!</definedName>
    <definedName name="금변금이윤" localSheetId="0">#REF!</definedName>
    <definedName name="금변금이윤">#REF!</definedName>
    <definedName name="금변금일반관리비" localSheetId="0">#REF!</definedName>
    <definedName name="금변금일반관리비">#REF!</definedName>
    <definedName name="금변금폐기물처리비" localSheetId="0">#REF!</definedName>
    <definedName name="금변금폐기물처리비">#REF!</definedName>
    <definedName name="금변전간접노무비" localSheetId="0">#REF!</definedName>
    <definedName name="금변전간접노무비">#REF!</definedName>
    <definedName name="금변전고용보험료" localSheetId="0">#REF!</definedName>
    <definedName name="금변전고용보험료">#REF!</definedName>
    <definedName name="금변전공급가액" localSheetId="0">#REF!</definedName>
    <definedName name="금변전공급가액">#REF!</definedName>
    <definedName name="금변전공사원가" localSheetId="0">#REF!</definedName>
    <definedName name="금변전공사원가">#REF!</definedName>
    <definedName name="금변전기타경비" localSheetId="0">#REF!</definedName>
    <definedName name="금변전기타경비">#REF!</definedName>
    <definedName name="금변전도급액" localSheetId="0">#REF!</definedName>
    <definedName name="금변전도급액">#REF!</definedName>
    <definedName name="금변전부가가치세" localSheetId="0">#REF!</definedName>
    <definedName name="금변전부가가치세">#REF!</definedName>
    <definedName name="금변전산재보험료" localSheetId="0">#REF!</definedName>
    <definedName name="금변전산재보험료">#REF!</definedName>
    <definedName name="금변전순공사원가" localSheetId="0">#REF!</definedName>
    <definedName name="금변전순공사원가">#REF!</definedName>
    <definedName name="금변전안전관리비" localSheetId="0">#REF!</definedName>
    <definedName name="금변전안전관리비">#REF!</definedName>
    <definedName name="금변전이윤" localSheetId="0">#REF!</definedName>
    <definedName name="금변전이윤">#REF!</definedName>
    <definedName name="금변전일반관리비" localSheetId="0">#REF!</definedName>
    <definedName name="금변전일반관리비">#REF!</definedName>
    <definedName name="금변전폐기물처리비" localSheetId="0">#REF!</definedName>
    <definedName name="금변전폐기물처리비">#REF!</definedName>
    <definedName name="금부" localSheetId="0" hidden="1">{#N/A,#N/A,FALSE,"CCTV"}</definedName>
    <definedName name="금부" hidden="1">{#N/A,#N/A,FALSE,"CCTV"}</definedName>
    <definedName name="금부종합갑지" localSheetId="0" hidden="1">{#N/A,#N/A,FALSE,"CCTV"}</definedName>
    <definedName name="금부종합갑지" hidden="1">{#N/A,#N/A,FALSE,"CCTV"}</definedName>
    <definedName name="금송1006" localSheetId="0">#REF!</definedName>
    <definedName name="금송1006">#REF!</definedName>
    <definedName name="금송1208" localSheetId="0">#REF!</definedName>
    <definedName name="금송1208">#REF!</definedName>
    <definedName name="금송1510" localSheetId="0">#REF!</definedName>
    <definedName name="금송1510">#REF!</definedName>
    <definedName name="금액" localSheetId="0">#REF!</definedName>
    <definedName name="금액">#REF!</definedName>
    <definedName name="金額" localSheetId="0">#REF!</definedName>
    <definedName name="金額">#REF!</definedName>
    <definedName name="금액대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액대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액비교2" localSheetId="0">#REF!</definedName>
    <definedName name="금액비교2">#REF!</definedName>
    <definedName name="금융2" localSheetId="0">#REF!</definedName>
    <definedName name="금융2">#REF!</definedName>
    <definedName name="금회공사원가금회" localSheetId="0">#REF!</definedName>
    <definedName name="금회공사원가금회">#REF!</definedName>
    <definedName name="금회공사원가기시행" localSheetId="0">#REF!</definedName>
    <definedName name="금회공사원가기시행">#REF!</definedName>
    <definedName name="금회공사원가전체" localSheetId="0">#REF!</definedName>
    <definedName name="금회공사원가전체">#REF!</definedName>
    <definedName name="금회금간접노무비" localSheetId="0">#REF!</definedName>
    <definedName name="금회금간접노무비">#REF!</definedName>
    <definedName name="금회금고용보험료" localSheetId="0">#REF!</definedName>
    <definedName name="금회금고용보험료">#REF!</definedName>
    <definedName name="금회금공사원가" localSheetId="0">#REF!</definedName>
    <definedName name="금회금공사원가">#REF!</definedName>
    <definedName name="금회금기타경비" localSheetId="0">#REF!</definedName>
    <definedName name="금회금기타경비">#REF!</definedName>
    <definedName name="금회금산재보험료" localSheetId="0">#REF!</definedName>
    <definedName name="금회금산재보험료">#REF!</definedName>
    <definedName name="금회금안전관리비" localSheetId="0">#REF!</definedName>
    <definedName name="금회금안전관리비">#REF!</definedName>
    <definedName name="금회금이윤" localSheetId="0">#REF!</definedName>
    <definedName name="금회금이윤">#REF!</definedName>
    <definedName name="금회금일반관리비" localSheetId="0">#REF!</definedName>
    <definedName name="금회금일반관리비">#REF!</definedName>
    <definedName name="금회금제이윤" localSheetId="0">#REF!</definedName>
    <definedName name="금회금제이윤">#REF!</definedName>
    <definedName name="금회금폐기물처리비" localSheetId="0">#REF!</definedName>
    <definedName name="금회금폐기물처리비">#REF!</definedName>
    <definedName name="금회기공사원가" localSheetId="0">#REF!</definedName>
    <definedName name="금회기공사원가">#REF!</definedName>
    <definedName name="금회장공사원가" localSheetId="0">#REF!</definedName>
    <definedName name="금회장공사원가">#REF!</definedName>
    <definedName name="금회전공사원가" localSheetId="0">#REF!</definedName>
    <definedName name="금회전공사원가">#REF!</definedName>
    <definedName name="급1고" localSheetId="0">#REF!</definedName>
    <definedName name="급1고">#REF!</definedName>
    <definedName name="급1저" localSheetId="0">#REF!</definedName>
    <definedName name="급1저">#REF!</definedName>
    <definedName name="급2고" localSheetId="0">#REF!</definedName>
    <definedName name="급2고">#REF!</definedName>
    <definedName name="급2저" localSheetId="0">#REF!</definedName>
    <definedName name="급2저">#REF!</definedName>
    <definedName name="급3고" localSheetId="0">#REF!</definedName>
    <definedName name="급3고">#REF!</definedName>
    <definedName name="급3저" localSheetId="0">#REF!</definedName>
    <definedName name="급3저">#REF!</definedName>
    <definedName name="급식" localSheetId="0">BlankMacro1</definedName>
    <definedName name="급식">BlankMacro1</definedName>
    <definedName name="급탕열교환기용량" localSheetId="0">#REF!</definedName>
    <definedName name="급탕열교환기용량">#REF!</definedName>
    <definedName name="기경" localSheetId="0">#REF!</definedName>
    <definedName name="기경">#REF!</definedName>
    <definedName name="기계" localSheetId="0">#REF!</definedName>
    <definedName name="기계">#REF!</definedName>
    <definedName name="기계경비" localSheetId="0">#REF!</definedName>
    <definedName name="기계경비">#REF!</definedName>
    <definedName name="기계공" localSheetId="0">#REF!</definedName>
    <definedName name="기계공">#REF!</definedName>
    <definedName name="기계되경" localSheetId="0">#REF!</definedName>
    <definedName name="기계되경">#REF!</definedName>
    <definedName name="기계되노" localSheetId="0">#REF!</definedName>
    <definedName name="기계되노">#REF!</definedName>
    <definedName name="기계되재" localSheetId="0">#REF!</definedName>
    <definedName name="기계되재">#REF!</definedName>
    <definedName name="기계설치공" localSheetId="0">#REF!</definedName>
    <definedName name="기계설치공">#REF!</definedName>
    <definedName name="기계실배관"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기계실배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기계운전" localSheetId="0">#REF!</definedName>
    <definedName name="기계운전">#REF!</definedName>
    <definedName name="기계운전사" localSheetId="0">#REF!</definedName>
    <definedName name="기계운전사">#REF!</definedName>
    <definedName name="기계잔경" localSheetId="0">#REF!</definedName>
    <definedName name="기계잔경">#REF!</definedName>
    <definedName name="기계잔노" localSheetId="0">#REF!</definedName>
    <definedName name="기계잔노">#REF!</definedName>
    <definedName name="기계잔재" localSheetId="0">#REF!</definedName>
    <definedName name="기계잔재">#REF!</definedName>
    <definedName name="기계터경" localSheetId="0">#REF!</definedName>
    <definedName name="기계터경">#REF!</definedName>
    <definedName name="기계터노" localSheetId="0">#REF!</definedName>
    <definedName name="기계터노">#REF!</definedName>
    <definedName name="기계터재" localSheetId="0">#REF!</definedName>
    <definedName name="기계터재">#REF!</definedName>
    <definedName name="기계화" localSheetId="0">#REF!</definedName>
    <definedName name="기계화">#REF!</definedName>
    <definedName name="기공식" localSheetId="0">#REF!</definedName>
    <definedName name="기공식">#REF!</definedName>
    <definedName name="기관명" localSheetId="0">#REF!</definedName>
    <definedName name="기관명">#REF!</definedName>
    <definedName name="기관차" localSheetId="0">ROUND(SUM(원가!DCC,원가!DCO,원가!DCN)*100/#REF!,1)</definedName>
    <definedName name="기관차">ROUND(SUM([0]!DCC,[0]!DCO,[0]!DCN)*100/#REF!,1)</definedName>
    <definedName name="기기" localSheetId="0" hidden="1">#REF!</definedName>
    <definedName name="기기" hidden="1">#REF!</definedName>
    <definedName name="기기단가" localSheetId="0">#REF!</definedName>
    <definedName name="기기단가">#REF!</definedName>
    <definedName name="기기수량" localSheetId="0">#REF!</definedName>
    <definedName name="기기수량">#REF!</definedName>
    <definedName name="기기신설" localSheetId="0">#REF!</definedName>
    <definedName name="기기신설">#REF!</definedName>
    <definedName name="기기철거" localSheetId="0">#REF!</definedName>
    <definedName name="기기철거">#REF!</definedName>
    <definedName name="기기품셈내역1" localSheetId="0" hidden="1">#REF!</definedName>
    <definedName name="기기품셈내역1" hidden="1">#REF!</definedName>
    <definedName name="기단위" localSheetId="0">#REF!</definedName>
    <definedName name="기단위">#REF!</definedName>
    <definedName name="기둥집계" localSheetId="0">원가!기둥집계</definedName>
    <definedName name="기둥집계">[0]!기둥집계</definedName>
    <definedName name="기본출구형광조도기여" localSheetId="0">#REF!</definedName>
    <definedName name="기본출구형광조도기여">#REF!</definedName>
    <definedName name="기본출구형광휘도기여" localSheetId="0">#REF!</definedName>
    <definedName name="기본출구형광휘도기여">#REF!</definedName>
    <definedName name="기본형광휘도기여" localSheetId="0">#REF!</definedName>
    <definedName name="기본형광휘도기여">#REF!</definedName>
    <definedName name="기사" localSheetId="0">#REF!</definedName>
    <definedName name="기사">#REF!</definedName>
    <definedName name="기사야" localSheetId="0">#REF!</definedName>
    <definedName name="기사야">#REF!</definedName>
    <definedName name="기사주" localSheetId="0">#REF!</definedName>
    <definedName name="기사주">#REF!</definedName>
    <definedName name="기상" localSheetId="0">#REF!</definedName>
    <definedName name="기상">#REF!</definedName>
    <definedName name="기성3" localSheetId="0" hidden="1">{#N/A,#N/A,FALSE,"CCTV"}</definedName>
    <definedName name="기성3" hidden="1">{#N/A,#N/A,FALSE,"CCTV"}</definedName>
    <definedName name="기성차수" localSheetId="0">#REF!</definedName>
    <definedName name="기성차수">#REF!</definedName>
    <definedName name="기술" localSheetId="0" hidden="1">{#N/A,#N/A,FALSE,"부대1"}</definedName>
    <definedName name="기술" hidden="1">{#N/A,#N/A,FALSE,"부대1"}</definedName>
    <definedName name="기자재수량" localSheetId="0">#REF!</definedName>
    <definedName name="기자재수량">#REF!</definedName>
    <definedName name="기준" localSheetId="0">#REF!</definedName>
    <definedName name="기준">#REF!</definedName>
    <definedName name="기초" localSheetId="0">#REF!</definedName>
    <definedName name="기초">#REF!</definedName>
    <definedName name="기초단가" localSheetId="0">#REF!</definedName>
    <definedName name="기초단가">#REF!</definedName>
    <definedName name="기초단가1" localSheetId="0">#REF!</definedName>
    <definedName name="기초단가1">#REF!</definedName>
    <definedName name="기초처리경비" localSheetId="0">#REF!</definedName>
    <definedName name="기초처리경비">#REF!</definedName>
    <definedName name="기초처리노무비" localSheetId="0">#REF!</definedName>
    <definedName name="기초처리노무비">#REF!</definedName>
    <definedName name="기초처리재료비" localSheetId="0">#REF!</definedName>
    <definedName name="기초처리재료비">#REF!</definedName>
    <definedName name="기타" localSheetId="0">#REF!</definedName>
    <definedName name="기타">#REF!</definedName>
    <definedName name="기타경비" localSheetId="0">#REF!</definedName>
    <definedName name="기타경비">#REF!</definedName>
    <definedName name="기타경비.입력" localSheetId="0">#REF!</definedName>
    <definedName name="기타경비.입력">#REF!</definedName>
    <definedName name="기타경비__입력" localSheetId="0">#REF!</definedName>
    <definedName name="기타경비__입력">#REF!</definedName>
    <definedName name="기타경비_산식" localSheetId="0">#REF!</definedName>
    <definedName name="기타경비_산식">#REF!</definedName>
    <definedName name="기타경비요율" localSheetId="0">#REF!</definedName>
    <definedName name="기타경비요율">#REF!</definedName>
    <definedName name="기타경비요율." localSheetId="0">#REF!</definedName>
    <definedName name="기타경비요율.">#REF!</definedName>
    <definedName name="기타경비율" localSheetId="0">#REF!</definedName>
    <definedName name="기타경비율">#REF!</definedName>
    <definedName name="기타자료" localSheetId="0">#REF!</definedName>
    <definedName name="기타자료">#REF!</definedName>
    <definedName name="기타자재" localSheetId="0">원가!기타자재</definedName>
    <definedName name="기타자재">[0]!기타자재</definedName>
    <definedName name="기호" localSheetId="0">#REF!</definedName>
    <definedName name="기호">#REF!</definedName>
    <definedName name="길행이" localSheetId="0">#REF!</definedName>
    <definedName name="길행이">#REF!</definedName>
    <definedName name="김" localSheetId="0">BlankMacro1</definedName>
    <definedName name="김">BlankMacro1</definedName>
    <definedName name="김1" localSheetId="0" hidden="1">{"'Firr(선)'!$AS$1:$AY$62","'Firr(사)'!$AS$1:$AY$62","'Firr(회)'!$AS$1:$AY$62","'Firr(선)'!$L$1:$V$62","'Firr(사)'!$L$1:$V$62","'Firr(회)'!$L$1:$V$62"}</definedName>
    <definedName name="김1" hidden="1">{"'Firr(선)'!$AS$1:$AY$62","'Firr(사)'!$AS$1:$AY$62","'Firr(회)'!$AS$1:$AY$62","'Firr(선)'!$L$1:$V$62","'Firr(사)'!$L$1:$V$62","'Firr(회)'!$L$1:$V$62"}</definedName>
    <definedName name="김김김" localSheetId="0" hidden="1">{#N/A,#N/A,FALSE,"속도"}</definedName>
    <definedName name="김김김" hidden="1">{#N/A,#N/A,FALSE,"속도"}</definedName>
    <definedName name="김명호SW" localSheetId="0">#REF!</definedName>
    <definedName name="김명호SW">#REF!</definedName>
    <definedName name="김미영" localSheetId="0">원가!김미영</definedName>
    <definedName name="김미영">[0]!김미영</definedName>
    <definedName name="김보규" localSheetId="0" hidden="1">{#N/A,#N/A,FALSE,"CCTV"}</definedName>
    <definedName name="김보규" hidden="1">{#N/A,#N/A,FALSE,"CCTV"}</definedName>
    <definedName name="김수근" localSheetId="0" hidden="1">{#N/A,#N/A,FALSE,"CCTV"}</definedName>
    <definedName name="김수근" hidden="1">{#N/A,#N/A,FALSE,"CCTV"}</definedName>
    <definedName name="김용철" localSheetId="0">BlankMacro1</definedName>
    <definedName name="김용철">BlankMacro1</definedName>
    <definedName name="깊이" localSheetId="0">#REF!</definedName>
    <definedName name="깊이">#REF!</definedName>
    <definedName name="깍기경" localSheetId="0">#REF!</definedName>
    <definedName name="깍기경">#REF!</definedName>
    <definedName name="깍기노" localSheetId="0">#REF!</definedName>
    <definedName name="깍기노">#REF!</definedName>
    <definedName name="깍기재" localSheetId="0">#REF!</definedName>
    <definedName name="깍기재">#REF!</definedName>
    <definedName name="깬돌채취">#N/A</definedName>
    <definedName name="껌" localSheetId="0">#REF!</definedName>
    <definedName name="껌">#REF!</definedName>
    <definedName name="껌1" localSheetId="0">#REF!</definedName>
    <definedName name="껌1">#REF!</definedName>
    <definedName name="꽃복숭아R3" localSheetId="0">#REF!</definedName>
    <definedName name="꽃복숭아R3">#REF!</definedName>
    <definedName name="꽃복숭아R4" localSheetId="0">#REF!</definedName>
    <definedName name="꽃복숭아R4">#REF!</definedName>
    <definedName name="꽃복숭아R5" localSheetId="0">#REF!</definedName>
    <definedName name="꽃복숭아R5">#REF!</definedName>
    <definedName name="꽃사과" localSheetId="0">#REF!</definedName>
    <definedName name="꽃사과">#REF!</definedName>
    <definedName name="꽃사과10노무" localSheetId="0">#REF!</definedName>
    <definedName name="꽃사과10노무">#REF!</definedName>
    <definedName name="꽃사과10재료" localSheetId="0">#REF!</definedName>
    <definedName name="꽃사과10재료">#REF!</definedName>
    <definedName name="꽃사과6노무" localSheetId="0">#REF!</definedName>
    <definedName name="꽃사과6노무">#REF!</definedName>
    <definedName name="꽃사과6재료" localSheetId="0">#REF!</definedName>
    <definedName name="꽃사과6재료">#REF!</definedName>
    <definedName name="꽃사과8노무" localSheetId="0">#REF!</definedName>
    <definedName name="꽃사과8노무">#REF!</definedName>
    <definedName name="꽃사과8재료" localSheetId="0">#REF!</definedName>
    <definedName name="꽃사과8재료">#REF!</definedName>
    <definedName name="꽃사과R10" localSheetId="0">#REF!</definedName>
    <definedName name="꽃사과R10">#REF!</definedName>
    <definedName name="꽃사과R4" localSheetId="0">#REF!</definedName>
    <definedName name="꽃사과R4">#REF!</definedName>
    <definedName name="꽃사과R6" localSheetId="0">#REF!</definedName>
    <definedName name="꽃사과R6">#REF!</definedName>
    <definedName name="꽃사과R8" localSheetId="0">#REF!</definedName>
    <definedName name="꽃사과R8">#REF!</definedName>
    <definedName name="꽃아그배R10" localSheetId="0">#REF!</definedName>
    <definedName name="꽃아그배R10">#REF!</definedName>
    <definedName name="꽃아그배R4" localSheetId="0">#REF!</definedName>
    <definedName name="꽃아그배R4">#REF!</definedName>
    <definedName name="꽃아그배R6" localSheetId="0">#REF!</definedName>
    <definedName name="꽃아그배R6">#REF!</definedName>
    <definedName name="꽃아그배R8" localSheetId="0">#REF!</definedName>
    <definedName name="꽃아그배R8">#REF!</definedName>
    <definedName name="꽃창포" localSheetId="0">#REF!</definedName>
    <definedName name="꽃창포">#REF!</definedName>
    <definedName name="꽃향유" localSheetId="0">#REF!</definedName>
    <definedName name="꽃향유">#REF!</definedName>
    <definedName name="꽝꽝0304" localSheetId="0">#REF!</definedName>
    <definedName name="꽝꽝0304">#REF!</definedName>
    <definedName name="꽝꽝0406" localSheetId="0">#REF!</definedName>
    <definedName name="꽝꽝0406">#REF!</definedName>
    <definedName name="꽝꽝0508" localSheetId="0">#REF!</definedName>
    <definedName name="꽝꽝0508">#REF!</definedName>
    <definedName name="꽝꽝0610" localSheetId="0">#REF!</definedName>
    <definedName name="꽝꽝0610">#REF!</definedName>
    <definedName name="ㄳㄳ" localSheetId="0">#REF!</definedName>
    <definedName name="ㄳㄳ">#REF!</definedName>
    <definedName name="ㄳㄳㄳㄳ" localSheetId="0" hidden="1">{"'용역비'!$A$4:$C$8"}</definedName>
    <definedName name="ㄳㄳㄳㄳ" hidden="1">{"'용역비'!$A$4:$C$8"}</definedName>
    <definedName name="ㄳㄷㄷ" localSheetId="0">BlankMacro1</definedName>
    <definedName name="ㄳㄷㄷ">BlankMacro1</definedName>
    <definedName name="ㄳ쇼ㅕ" localSheetId="0">BlankMacro1</definedName>
    <definedName name="ㄳ쇼ㅕ">BlankMacro1</definedName>
    <definedName name="ㄴ" localSheetId="0">#REF!</definedName>
    <definedName name="ㄴ">#REF!</definedName>
    <definedName name="ㄴㄱㄹ" localSheetId="0" hidden="1">#REF!</definedName>
    <definedName name="ㄴㄱㄹ" hidden="1">#REF!</definedName>
    <definedName name="ㄴㄱㅍ" localSheetId="0">#REF!</definedName>
    <definedName name="ㄴㄱㅍ">#REF!</definedName>
    <definedName name="ㄴㄴ" localSheetId="0">#REF!</definedName>
    <definedName name="ㄴㄴ">#REF!</definedName>
    <definedName name="ㄴㄴㄴ" localSheetId="0" hidden="1">#REF!</definedName>
    <definedName name="ㄴㄴㄴ" hidden="1">#REF!</definedName>
    <definedName name="ㄴㄴㄴㄴ" localSheetId="0" hidden="1">#REF!</definedName>
    <definedName name="ㄴㄴㄴㄴ" hidden="1">#REF!</definedName>
    <definedName name="ㄴㄴㄴㄴㄴ" localSheetId="0" hidden="1">#REF!</definedName>
    <definedName name="ㄴㄴㄴㄴㄴ" hidden="1">#REF!</definedName>
    <definedName name="ㄴㄴㄴㄴㄴㄴ" localSheetId="0">#REF!</definedName>
    <definedName name="ㄴㄴㄴㄴㄴㄴ">#REF!</definedName>
    <definedName name="ㄴㄴㄴㄴㄴㄴㄴㄴㄴㄴ" localSheetId="0">#REF!</definedName>
    <definedName name="ㄴㄴㄴㄴㄴㄴㄴㄴㄴㄴ">#REF!</definedName>
    <definedName name="ㄴㄴㄴㄴㄴㄴㄴㄴㄴㄴㄴㄴㄴㄴㄴㄴㄴ" localSheetId="0" hidden="1">#REF!</definedName>
    <definedName name="ㄴㄴㄴㄴㄴㄴㄴㄴㄴㄴㄴㄴㄴㄴㄴㄴㄴ" hidden="1">#REF!</definedName>
    <definedName name="ㄴㄴㄴㄴㄴㅁ" localSheetId="0">#REF!</definedName>
    <definedName name="ㄴㄴㄴㄴㄴㅁ">#REF!</definedName>
    <definedName name="ㄴㄴㅁㅁㅇㄴ" localSheetId="0">#REF!</definedName>
    <definedName name="ㄴㄴㅁㅁㅇㄴ">#REF!</definedName>
    <definedName name="ㄴㄴㅇㅇㄴ" localSheetId="0">#REF!</definedName>
    <definedName name="ㄴㄴㅇㅇㄴ">#REF!</definedName>
    <definedName name="ㄴ댜러ㅏ니아ㅣㅋ" localSheetId="0">#REF!</definedName>
    <definedName name="ㄴ댜러ㅏ니아ㅣㅋ">#REF!</definedName>
    <definedName name="ㄴㄹ" localSheetId="0" hidden="1">#REF!</definedName>
    <definedName name="ㄴㄹ" hidden="1">#REF!</definedName>
    <definedName name="ㄴㄹㄴ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ㅇ">#N/A</definedName>
    <definedName name="ㄴㄹㅇㄴㄹㅇ" localSheetId="0">#REF!</definedName>
    <definedName name="ㄴㄹㅇㄴㄹㅇ">#REF!</definedName>
    <definedName name="ㄴ러ㅏ" localSheetId="0">#REF!</definedName>
    <definedName name="ㄴ러ㅏ">#REF!</definedName>
    <definedName name="ㄴㅀ" localSheetId="0" hidden="1">#REF!</definedName>
    <definedName name="ㄴㅀ" hidden="1">#REF!</definedName>
    <definedName name="ㄴㅁ" localSheetId="0">#REF!</definedName>
    <definedName name="ㄴㅁ">#REF!</definedName>
    <definedName name="ㄴㅁㄴㅁㄴㅁ" localSheetId="0">Dlog_Show</definedName>
    <definedName name="ㄴㅁㄴㅁㄴㅁ">Dlog_Show</definedName>
    <definedName name="ㄴㅁㄴㅁㄴㅁㅁㄴㅁㅁㄴㅁㄴㅁㄴㄹㅇ" localSheetId="0" hidden="1">{#N/A,#N/A,TRUE,"토적및재료집계";#N/A,#N/A,TRUE,"토적및재료집계";#N/A,#N/A,TRUE,"단위량"}</definedName>
    <definedName name="ㄴㅁㄴㅁㄴㅁㅁㄴㅁㅁㄴㅁㄴㅁㄴㄹㅇ" hidden="1">{#N/A,#N/A,TRUE,"토적및재료집계";#N/A,#N/A,TRUE,"토적및재료집계";#N/A,#N/A,TRUE,"단위량"}</definedName>
    <definedName name="ㄴㅁㄴㅇㄹ" localSheetId="0" hidden="1">#REF!</definedName>
    <definedName name="ㄴㅁㄴㅇㄹ" hidden="1">#REF!</definedName>
    <definedName name="ㄴㅁㄹㅈㄷㅂㄱㄹㄷㅈㄹ" localSheetId="0">BlankMacro1</definedName>
    <definedName name="ㄴㅁㄹㅈㄷㅂㄱㄹㄷㅈㄹ">BlankMacro1</definedName>
    <definedName name="ㄴㅁㄹㅈㄹ" localSheetId="0" hidden="1">#REF!</definedName>
    <definedName name="ㄴㅁㄹㅈㄹ" hidden="1">#REF!</definedName>
    <definedName name="ㄴㅁㅁ" localSheetId="0">#REF!</definedName>
    <definedName name="ㄴㅁㅁ">#REF!</definedName>
    <definedName name="ㄴㅁㅇ" localSheetId="0">원가!ㄷㄷ</definedName>
    <definedName name="ㄴㅁㅇ">[0]!ㄷㄷ</definedName>
    <definedName name="ㄴㅁㅇㅁ">#N/A</definedName>
    <definedName name="ㄴㅁㅇㅇㄴㅇ" localSheetId="0">#REF!</definedName>
    <definedName name="ㄴㅁㅇㅇㄴㅇ">#REF!</definedName>
    <definedName name="ㄴㅁㅇㅇㄴㅇㄴ" localSheetId="0">#REF!</definedName>
    <definedName name="ㄴㅁㅇㅇㄴㅇㄴ">#REF!</definedName>
    <definedName name="ㄴㅇ" localSheetId="0">#REF!</definedName>
    <definedName name="ㄴㅇ">#REF!</definedName>
    <definedName name="ㄴㅇㄴㄴㅁㅁ" localSheetId="0">#REF!</definedName>
    <definedName name="ㄴㅇㄴㄴㅁㅁ">#REF!</definedName>
    <definedName name="ㄴㅇㄴㅇㄴㅇㄴㅇㅁㄴㄹㅇㅁㄻㄴㄻㄴㄹㄴㅇ롱소" localSheetId="0" hidden="1">{#N/A,#N/A,TRUE,"토적및재료집계";#N/A,#N/A,TRUE,"토적및재료집계";#N/A,#N/A,TRUE,"단위량"}</definedName>
    <definedName name="ㄴㅇㄴㅇㄴㅇㄴㅇㅁㄴㄹㅇㅁㄻㄴㄻㄴㄹㄴㅇ롱소" hidden="1">{#N/A,#N/A,TRUE,"토적및재료집계";#N/A,#N/A,TRUE,"토적및재료집계";#N/A,#N/A,TRUE,"단위량"}</definedName>
    <definedName name="ㄴㅇㄹ" localSheetId="0">#REF!</definedName>
    <definedName name="ㄴㅇㄹ">#REF!</definedName>
    <definedName name="ㄴㅇㄹㄴ">#N/A</definedName>
    <definedName name="ㄴㅇㄹㄷ" localSheetId="0" hidden="1">#REF!</definedName>
    <definedName name="ㄴㅇㄹㄷ" hidden="1">#REF!</definedName>
    <definedName name="ㄴㅇㄹㅇㄷ" localSheetId="0">#REF!</definedName>
    <definedName name="ㄴㅇㄹㅇㄷ">#REF!</definedName>
    <definedName name="ㄴㅇㄹㅇㄹㄴ" localSheetId="0">원가!ㄷㄷ</definedName>
    <definedName name="ㄴㅇㄹㅇㄹㄴ">[0]!ㄷㄷ</definedName>
    <definedName name="ㄴㅇㄹㅈㄷㅂㄺㅅ3ㄹㄷㄹㅈㄹ" localSheetId="0">BlankMacro1</definedName>
    <definedName name="ㄴㅇㄹㅈㄷㅂㄺㅅ3ㄹㄷㄹㅈㄹ">BlankMacro1</definedName>
    <definedName name="ㄴㅇㄺㄷ" localSheetId="0">#REF!</definedName>
    <definedName name="ㄴㅇㄺㄷ">#REF!</definedName>
    <definedName name="ㄴㅇㄻ" localSheetId="0" hidden="1">#REF!</definedName>
    <definedName name="ㄴㅇㄻ" hidden="1">#REF!</definedName>
    <definedName name="ㄴㅇㄼㅈㄷㄹ" localSheetId="0" hidden="1">#REF!</definedName>
    <definedName name="ㄴㅇㄼㅈㄷㄹ" hidden="1">#REF!</definedName>
    <definedName name="ㄴㅇㅇ" localSheetId="0">ㅊㅍ</definedName>
    <definedName name="ㄴㅇㅇ">ㅊㅍ</definedName>
    <definedName name="ㄴㅇㅇㄹ" localSheetId="0">원가!ㄷㄷ</definedName>
    <definedName name="ㄴㅇㅇㄹ">[0]!ㄷㄷ</definedName>
    <definedName name="ㄴㅇㅍㄴㅁ" localSheetId="0">#REF!</definedName>
    <definedName name="ㄴㅇㅍㄴㅁ">#REF!</definedName>
    <definedName name="ㄴㅇㅍㅁㄴㅇㄹ" localSheetId="0" hidden="1">#REF!</definedName>
    <definedName name="ㄴㅇㅍㅁㄴㅇㄹ" hidden="1">#REF!</definedName>
    <definedName name="ㄴㅇㅍ츝ㅊㅍㅌㅊㅍㅋㅇ" localSheetId="0" hidden="1">{#N/A,#N/A,FALSE,"전력간선"}</definedName>
    <definedName name="ㄴㅇㅍ츝ㅊㅍㅌㅊㅍㅋㅇ" hidden="1">{#N/A,#N/A,FALSE,"전력간선"}</definedName>
    <definedName name="ㄴ아러" localSheetId="0">#REF!</definedName>
    <definedName name="ㄴ아러">#REF!</definedName>
    <definedName name="ㄴ어" localSheetId="0">#REF!</definedName>
    <definedName name="ㄴ어">#REF!</definedName>
    <definedName name="ㄴ어ㅏㅑ" localSheetId="0">#REF!</definedName>
    <definedName name="ㄴ어ㅏㅑ">#REF!</definedName>
    <definedName name="ㄴ이라ㅓ" localSheetId="0">#REF!</definedName>
    <definedName name="ㄴ이라ㅓ">#REF!</definedName>
    <definedName name="ㄴ이ㅏ매" localSheetId="0">#REF!</definedName>
    <definedName name="ㄴ이ㅏ매">#REF!</definedName>
    <definedName name="나" localSheetId="0">#REF!</definedName>
    <definedName name="나">#REF!</definedName>
    <definedName name="나." localSheetId="0">#REF!</definedName>
    <definedName name="나.">#REF!</definedName>
    <definedName name="나134" localSheetId="0" hidden="1">{"'용역비'!$A$4:$C$8"}</definedName>
    <definedName name="나134" hidden="1">{"'용역비'!$A$4:$C$8"}</definedName>
    <definedName name="나나" localSheetId="0">BlankMacro1</definedName>
    <definedName name="나나">BlankMacro1</definedName>
    <definedName name="나도" localSheetId="0">#REF!</definedName>
    <definedName name="나도">#REF!</definedName>
    <definedName name="나라" localSheetId="0">BlankMacro1</definedName>
    <definedName name="나라">BlankMacro1</definedName>
    <definedName name="나무" localSheetId="0">#REF!</definedName>
    <definedName name="나무">#REF!</definedName>
    <definedName name="나트륨등이용율" localSheetId="0">#REF!</definedName>
    <definedName name="나트륨등이용율">#REF!</definedName>
    <definedName name="나트륨폭" localSheetId="0">#REF!</definedName>
    <definedName name="나트륨폭">#REF!</definedName>
    <definedName name="나트륨폭반" localSheetId="0">#REF!</definedName>
    <definedName name="나트륨폭반">#REF!</definedName>
    <definedName name="나ㅏㅓ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ㅓ리먀" localSheetId="0">#REF!</definedName>
    <definedName name="나ㅓ리먀">#REF!</definedName>
    <definedName name="나ㅣ러재ㅑ" localSheetId="0">#REF!</definedName>
    <definedName name="나ㅣ러재ㅑ">#REF!</definedName>
    <definedName name="낙상홍1004" localSheetId="0">#REF!</definedName>
    <definedName name="낙상홍1004">#REF!</definedName>
    <definedName name="낙상홍1506" localSheetId="0">#REF!</definedName>
    <definedName name="낙상홍1506">#REF!</definedName>
    <definedName name="낙상홍1808" localSheetId="0">#REF!</definedName>
    <definedName name="낙상홍1808">#REF!</definedName>
    <definedName name="낙상홍2010" localSheetId="0">#REF!</definedName>
    <definedName name="낙상홍2010">#REF!</definedName>
    <definedName name="낙상홍2515" localSheetId="0">#REF!</definedName>
    <definedName name="낙상홍2515">#REF!</definedName>
    <definedName name="낙우송6노무" localSheetId="0">#REF!</definedName>
    <definedName name="낙우송6노무">#REF!</definedName>
    <definedName name="낙우송6재료" localSheetId="0">#REF!</definedName>
    <definedName name="낙우송6재료">#REF!</definedName>
    <definedName name="낙우송8노무" localSheetId="0">#REF!</definedName>
    <definedName name="낙우송8노무">#REF!</definedName>
    <definedName name="낙우송8재료" localSheetId="0">#REF!</definedName>
    <definedName name="낙우송8재료">#REF!</definedName>
    <definedName name="낙우송R10" localSheetId="0">#REF!</definedName>
    <definedName name="낙우송R10">#REF!</definedName>
    <definedName name="낙우송R12" localSheetId="0">#REF!</definedName>
    <definedName name="낙우송R12">#REF!</definedName>
    <definedName name="낙우송R5" localSheetId="0">#REF!</definedName>
    <definedName name="낙우송R5">#REF!</definedName>
    <definedName name="낙우송R6" localSheetId="0">#REF!</definedName>
    <definedName name="낙우송R6">#REF!</definedName>
    <definedName name="낙우송R8" localSheetId="0">#REF!</definedName>
    <definedName name="낙우송R8">#REF!</definedName>
    <definedName name="낙찰가">#N/A</definedName>
    <definedName name="난방면적" localSheetId="0">#REF!</definedName>
    <definedName name="난방면적">#REF!</definedName>
    <definedName name="날짜" localSheetId="0">#REF!</definedName>
    <definedName name="날짜">#REF!</definedName>
    <definedName name="남" localSheetId="0">#REF!</definedName>
    <definedName name="남">#REF!</definedName>
    <definedName name="남대구" localSheetId="0">#REF!</definedName>
    <definedName name="남대구">#REF!</definedName>
    <definedName name="남대문" localSheetId="0">#REF!</definedName>
    <definedName name="남대문">#REF!</definedName>
    <definedName name="남덕" localSheetId="0">BlankMacro1</definedName>
    <definedName name="남덕">BlankMacro1</definedName>
    <definedName name="남럼" localSheetId="0">#REF!</definedName>
    <definedName name="남럼">#REF!</definedName>
    <definedName name="남산내역" localSheetId="0">BlankMacro1</definedName>
    <definedName name="남산내역">BlankMacro1</definedName>
    <definedName name="남어" localSheetId="0">#REF!</definedName>
    <definedName name="남어">#REF!</definedName>
    <definedName name="낭비개선" localSheetId="0">#REF!</definedName>
    <definedName name="낭비개선">#REF!</definedName>
    <definedName name="내" localSheetId="0">#REF!</definedName>
    <definedName name="내">#REF!</definedName>
    <definedName name="내고" localSheetId="0">#REF!</definedName>
    <definedName name="내고">#REF!</definedName>
    <definedName name="내당" localSheetId="0">BlankMacro1</definedName>
    <definedName name="내당">BlankMacro1</definedName>
    <definedName name="내선전공" localSheetId="0">#REF!</definedName>
    <definedName name="내선전공">#REF!</definedName>
    <definedName name="내선전공일당" localSheetId="0">#REF!</definedName>
    <definedName name="내선전공일당">#REF!</definedName>
    <definedName name="내역" localSheetId="0" hidden="1">{#N/A,#N/A,FALSE,"CCTV"}</definedName>
    <definedName name="내역" hidden="1">{#N/A,#N/A,FALSE,"CCTV"}</definedName>
    <definedName name="내역...." localSheetId="0">#REF!</definedName>
    <definedName name="내역....">#REF!</definedName>
    <definedName name="내역_file" localSheetId="0">#REF!</definedName>
    <definedName name="내역_file">#REF!</definedName>
    <definedName name="내역1" localSheetId="0">BlankMacro1</definedName>
    <definedName name="내역1">BlankMacro1</definedName>
    <definedName name="내역단가" localSheetId="0">#REF!</definedName>
    <definedName name="내역단가">#REF!</definedName>
    <definedName name="내역산출서" localSheetId="0">#REF!</definedName>
    <definedName name="내역산출서">#REF!</definedName>
    <definedName name="내역샘플" localSheetId="0">BlankMacro1</definedName>
    <definedName name="내역샘플">BlankMacro1</definedName>
    <definedName name="내역서" localSheetId="0" hidden="1">#REF!</definedName>
    <definedName name="내역서" hidden="1">#REF!</definedName>
    <definedName name="내역서1" localSheetId="0">#REF!</definedName>
    <definedName name="내역서1">#REF!</definedName>
    <definedName name="내역서갑지" localSheetId="0" hidden="1">{#N/A,#N/A,FALSE,"CCTV"}</definedName>
    <definedName name="내역서갑지" hidden="1">{#N/A,#N/A,FALSE,"CCTV"}</definedName>
    <definedName name="내역서갑지1" localSheetId="0" hidden="1">{#N/A,#N/A,FALSE,"CCTV"}</definedName>
    <definedName name="내역서갑지1" hidden="1">{#N/A,#N/A,FALSE,"CCTV"}</definedName>
    <definedName name="내역서갑지갑" localSheetId="0" hidden="1">{#N/A,#N/A,FALSE,"CCTV"}</definedName>
    <definedName name="내역서갑지갑" hidden="1">{#N/A,#N/A,FALSE,"CCTV"}</definedName>
    <definedName name="내역서다" localSheetId="0">BlankMacro1</definedName>
    <definedName name="내역서다">BlankMacro1</definedName>
    <definedName name="내역서라" localSheetId="0">BlankMacro1</definedName>
    <definedName name="내역서라">BlankMacro1</definedName>
    <definedName name="내역서이다" localSheetId="0" hidden="1">{#N/A,#N/A,FALSE,"CCTV"}</definedName>
    <definedName name="내역서이다" hidden="1">{#N/A,#N/A,FALSE,"CCTV"}</definedName>
    <definedName name="내역웃기네" localSheetId="0">BlankMacro1</definedName>
    <definedName name="내역웃기네">BlankMacro1</definedName>
    <definedName name="내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공" localSheetId="0">#REF!</definedName>
    <definedName name="내장공">#REF!</definedName>
    <definedName name="내전" localSheetId="0">#REF!</definedName>
    <definedName name="내전">#REF!</definedName>
    <definedName name="냉동설비" localSheetId="0" hidden="1">{#N/A,#N/A,FALSE,"견적갑지";#N/A,#N/A,FALSE,"총괄표";#N/A,#N/A,FALSE,"철골공사";#N/A,#N/A,FALSE,"토목공사";#N/A,#N/A,FALSE,"판넬전기공사"}</definedName>
    <definedName name="냉동설비" hidden="1">{#N/A,#N/A,FALSE,"견적갑지";#N/A,#N/A,FALSE,"총괄표";#N/A,#N/A,FALSE,"철골공사";#N/A,#N/A,FALSE,"토목공사";#N/A,#N/A,FALSE,"판넬전기공사"}</definedName>
    <definedName name="냉방전용" localSheetId="0" hidden="1">{#N/A,#N/A,FALSE,"Sheet1"}</definedName>
    <definedName name="냉방전용" hidden="1">{#N/A,#N/A,FALSE,"Sheet1"}</definedName>
    <definedName name="냉전" localSheetId="0" hidden="1">{#N/A,#N/A,FALSE,"Sheet1"}</definedName>
    <definedName name="냉전" hidden="1">{#N/A,#N/A,FALSE,"Sheet1"}</definedName>
    <definedName name="너" localSheetId="0">#REF!</definedName>
    <definedName name="너">#REF!</definedName>
    <definedName name="널자" localSheetId="0">#REF!</definedName>
    <definedName name="널자">#REF!</definedName>
    <definedName name="네로" localSheetId="0">ROUND(SUM(원가!DCC,원가!DCO,원가!DCN)*100/#REF!,1)</definedName>
    <definedName name="네로">ROUND(SUM([0]!DCC,[0]!DCO,[0]!DCN)*100/#REF!,1)</definedName>
    <definedName name="노" localSheetId="0">#REF!</definedName>
    <definedName name="노">#REF!</definedName>
    <definedName name="노가리" localSheetId="0">#REF!</definedName>
    <definedName name="노가리">#REF!</definedName>
    <definedName name="노단" localSheetId="0">#REF!</definedName>
    <definedName name="노단">#REF!</definedName>
    <definedName name="노르웨이R12" localSheetId="0">#REF!</definedName>
    <definedName name="노르웨이R12">#REF!</definedName>
    <definedName name="노르웨이R15" localSheetId="0">#REF!</definedName>
    <definedName name="노르웨이R15">#REF!</definedName>
    <definedName name="노르웨이R4" localSheetId="0">#REF!</definedName>
    <definedName name="노르웨이R4">#REF!</definedName>
    <definedName name="노르웨이R5" localSheetId="0">#REF!</definedName>
    <definedName name="노르웨이R5">#REF!</definedName>
    <definedName name="노르웨이R6" localSheetId="0">#REF!</definedName>
    <definedName name="노르웨이R6">#REF!</definedName>
    <definedName name="노르웨이R8" localSheetId="0">#REF!</definedName>
    <definedName name="노르웨이R8">#REF!</definedName>
    <definedName name="노무" localSheetId="0">#REF!</definedName>
    <definedName name="노무">#REF!</definedName>
    <definedName name="노무공량" localSheetId="0">#REF!</definedName>
    <definedName name="노무공량">#REF!</definedName>
    <definedName name="노무단가" localSheetId="0">#REF!</definedName>
    <definedName name="노무단가">#REF!</definedName>
    <definedName name="노무비" localSheetId="0">#REF!</definedName>
    <definedName name="노무비">#REF!</definedName>
    <definedName name="노무비1" localSheetId="0">#REF!</definedName>
    <definedName name="노무비1">#REF!</definedName>
    <definedName name="노무비계" localSheetId="0">#REF!</definedName>
    <definedName name="노무비계">#REF!</definedName>
    <definedName name="노무비단가산출서" localSheetId="0" hidden="1">#REF!</definedName>
    <definedName name="노무비단가산출서" hidden="1">#REF!</definedName>
    <definedName name="노무비소계" localSheetId="0">#REF!</definedName>
    <definedName name="노무비소계">#REF!</definedName>
    <definedName name="노무적용" localSheetId="0">#REF!</definedName>
    <definedName name="노무적용">#REF!</definedName>
    <definedName name="노반경" localSheetId="0">#REF!</definedName>
    <definedName name="노반경">#REF!</definedName>
    <definedName name="노반노무" localSheetId="0">#REF!</definedName>
    <definedName name="노반노무">#REF!</definedName>
    <definedName name="노반재료" localSheetId="0">#REF!</definedName>
    <definedName name="노반재료">#REF!</definedName>
    <definedName name="노부비" localSheetId="0">#REF!</definedName>
    <definedName name="노부비">#REF!</definedName>
    <definedName name="노원문화"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 localSheetId="0">#REF!</definedName>
    <definedName name="노임">#REF!</definedName>
    <definedName name="노임단가" localSheetId="0">#REF!</definedName>
    <definedName name="노임단가">#REF!</definedName>
    <definedName name="노임산출" localSheetId="0" hidden="1">{"'용역비'!$A$4:$C$8"}</definedName>
    <definedName name="노임산출" hidden="1">{"'용역비'!$A$4:$C$8"}</definedName>
    <definedName name="노적" localSheetId="0">#REF!</definedName>
    <definedName name="노적">#REF!</definedName>
    <definedName name="노즐공" localSheetId="0">#REF!</definedName>
    <definedName name="노즐공">#REF!</definedName>
    <definedName name="노출직부" localSheetId="0">#REF!</definedName>
    <definedName name="노출직부">#REF!</definedName>
    <definedName name="노출형" localSheetId="0">#REF!</definedName>
    <definedName name="노출형">#REF!</definedName>
    <definedName name="녹지노" localSheetId="0">#REF!</definedName>
    <definedName name="녹지노">#REF!</definedName>
    <definedName name="녹지재" localSheetId="0">#REF!</definedName>
    <definedName name="녹지재">#REF!</definedName>
    <definedName name="농림" localSheetId="0">#REF!</definedName>
    <definedName name="농림">#REF!</definedName>
    <definedName name="눈주목" localSheetId="0">#REF!</definedName>
    <definedName name="눈주목">#REF!</definedName>
    <definedName name="눈향" localSheetId="0">#REF!</definedName>
    <definedName name="눈향">#REF!</definedName>
    <definedName name="눈향L06" localSheetId="0">#REF!</definedName>
    <definedName name="눈향L06">#REF!</definedName>
    <definedName name="눈향L08" localSheetId="0">#REF!</definedName>
    <definedName name="눈향L08">#REF!</definedName>
    <definedName name="눈향L10" localSheetId="0">#REF!</definedName>
    <definedName name="눈향L10">#REF!</definedName>
    <definedName name="눈향L14" localSheetId="0">#REF!</definedName>
    <definedName name="눈향L14">#REF!</definedName>
    <definedName name="눈향L20" localSheetId="0">#REF!</definedName>
    <definedName name="눈향L20">#REF!</definedName>
    <definedName name="느릅" localSheetId="0">#REF!</definedName>
    <definedName name="느릅">#REF!</definedName>
    <definedName name="느릅R10" localSheetId="0">#REF!</definedName>
    <definedName name="느릅R10">#REF!</definedName>
    <definedName name="느릅R4" localSheetId="0">#REF!</definedName>
    <definedName name="느릅R4">#REF!</definedName>
    <definedName name="느릅R5" localSheetId="0">#REF!</definedName>
    <definedName name="느릅R5">#REF!</definedName>
    <definedName name="느릅R8" localSheetId="0">#REF!</definedName>
    <definedName name="느릅R8">#REF!</definedName>
    <definedName name="느릅나무10노무" localSheetId="0">#REF!</definedName>
    <definedName name="느릅나무10노무">#REF!</definedName>
    <definedName name="느릅나무10재료" localSheetId="0">#REF!</definedName>
    <definedName name="느릅나무10재료">#REF!</definedName>
    <definedName name="느릅나무5노무" localSheetId="0">#REF!</definedName>
    <definedName name="느릅나무5노무">#REF!</definedName>
    <definedName name="느릅나무5재료" localSheetId="0">#REF!</definedName>
    <definedName name="느릅나무5재료">#REF!</definedName>
    <definedName name="느릅나무8노무" localSheetId="0">#REF!</definedName>
    <definedName name="느릅나무8노무">#REF!</definedName>
    <definedName name="느릅나무8재료" localSheetId="0">#REF!</definedName>
    <definedName name="느릅나무8재료">#REF!</definedName>
    <definedName name="느티10" localSheetId="0">#REF!</definedName>
    <definedName name="느티10">#REF!</definedName>
    <definedName name="느티15" localSheetId="0">#REF!</definedName>
    <definedName name="느티15">#REF!</definedName>
    <definedName name="느티20" localSheetId="0">#REF!</definedName>
    <definedName name="느티20">#REF!</definedName>
    <definedName name="느티8" localSheetId="0">#REF!</definedName>
    <definedName name="느티8">#REF!</definedName>
    <definedName name="느티R10" localSheetId="0">#REF!</definedName>
    <definedName name="느티R10">#REF!</definedName>
    <definedName name="느티R12" localSheetId="0">#REF!</definedName>
    <definedName name="느티R12">#REF!</definedName>
    <definedName name="느티R15" localSheetId="0">#REF!</definedName>
    <definedName name="느티R15">#REF!</definedName>
    <definedName name="느티R18" localSheetId="0">#REF!</definedName>
    <definedName name="느티R18">#REF!</definedName>
    <definedName name="느티R20" localSheetId="0">#REF!</definedName>
    <definedName name="느티R20">#REF!</definedName>
    <definedName name="느티R25" localSheetId="0">#REF!</definedName>
    <definedName name="느티R25">#REF!</definedName>
    <definedName name="느티R30" localSheetId="0">#REF!</definedName>
    <definedName name="느티R30">#REF!</definedName>
    <definedName name="느티R5" localSheetId="0">#REF!</definedName>
    <definedName name="느티R5">#REF!</definedName>
    <definedName name="느티R6" localSheetId="0">#REF!</definedName>
    <definedName name="느티R6">#REF!</definedName>
    <definedName name="느티R8" localSheetId="0">#REF!</definedName>
    <definedName name="느티R8">#REF!</definedName>
    <definedName name="느티나무" localSheetId="0">#REF!</definedName>
    <definedName name="느티나무">#REF!</definedName>
    <definedName name="늘이기" localSheetId="0">#REF!</definedName>
    <definedName name="늘이기">#REF!</definedName>
    <definedName name="능소화R2" localSheetId="0">#REF!</definedName>
    <definedName name="능소화R2">#REF!</definedName>
    <definedName name="능소화R4" localSheetId="0">#REF!</definedName>
    <definedName name="능소화R4">#REF!</definedName>
    <definedName name="능소화R6" localSheetId="0">#REF!</definedName>
    <definedName name="능소화R6">#REF!</definedName>
    <definedName name="니럼" localSheetId="0">#REF!</definedName>
    <definedName name="니럼">#REF!</definedName>
    <definedName name="니여" localSheetId="0">#REF!,#REF!</definedName>
    <definedName name="니여">#REF!,#REF!</definedName>
    <definedName name="ㄷ" localSheetId="0">#REF!</definedName>
    <definedName name="ㄷ">#REF!</definedName>
    <definedName name="ㄷㄱ" localSheetId="0">원가!ㄷㄱ</definedName>
    <definedName name="ㄷㄱ">#REF!</definedName>
    <definedName name="ㄷㄱㄷ" localSheetId="0" hidden="1">{#N/A,#N/A,FALSE,"전력간선"}</definedName>
    <definedName name="ㄷㄱㄷ" hidden="1">{#N/A,#N/A,FALSE,"전력간선"}</definedName>
    <definedName name="ㄷㄱㄷㄱ" localSheetId="0">BlankMacro1</definedName>
    <definedName name="ㄷㄱㄷㄱ">BlankMacro1</definedName>
    <definedName name="ㄷㄱㄷㅅㅅㅅ" localSheetId="0">#REF!</definedName>
    <definedName name="ㄷㄱㄷㅅㅅㅅ">#REF!</definedName>
    <definedName name="ㄷㄱㅈㄷㅅ" localSheetId="0">BlankMacro1</definedName>
    <definedName name="ㄷㄱㅈㄷㅅ">BlankMacro1</definedName>
    <definedName name="ㄷㄱㅎㄷ" localSheetId="0" hidden="1">{#N/A,#N/A,FALSE,"포장1";#N/A,#N/A,FALSE,"포장1"}</definedName>
    <definedName name="ㄷㄱㅎㄷ" hidden="1">{#N/A,#N/A,FALSE,"포장1";#N/A,#N/A,FALSE,"포장1"}</definedName>
    <definedName name="ㄷㄱㅎㄷㅂㄱㅎ" localSheetId="0">BlankMacro1</definedName>
    <definedName name="ㄷㄱㅎㄷㅂㄱㅎ">BlankMacro1</definedName>
    <definedName name="ㄷㄱㅎㄷㅂㄱㅎㄷㅂㄱㅎ" localSheetId="0">BlankMacro1</definedName>
    <definedName name="ㄷㄱㅎㄷㅂㄱㅎㄷㅂㄱㅎ">BlankMacro1</definedName>
    <definedName name="ㄷㄱㅎㄷㅂㅎㅂㄷㅎ" localSheetId="0">BlankMacro1</definedName>
    <definedName name="ㄷㄱㅎㄷㅂㅎㅂㄷㅎ">BlankMacro1</definedName>
    <definedName name="ㄷㄳㄷ" localSheetId="0">BlankMacro1</definedName>
    <definedName name="ㄷㄳㄷ">BlankMacro1</definedName>
    <definedName name="ㄷㄷ" localSheetId="0" hidden="1">#REF!</definedName>
    <definedName name="ㄷㄷ" hidden="1">#REF!</definedName>
    <definedName name="ㄷㄷㄷㄷ" localSheetId="0">#REF!</definedName>
    <definedName name="ㄷㄷㄷㄷ">#REF!</definedName>
    <definedName name="ㄷㄷㄷㄷㄷㄷ" localSheetId="0">BlankMacro1</definedName>
    <definedName name="ㄷㄷㄷㄷㄷㄷ">BlankMacro1</definedName>
    <definedName name="ㄷㄷㄷㄷㄷㄷㄷㄷ" localSheetId="0">BlankMacro1</definedName>
    <definedName name="ㄷㄷㄷㄷㄷㄷㄷㄷ">BlankMacro1</definedName>
    <definedName name="ㄷㄷㄷㄷㄷㄷㄷㄷㄷㄷㄷㄷㄷㄷㄷㄷㄷㄷㄷㄷㄷㄷㄷㄷㄷㄷㄷㄷㄷㄷㄷㄱ" localSheetId="0">BlankMacro1</definedName>
    <definedName name="ㄷㄷㄷㄷㄷㄷㄷㄷㄷㄷㄷㄷㄷㄷㄷㄷㄷㄷㄷㄷㄷㄷㄷㄷㄷㄷㄷㄷㄷㄷㄷㄱ">BlankMacro1</definedName>
    <definedName name="ㄷㄷ대대대">#N/A</definedName>
    <definedName name="ㄷㄷㅈ" localSheetId="0">#REF!</definedName>
    <definedName name="ㄷㄷㅈ">#REF!</definedName>
    <definedName name="ㄷㄹㄷ" localSheetId="0">#REF!</definedName>
    <definedName name="ㄷㄹㄷ">#REF!</definedName>
    <definedName name="ㄷㄹㄹㅇ" localSheetId="0">#REF!</definedName>
    <definedName name="ㄷㄹㄹㅇ">#REF!</definedName>
    <definedName name="ㄷㄹㅇㄴ" localSheetId="0">#REF!</definedName>
    <definedName name="ㄷㄹㅇㄴ">#REF!</definedName>
    <definedName name="ㄷㄹㅇㄴㄹ" localSheetId="0">#REF!</definedName>
    <definedName name="ㄷㄹㅇㄴㄹ">#REF!</definedName>
    <definedName name="ㄷㅂㄱㅎㄷㅂㄱㅎ" localSheetId="0">BlankMacro1</definedName>
    <definedName name="ㄷㅂㄱㅎㄷㅂㄱㅎ">BlankMacro1</definedName>
    <definedName name="ㄷㅂㄱㅎㅂㄷㄱㅎㄷㅂㄱㅎ" localSheetId="0">BlankMacro1</definedName>
    <definedName name="ㄷㅂㄱㅎㅂㄷㄱㅎㄷㅂㄱㅎ">BlankMacro1</definedName>
    <definedName name="ㄷㅂㅎㄷㄱㅂㅎㄷ" localSheetId="0">BlankMacro1</definedName>
    <definedName name="ㄷㅂㅎㄷㄱㅂㅎㄷ">BlankMacro1</definedName>
    <definedName name="ㄷㅂㅎㅂㄷㄱㅎㅂㄷ" localSheetId="0">BlankMacro1</definedName>
    <definedName name="ㄷㅂㅎㅂㄷㄱㅎㅂㄷ">BlankMacro1</definedName>
    <definedName name="ㄷㅅ"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ㅇㄴ" localSheetId="0">#REF!</definedName>
    <definedName name="ㄷㅇㄴ">#REF!</definedName>
    <definedName name="ㄷㅇㄷ" localSheetId="0">BlankMacro1</definedName>
    <definedName name="ㄷㅇㄷ">BlankMacro1</definedName>
    <definedName name="ㄷㅇㄹ" localSheetId="0">#REF!</definedName>
    <definedName name="ㄷㅇㄹ">#REF!</definedName>
    <definedName name="ㄷㅇㄹㄴ" localSheetId="0">#REF!</definedName>
    <definedName name="ㄷㅇㄹㄴ">#REF!</definedName>
    <definedName name="ㄷㅈ" localSheetId="0">Dlog_Show</definedName>
    <definedName name="ㄷㅈ">Dlog_Show</definedName>
    <definedName name="ㄷㅈㄷㅈ" localSheetId="0" hidden="1">{"'용역비'!$A$4:$C$8"}</definedName>
    <definedName name="ㄷㅈㄷㅈ" hidden="1">{"'용역비'!$A$4:$C$8"}</definedName>
    <definedName name="ㄷ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ㄷㄱㅎ" localSheetId="0">BlankMacro1</definedName>
    <definedName name="ㄷㅎㄷㄱㅎ">BlankMacro1</definedName>
    <definedName name="ㄷㅎㄷㅂㄱㅎ" localSheetId="0">BlankMacro1</definedName>
    <definedName name="ㄷㅎㄷㅂㄱㅎ">BlankMacro1</definedName>
    <definedName name="ㄷㅎㄷㅂㅎㅂㅎㄱㅂ" localSheetId="0">BlankMacro1</definedName>
    <definedName name="ㄷㅎㄷㅂㅎㅂㅎㄱㅂ">BlankMacro1</definedName>
    <definedName name="ㄷㅎㄹㅇ" localSheetId="0" hidden="1">#REF!</definedName>
    <definedName name="ㄷㅎㄹㅇ" hidden="1">#REF!</definedName>
    <definedName name="다" localSheetId="0">#REF!</definedName>
    <definedName name="다">#REF!</definedName>
    <definedName name="다." localSheetId="0">#REF!</definedName>
    <definedName name="다.">#REF!</definedName>
    <definedName name="다목" localSheetId="0">#REF!</definedName>
    <definedName name="다목">#REF!</definedName>
    <definedName name="다짐" localSheetId="0">#REF!</definedName>
    <definedName name="다짐">#REF!</definedName>
    <definedName name="다하" localSheetId="0">BlankMacro1</definedName>
    <definedName name="다하">BlankMacro1</definedName>
    <definedName name="닥니야지" localSheetId="0">#REF!</definedName>
    <definedName name="닥니야지">#REF!</definedName>
    <definedName name="닥트공" localSheetId="0">#REF!</definedName>
    <definedName name="닥트공">#REF!</definedName>
    <definedName name="단" localSheetId="0">#REF!</definedName>
    <definedName name="단">#REF!</definedName>
    <definedName name="단_가" localSheetId="0">#REF!</definedName>
    <definedName name="단_가">#REF!</definedName>
    <definedName name="단_가2" localSheetId="0">#REF!</definedName>
    <definedName name="단_가2">#REF!</definedName>
    <definedName name="단_가3" localSheetId="0">#REF!</definedName>
    <definedName name="단_가3">#REF!</definedName>
    <definedName name="단_가4" localSheetId="0">#REF!</definedName>
    <definedName name="단_가4">#REF!</definedName>
    <definedName name="단_가5" localSheetId="0">#REF!</definedName>
    <definedName name="단_가5">#REF!</definedName>
    <definedName name="단_가6" localSheetId="0">#REF!</definedName>
    <definedName name="단_가6">#REF!</definedName>
    <definedName name="단가" localSheetId="0">#REF!</definedName>
    <definedName name="단가">#REF!</definedName>
    <definedName name="단가_1" localSheetId="0">#REF!</definedName>
    <definedName name="단가_1">#REF!</definedName>
    <definedName name="단가2" localSheetId="0">#REF!,#REF!</definedName>
    <definedName name="단가2">#REF!,#REF!</definedName>
    <definedName name="단가22" localSheetId="0">#REF!</definedName>
    <definedName name="단가22">#REF!</definedName>
    <definedName name="단가48" localSheetId="0">#REF!</definedName>
    <definedName name="단가48">#REF!</definedName>
    <definedName name="단가49" localSheetId="0">#REF!</definedName>
    <definedName name="단가49">#REF!</definedName>
    <definedName name="단가검토" localSheetId="0">#REF!</definedName>
    <definedName name="단가검토">#REF!</definedName>
    <definedName name="단가노임" localSheetId="0">#REF!</definedName>
    <definedName name="단가노임">#REF!</definedName>
    <definedName name="단가대" localSheetId="0" hidden="1">#REF!</definedName>
    <definedName name="단가대" hidden="1">#REF!</definedName>
    <definedName name="단가대비" localSheetId="0">#REF!</definedName>
    <definedName name="단가대비">#REF!</definedName>
    <definedName name="단가대비1" localSheetId="0" hidden="1">{#N/A,#N/A,FALSE,"견적갑지";#N/A,#N/A,FALSE,"총괄표";#N/A,#N/A,FALSE,"철골공사";#N/A,#N/A,FALSE,"토목공사";#N/A,#N/A,FALSE,"판넬전기공사"}</definedName>
    <definedName name="단가대비1" hidden="1">{#N/A,#N/A,FALSE,"견적갑지";#N/A,#N/A,FALSE,"총괄표";#N/A,#N/A,FALSE,"철골공사";#N/A,#N/A,FALSE,"토목공사";#N/A,#N/A,FALSE,"판넬전기공사"}</definedName>
    <definedName name="단가대비표" localSheetId="0">#REF!</definedName>
    <definedName name="단가대비표">#REF!</definedName>
    <definedName name="단가물가2" localSheetId="0">BlankMacro1</definedName>
    <definedName name="단가물가2">BlankMacro1</definedName>
    <definedName name="단가비교" localSheetId="0">#REF!</definedName>
    <definedName name="단가비교">#REF!</definedName>
    <definedName name="단가비교표" localSheetId="0">#REF!,#REF!</definedName>
    <definedName name="단가비교표">#REF!,#REF!</definedName>
    <definedName name="단가비교표1" localSheetId="0">#REF!,#REF!</definedName>
    <definedName name="단가비교표1">#REF!,#REF!</definedName>
    <definedName name="단가산출" localSheetId="0">#REF!</definedName>
    <definedName name="단가산출">#REF!</definedName>
    <definedName name="단가적용" localSheetId="0">#REF!</definedName>
    <definedName name="단가적용">#REF!</definedName>
    <definedName name="단가적용표" localSheetId="0">#REF!</definedName>
    <definedName name="단가적용표">#REF!</definedName>
    <definedName name="단가조사" localSheetId="0" hidden="1">{"'용역비'!$A$4:$C$8"}</definedName>
    <definedName name="단가조사" hidden="1">{"'용역비'!$A$4:$C$8"}</definedName>
    <definedName name="단가조사자료"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표" localSheetId="0">#REF!</definedName>
    <definedName name="단가조사표">#REF!</definedName>
    <definedName name="단가최종" localSheetId="0">#REF!</definedName>
    <definedName name="단가최종">#REF!</definedName>
    <definedName name="단가테이블" localSheetId="0">#REF!</definedName>
    <definedName name="단가테이블">#REF!</definedName>
    <definedName name="단가표지" localSheetId="0">#REF!</definedName>
    <definedName name="단가표지">#REF!</definedName>
    <definedName name="단같">#N/A</definedName>
    <definedName name="단같1">#N/A</definedName>
    <definedName name="단같2">#N/A</definedName>
    <definedName name="단같3">#N/A</definedName>
    <definedName name="단같4">#N/A</definedName>
    <definedName name="단관M" localSheetId="0">#REF!</definedName>
    <definedName name="단관M">#REF!</definedName>
    <definedName name="단다" localSheetId="0" hidden="1">{"'용역비'!$A$4:$C$8"}</definedName>
    <definedName name="단다" hidden="1">{"'용역비'!$A$4:$C$8"}</definedName>
    <definedName name="단아" localSheetId="0" hidden="1">{"'용역비'!$A$4:$C$8"}</definedName>
    <definedName name="단아" hidden="1">{"'용역비'!$A$4:$C$8"}</definedName>
    <definedName name="단열공사" localSheetId="0">#REF!</definedName>
    <definedName name="단열공사">#REF!</definedName>
    <definedName name="단위공량1" localSheetId="0">#REF!</definedName>
    <definedName name="단위공량1">#REF!</definedName>
    <definedName name="단위공량10" localSheetId="0">#REF!</definedName>
    <definedName name="단위공량10">#REF!</definedName>
    <definedName name="단위공량11" localSheetId="0">#REF!</definedName>
    <definedName name="단위공량11">#REF!</definedName>
    <definedName name="단위공량12" localSheetId="0">#REF!</definedName>
    <definedName name="단위공량12">#REF!</definedName>
    <definedName name="단위공량13" localSheetId="0">#REF!</definedName>
    <definedName name="단위공량13">#REF!</definedName>
    <definedName name="단위공량14" localSheetId="0">#REF!</definedName>
    <definedName name="단위공량14">#REF!</definedName>
    <definedName name="단위공량15" localSheetId="0">#REF!</definedName>
    <definedName name="단위공량15">#REF!</definedName>
    <definedName name="단위공량16" localSheetId="0">#REF!</definedName>
    <definedName name="단위공량16">#REF!</definedName>
    <definedName name="단위공량17" localSheetId="0">#REF!</definedName>
    <definedName name="단위공량17">#REF!</definedName>
    <definedName name="단위공량2" localSheetId="0">#REF!</definedName>
    <definedName name="단위공량2">#REF!</definedName>
    <definedName name="단위공량3" localSheetId="0">#REF!</definedName>
    <definedName name="단위공량3">#REF!</definedName>
    <definedName name="단위공량4" localSheetId="0">#REF!</definedName>
    <definedName name="단위공량4">#REF!</definedName>
    <definedName name="단위공량5" localSheetId="0">#REF!</definedName>
    <definedName name="단위공량5">#REF!</definedName>
    <definedName name="단위공량6" localSheetId="0">#REF!</definedName>
    <definedName name="단위공량6">#REF!</definedName>
    <definedName name="단위공량7" localSheetId="0">#REF!</definedName>
    <definedName name="단위공량7">#REF!</definedName>
    <definedName name="단위공량8" localSheetId="0">#REF!</definedName>
    <definedName name="단위공량8">#REF!</definedName>
    <definedName name="단위공량9" localSheetId="0">#REF!</definedName>
    <definedName name="단위공량9">#REF!</definedName>
    <definedName name="단위구간" localSheetId="0">#REF!</definedName>
    <definedName name="단위구간">#REF!</definedName>
    <definedName name="단위구간면적" localSheetId="0">#REF!</definedName>
    <definedName name="단위구간면적">#REF!</definedName>
    <definedName name="단위사업명" localSheetId="0">#REF!</definedName>
    <definedName name="단위사업명">#REF!</definedName>
    <definedName name="단재" localSheetId="0">#REF!</definedName>
    <definedName name="단재">#REF!</definedName>
    <definedName name="담쟁이L03" localSheetId="0">#REF!</definedName>
    <definedName name="담쟁이L03">#REF!</definedName>
    <definedName name="담티가시설공" localSheetId="0">#REF!</definedName>
    <definedName name="담티가시설공">#REF!</definedName>
    <definedName name="담티터널" localSheetId="0">#REF!</definedName>
    <definedName name="담티터널">#REF!</definedName>
    <definedName name="당사광고" localSheetId="0">#REF!</definedName>
    <definedName name="당사광고">#REF!</definedName>
    <definedName name="당사모델운영" localSheetId="0">#REF!</definedName>
    <definedName name="당사모델운영">#REF!</definedName>
    <definedName name="당사사업추진" localSheetId="0">#REF!</definedName>
    <definedName name="당사사업추진">#REF!</definedName>
    <definedName name="대" localSheetId="0">#REF!</definedName>
    <definedName name="대">#REF!</definedName>
    <definedName name="대15" localSheetId="0">#REF!</definedName>
    <definedName name="대15">#REF!</definedName>
    <definedName name="대가" localSheetId="0" hidden="1">#REF!</definedName>
    <definedName name="대가" hidden="1">#REF!</definedName>
    <definedName name="대가공량" localSheetId="0">#REF!</definedName>
    <definedName name="대가공량">#REF!</definedName>
    <definedName name="대가내역" localSheetId="0">#REF!</definedName>
    <definedName name="대가내역">#REF!</definedName>
    <definedName name="대가단최종" localSheetId="0">#REF!</definedName>
    <definedName name="대가단최종">#REF!</definedName>
    <definedName name="대가목록" localSheetId="0">#REF!</definedName>
    <definedName name="대가목록">#REF!</definedName>
    <definedName name="대강당배관" localSheetId="0" hidden="1">#REF!</definedName>
    <definedName name="대강당배관" hidden="1">#REF!</definedName>
    <definedName name="대경설비" localSheetId="0" hidden="1">#REF!</definedName>
    <definedName name="대경설비" hidden="1">#REF!</definedName>
    <definedName name="대관" localSheetId="0">BlankMacro1</definedName>
    <definedName name="대관">BlankMacro1</definedName>
    <definedName name="대관공사비" localSheetId="0" hidden="1">{"'건축내역'!$A$1:$L$413"}</definedName>
    <definedName name="대관공사비" hidden="1">{"'건축내역'!$A$1:$L$413"}</definedName>
    <definedName name="대구공항" localSheetId="0">#REF!</definedName>
    <definedName name="대구공항">#REF!</definedName>
    <definedName name="대기영역" localSheetId="0">#REF!</definedName>
    <definedName name="대기영역">#REF!</definedName>
    <definedName name="대기질" localSheetId="0">#REF!</definedName>
    <definedName name="대기질">#REF!</definedName>
    <definedName name="대기질측정" localSheetId="0">#REF!</definedName>
    <definedName name="대기질측정">#REF!</definedName>
    <definedName name="대남" localSheetId="0">BlankMacro1</definedName>
    <definedName name="대남">BlankMacro1</definedName>
    <definedName name="대림ㅇㅇㅇ" localSheetId="0">#REF!</definedName>
    <definedName name="대림ㅇㅇㅇ">#REF!</definedName>
    <definedName name="대명" localSheetId="0">BlankMacro1</definedName>
    <definedName name="대명">BlankMacro1</definedName>
    <definedName name="대상" localSheetId="0">#REF!</definedName>
    <definedName name="대상">#REF!</definedName>
    <definedName name="대안설정" localSheetId="0">#REF!</definedName>
    <definedName name="대안설정">#REF!</definedName>
    <definedName name="대여이자" localSheetId="0">#REF!</definedName>
    <definedName name="대여이자">#REF!</definedName>
    <definedName name="대왕참R10" localSheetId="0">#REF!</definedName>
    <definedName name="대왕참R10">#REF!</definedName>
    <definedName name="대왕참R4" localSheetId="0">#REF!</definedName>
    <definedName name="대왕참R4">#REF!</definedName>
    <definedName name="대왕참R6" localSheetId="0">#REF!</definedName>
    <definedName name="대왕참R6">#REF!</definedName>
    <definedName name="대왕참R8" localSheetId="0">#REF!</definedName>
    <definedName name="대왕참R8">#REF!</definedName>
    <definedName name="대지면적" localSheetId="0">#REF!</definedName>
    <definedName name="대지면적">#REF!</definedName>
    <definedName name="대추" localSheetId="0">#REF!</definedName>
    <definedName name="대추">#REF!</definedName>
    <definedName name="대추R10" localSheetId="0">#REF!</definedName>
    <definedName name="대추R10">#REF!</definedName>
    <definedName name="대추R4" localSheetId="0">#REF!</definedName>
    <definedName name="대추R4">#REF!</definedName>
    <definedName name="대추R5" localSheetId="0">#REF!</definedName>
    <definedName name="대추R5">#REF!</definedName>
    <definedName name="대추R6" localSheetId="0">#REF!</definedName>
    <definedName name="대추R6">#REF!</definedName>
    <definedName name="대추R8" localSheetId="0">#REF!</definedName>
    <definedName name="대추R8">#REF!</definedName>
    <definedName name="대형브레이카0.4경비" localSheetId="0">#REF!</definedName>
    <definedName name="대형브레이카0.4경비">#REF!</definedName>
    <definedName name="대형브레이카0.4노무비" localSheetId="0">#REF!</definedName>
    <definedName name="대형브레이카0.4노무비">#REF!</definedName>
    <definedName name="대형브레이카0.4재료비" localSheetId="0">#REF!</definedName>
    <definedName name="대형브레이카0.4재료비">#REF!</definedName>
    <definedName name="더"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하기" localSheetId="0">#REF!</definedName>
    <definedName name="더하기">#REF!</definedName>
    <definedName name="덕" localSheetId="0" hidden="1">{#N/A,#N/A,FALSE,"포장2"}</definedName>
    <definedName name="덕" hidden="1">{#N/A,#N/A,FALSE,"포장2"}</definedName>
    <definedName name="덕진" localSheetId="0" hidden="1">{#N/A,#N/A,FALSE,"포장2"}</definedName>
    <definedName name="덕진" hidden="1">{#N/A,#N/A,FALSE,"포장2"}</definedName>
    <definedName name="덕호" localSheetId="0" hidden="1">{#N/A,#N/A,FALSE,"포장2"}</definedName>
    <definedName name="덕호" hidden="1">{#N/A,#N/A,FALSE,"포장2"}</definedName>
    <definedName name="덕흥흥건축" localSheetId="0" hidden="1">#REF!</definedName>
    <definedName name="덕흥흥건축" hidden="1">#REF!</definedName>
    <definedName name="덤프15경" localSheetId="0">#REF!</definedName>
    <definedName name="덤프15경">#REF!</definedName>
    <definedName name="덤프15노무" localSheetId="0">#REF!</definedName>
    <definedName name="덤프15노무">#REF!</definedName>
    <definedName name="덤프15재료" localSheetId="0">#REF!</definedName>
    <definedName name="덤프15재료">#REF!</definedName>
    <definedName name="덤프2.5경" localSheetId="0">#REF!</definedName>
    <definedName name="덤프2.5경">#REF!</definedName>
    <definedName name="덤프2.5노무" localSheetId="0">#REF!</definedName>
    <definedName name="덤프2.5노무">#REF!</definedName>
    <definedName name="덤프2.5재료" localSheetId="0">#REF!</definedName>
    <definedName name="덤프2.5재료">#REF!</definedName>
    <definedName name="덩" localSheetId="0">BlankMacro1</definedName>
    <definedName name="덩">BlankMacro1</definedName>
    <definedName name="덩굴장미" localSheetId="0">#REF!</definedName>
    <definedName name="덩굴장미">#REF!</definedName>
    <definedName name="덩굴장미3" localSheetId="0">#REF!</definedName>
    <definedName name="덩굴장미3">#REF!</definedName>
    <definedName name="덩굴장미4" localSheetId="0">#REF!</definedName>
    <definedName name="덩굴장미4">#REF!</definedName>
    <definedName name="덩굴장미5" localSheetId="0">#REF!</definedName>
    <definedName name="덩굴장미5">#REF!</definedName>
    <definedName name="뎡유" localSheetId="0">#REF!</definedName>
    <definedName name="뎡유">#REF!</definedName>
    <definedName name="도"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1" localSheetId="0">#REF!</definedName>
    <definedName name="도1">#REF!</definedName>
    <definedName name="도급" localSheetId="0" hidden="1">{#N/A,#N/A,FALSE,"구조2"}</definedName>
    <definedName name="도급" hidden="1">{#N/A,#N/A,FALSE,"구조2"}</definedName>
    <definedName name="도급경비" localSheetId="0">#REF!</definedName>
    <definedName name="도급경비">#REF!</definedName>
    <definedName name="도급계" localSheetId="0">#REF!</definedName>
    <definedName name="도급계">#REF!</definedName>
    <definedName name="도급공사" localSheetId="0">#REF!</definedName>
    <definedName name="도급공사">#REF!</definedName>
    <definedName name="도급공사비" localSheetId="0">#REF!</definedName>
    <definedName name="도급공사비">#REF!</definedName>
    <definedName name="도급공사비계" localSheetId="0">#REF!</definedName>
    <definedName name="도급공사비계">#REF!</definedName>
    <definedName name="도급단가" localSheetId="0">#REF!</definedName>
    <definedName name="도급단가">#REF!</definedName>
    <definedName name="도급분경비" localSheetId="0">#REF!</definedName>
    <definedName name="도급분경비">#REF!</definedName>
    <definedName name="도급분경비계" localSheetId="0">#REF!</definedName>
    <definedName name="도급분경비계">#REF!</definedName>
    <definedName name="도급분공통가설" localSheetId="0">#REF!</definedName>
    <definedName name="도급분공통가설">#REF!</definedName>
    <definedName name="도급분류" localSheetId="0">OFFSET(#REF!,0,0,COUNTA(#REF!),1)</definedName>
    <definedName name="도급분류">OFFSET(#REF!,0,0,COUNTA(#REF!),1)</definedName>
    <definedName name="도급순전체" localSheetId="0">#REF!</definedName>
    <definedName name="도급순전체">#REF!</definedName>
    <definedName name="도급예산내역서총괄표공구손료" localSheetId="0">#REF!</definedName>
    <definedName name="도급예산내역서총괄표공구손료">#REF!</definedName>
    <definedName name="도급예산내역서총괄표공비" localSheetId="0">#REF!</definedName>
    <definedName name="도급예산내역서총괄표공비">#REF!</definedName>
    <definedName name="도급예산내역서총괄표재료비" localSheetId="0">#REF!</definedName>
    <definedName name="도급예산내역서총괄표재료비">#REF!</definedName>
    <definedName name="도급예산액" localSheetId="0">#REF!</definedName>
    <definedName name="도급예산액">#REF!</definedName>
    <definedName name="도급예상액" localSheetId="0">#REF!</definedName>
    <definedName name="도급예상액">#REF!</definedName>
    <definedName name="도급예정액" localSheetId="0">#REF!</definedName>
    <definedName name="도급예정액">#REF!</definedName>
    <definedName name="도라" localSheetId="0">BlankMacro1</definedName>
    <definedName name="도라">BlankMacro1</definedName>
    <definedName name="도로부담금" localSheetId="0">#REF!</definedName>
    <definedName name="도로부담금">#REF!</definedName>
    <definedName name="도배공" localSheetId="0">#REF!</definedName>
    <definedName name="도배공">#REF!</definedName>
    <definedName name="도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서" localSheetId="0">#REF!</definedName>
    <definedName name="도서">#REF!</definedName>
    <definedName name="도서1" localSheetId="0">#REF!</definedName>
    <definedName name="도서1">#REF!</definedName>
    <definedName name="도서인쇄" localSheetId="0">#REF!</definedName>
    <definedName name="도서인쇄">#REF!</definedName>
    <definedName name="도서인쇄비" localSheetId="0">#REF!</definedName>
    <definedName name="도서인쇄비">#REF!</definedName>
    <definedName name="도시가스이설" localSheetId="0">#REF!</definedName>
    <definedName name="도시가스이설">#REF!</definedName>
    <definedName name="도원" localSheetId="0">BlankMacro1</definedName>
    <definedName name="도원">BlankMacro1</definedName>
    <definedName name="도장공" localSheetId="0">#REF!</definedName>
    <definedName name="도장공">#REF!</definedName>
    <definedName name="도장공사" localSheetId="0">#REF!</definedName>
    <definedName name="도장공사">#REF!</definedName>
    <definedName name="도편수" localSheetId="0">#REF!</definedName>
    <definedName name="도편수">#REF!</definedName>
    <definedName name="도표"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독일가문비1206" localSheetId="0">#REF!</definedName>
    <definedName name="독일가문비1206">#REF!</definedName>
    <definedName name="독일가문비1508" localSheetId="0">#REF!</definedName>
    <definedName name="독일가문비1508">#REF!</definedName>
    <definedName name="독일가문비2010" localSheetId="0">#REF!</definedName>
    <definedName name="독일가문비2010">#REF!</definedName>
    <definedName name="독일가문비2512" localSheetId="0">#REF!</definedName>
    <definedName name="독일가문비2512">#REF!</definedName>
    <definedName name="독일가문비3015" localSheetId="0">#REF!</definedName>
    <definedName name="독일가문비3015">#REF!</definedName>
    <definedName name="독일가문비3518" localSheetId="0">#REF!</definedName>
    <definedName name="독일가문비3518">#REF!</definedName>
    <definedName name="돈나무0504" localSheetId="0">#REF!</definedName>
    <definedName name="돈나무0504">#REF!</definedName>
    <definedName name="돈나무0805" localSheetId="0">#REF!</definedName>
    <definedName name="돈나무0805">#REF!</definedName>
    <definedName name="돈나무1007" localSheetId="0">#REF!</definedName>
    <definedName name="돈나무1007">#REF!</definedName>
    <definedName name="돈나무1210" localSheetId="0">#REF!</definedName>
    <definedName name="돈나무1210">#REF!</definedName>
    <definedName name="돌단풍" localSheetId="0">#REF!</definedName>
    <definedName name="돌단풍">#REF!</definedName>
    <definedName name="돌아가_교통" localSheetId="0">#REF!</definedName>
    <definedName name="돌아가_교통">#REF!</definedName>
    <definedName name="돌아가기" localSheetId="0">#REF!</definedName>
    <definedName name="돌아가기">#REF!</definedName>
    <definedName name="동" localSheetId="0">#REF!</definedName>
    <definedName name="동">#REF!</definedName>
    <definedName name="동관"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동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동남" localSheetId="0">#REF!</definedName>
    <definedName name="동남">#REF!</definedName>
    <definedName name="동력및간선" localSheetId="0" hidden="1">{#N/A,#N/A,FALSE,"전력간선"}</definedName>
    <definedName name="동력및간선" hidden="1">{#N/A,#N/A,FALSE,"전력간선"}</definedName>
    <definedName name="동력산출" localSheetId="0">원가!동력산출</definedName>
    <definedName name="동력산출">[0]!동력산출</definedName>
    <definedName name="동력차미입고" localSheetId="0">#REF!</definedName>
    <definedName name="동력차미입고">#REF!</definedName>
    <definedName name="동력팀" localSheetId="0">#REF!</definedName>
    <definedName name="동력팀">#REF!</definedName>
    <definedName name="동발공_터널" localSheetId="0">#REF!</definedName>
    <definedName name="동발공_터널">#REF!</definedName>
    <definedName name="동백1002" localSheetId="0">#REF!</definedName>
    <definedName name="동백1002">#REF!</definedName>
    <definedName name="동백1204" localSheetId="0">#REF!</definedName>
    <definedName name="동백1204">#REF!</definedName>
    <definedName name="동백1506" localSheetId="0">#REF!</definedName>
    <definedName name="동백1506">#REF!</definedName>
    <definedName name="동백1808" localSheetId="0">#REF!</definedName>
    <definedName name="동백1808">#REF!</definedName>
    <definedName name="동백나무2노무" localSheetId="0">#REF!</definedName>
    <definedName name="동백나무2노무">#REF!</definedName>
    <definedName name="동백나무2재료" localSheetId="0">#REF!</definedName>
    <definedName name="동백나무2재료">#REF!</definedName>
    <definedName name="동백나무4노무" localSheetId="0">#REF!</definedName>
    <definedName name="동백나무4노무">#REF!</definedName>
    <definedName name="동백나무4재료" localSheetId="0">#REF!</definedName>
    <definedName name="동백나무4재료">#REF!</definedName>
    <definedName name="동백나무6노무" localSheetId="0">#REF!</definedName>
    <definedName name="동백나무6노무">#REF!</definedName>
    <definedName name="동백나무6재료" localSheetId="0">#REF!</definedName>
    <definedName name="동백나무6재료">#REF!</definedName>
    <definedName name="동백나무8노무" localSheetId="0">#REF!</definedName>
    <definedName name="동백나무8노무">#REF!</definedName>
    <definedName name="동백나무8재료" localSheetId="0">#REF!</definedName>
    <definedName name="동백나무8재료">#REF!</definedName>
    <definedName name="동별" localSheetId="0">#REF!</definedName>
    <definedName name="동별">#REF!</definedName>
    <definedName name="동별수량" localSheetId="0">#REF!</definedName>
    <definedName name="동별수량">#REF!</definedName>
    <definedName name="동서고가" localSheetId="0">#REF!</definedName>
    <definedName name="동서고가">#REF!</definedName>
    <definedName name="동식물상" localSheetId="0">#REF!</definedName>
    <definedName name="동식물상">#REF!</definedName>
    <definedName name="동원" localSheetId="0">#REF!</definedName>
    <definedName name="동원">#REF!</definedName>
    <definedName name="동원1" localSheetId="0">#REF!</definedName>
    <definedName name="동원1">#REF!</definedName>
    <definedName name="동일비목">#N/A</definedName>
    <definedName name="동호" localSheetId="0" hidden="1">{"'용역비'!$A$4:$C$8"}</definedName>
    <definedName name="동호" hidden="1">{"'용역비'!$A$4:$C$8"}</definedName>
    <definedName name="되메우기" localSheetId="0">#REF!</definedName>
    <definedName name="되메우기">#REF!</definedName>
    <definedName name="되메우기경" localSheetId="0">#REF!</definedName>
    <definedName name="되메우기경">#REF!</definedName>
    <definedName name="되메우기노" localSheetId="0">#REF!</definedName>
    <definedName name="되메우기노">#REF!</definedName>
    <definedName name="되메우기재" localSheetId="0">#REF!</definedName>
    <definedName name="되메우기재">#REF!</definedName>
    <definedName name="두겁노" localSheetId="0">#REF!</definedName>
    <definedName name="두겁노">#REF!</definedName>
    <definedName name="두겁재" localSheetId="0">#REF!</definedName>
    <definedName name="두겁재">#REF!</definedName>
    <definedName name="두성갑지" localSheetId="0">#REF!</definedName>
    <definedName name="두성갑지">#REF!</definedName>
    <definedName name="두진종합건설" localSheetId="0">#REF!</definedName>
    <definedName name="두진종합건설">#REF!</definedName>
    <definedName name="둘틈" localSheetId="0">#REF!</definedName>
    <definedName name="둘틈">#REF!</definedName>
    <definedName name="드잡이공" localSheetId="0">#REF!</definedName>
    <definedName name="드잡이공">#REF!</definedName>
    <definedName name="등R2" localSheetId="0">#REF!</definedName>
    <definedName name="등R2">#REF!</definedName>
    <definedName name="등R4" localSheetId="0">#REF!</definedName>
    <definedName name="등R4">#REF!</definedName>
    <definedName name="등R6" localSheetId="0">#REF!</definedName>
    <definedName name="등R6">#REF!</definedName>
    <definedName name="등R8" localSheetId="0">#REF!</definedName>
    <definedName name="등R8">#REF!</definedName>
    <definedName name="등가거리" localSheetId="0">#REF!</definedName>
    <definedName name="등가거리">#REF!</definedName>
    <definedName name="등가도움" localSheetId="0">#REF!</definedName>
    <definedName name="등가도움">#REF!</definedName>
    <definedName name="ㄸㄱ구믇289562463" localSheetId="0">#REF!</definedName>
    <definedName name="ㄸㄱ구믇289562463">#REF!</definedName>
    <definedName name="ㄸㄱ구믇301948010" localSheetId="0">#REF!</definedName>
    <definedName name="ㄸㄱ구믇301948010">#REF!</definedName>
    <definedName name="ㄸㄱ구믇533424019" localSheetId="0">#REF!</definedName>
    <definedName name="ㄸㄱ구믇533424019">#REF!</definedName>
    <definedName name="ㄸㄱ구믇579518615" localSheetId="0">#REF!</definedName>
    <definedName name="ㄸㄱ구믇579518615">#REF!</definedName>
    <definedName name="ㄸㄱ구믇705547510" localSheetId="0" hidden="1">#REF!</definedName>
    <definedName name="ㄸㄱ구믇705547510" hidden="1">#REF!</definedName>
    <definedName name="때죽" localSheetId="0">#REF!</definedName>
    <definedName name="때죽">#REF!</definedName>
    <definedName name="때죽R10" localSheetId="0">#REF!</definedName>
    <definedName name="때죽R10">#REF!</definedName>
    <definedName name="때죽R4" localSheetId="0">#REF!</definedName>
    <definedName name="때죽R4">#REF!</definedName>
    <definedName name="때죽R6" localSheetId="0">#REF!</definedName>
    <definedName name="때죽R6">#REF!</definedName>
    <definedName name="때죽R8" localSheetId="0">#REF!</definedName>
    <definedName name="때죽R8">#REF!</definedName>
    <definedName name="땡" localSheetId="0">#REF!</definedName>
    <definedName name="땡">#REF!</definedName>
    <definedName name="ㄹ" localSheetId="0">#REF!</definedName>
    <definedName name="ㄹ">#REF!</definedName>
    <definedName name="ㄹㄴ" localSheetId="0" hidden="1">#REF!</definedName>
    <definedName name="ㄹㄴ" hidden="1">#REF!</definedName>
    <definedName name="ㄹㄴㅇㄹㄴㅇㄹ" localSheetId="0">#REF!</definedName>
    <definedName name="ㄹㄴㅇㄹㄴㅇㄹ">#REF!</definedName>
    <definedName name="ㄹㄴㅇㄹㅇ" localSheetId="0">#REF!</definedName>
    <definedName name="ㄹㄴㅇㄹㅇ">#REF!</definedName>
    <definedName name="ㄹㄷ"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ㄱㄹㄹㅊ" localSheetId="0" hidden="1">{#N/A,#N/A,FALSE,"CCTV"}</definedName>
    <definedName name="ㄹㄷㄱㄹㄹㅊ" hidden="1">{#N/A,#N/A,FALSE,"CCTV"}</definedName>
    <definedName name="ㄹㄷㄱㅈㄹ" localSheetId="0" hidden="1">{#N/A,#N/A,FALSE,"CCTV"}</definedName>
    <definedName name="ㄹㄷㄱㅈㄹ" hidden="1">{#N/A,#N/A,FALSE,"CCTV"}</definedName>
    <definedName name="ㄹㄹ" localSheetId="0" hidden="1">#REF!</definedName>
    <definedName name="ㄹㄹ" hidden="1">#REF!</definedName>
    <definedName name="ㄹㄹㄹ" localSheetId="0" hidden="1">#REF!</definedName>
    <definedName name="ㄹㄹㄹ" hidden="1">#REF!</definedName>
    <definedName name="ㄹㄹㄹㄹ" localSheetId="0">#REF!</definedName>
    <definedName name="ㄹㄹㄹㄹ">#REF!</definedName>
    <definedName name="ㄹㄹㄹㄹㄹ" localSheetId="0">#REF!</definedName>
    <definedName name="ㄹㄹㄹㄹㄹ">#REF!</definedName>
    <definedName name="ㄹㄹㄹㄹㄹㄹ" localSheetId="0">#REF!</definedName>
    <definedName name="ㄹㄹㄹㄹㄹㄹ">#REF!</definedName>
    <definedName name="ㄹㄹㄹㄹㄹㄹㄹ" localSheetId="0">#REF!</definedName>
    <definedName name="ㄹㄹㄹㄹㄹㄹㄹ">#REF!</definedName>
    <definedName name="ㄹㄹㄹㄹㄹㄹㄹㄹㄹㄹㄹ" localSheetId="0">#REF!</definedName>
    <definedName name="ㄹㄹㄹㄹㄹㄹㄹㄹㄹㄹㄹ">#REF!</definedName>
    <definedName name="ㄹㄹㄹㄹㄹㄹㄹㄹㄹㄹㄹㄹㄹㄹㄹ" localSheetId="0">#REF!</definedName>
    <definedName name="ㄹㄹㄹㄹㄹㄹㄹㄹㄹㄹㄹㄹㄹㄹㄹ">#REF!</definedName>
    <definedName name="ㄹㄹㅇㄴ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 localSheetId="0">#REF!</definedName>
    <definedName name="ㄹㅇ">#REF!</definedName>
    <definedName name="ㄹㅇ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ㄹㄴㅁㄹ" localSheetId="0">#REF!</definedName>
    <definedName name="ㄹㅇㄴㄹㄴㅁㄹ">#REF!</definedName>
    <definedName name="ㄹㅇㄶ" localSheetId="0" hidden="1">#REF!</definedName>
    <definedName name="ㄹㅇㄶ" hidden="1">#REF!</definedName>
    <definedName name="ㄹㅇㄶ옿" localSheetId="0" hidden="1">#REF!</definedName>
    <definedName name="ㄹㅇㄶ옿" hidden="1">#REF!</definedName>
    <definedName name="ㄹㅇㄷㄱ" localSheetId="0">BlankMacro1</definedName>
    <definedName name="ㄹㅇㄷㄱ">BlankMacro1</definedName>
    <definedName name="ㄹㅇㄹ" localSheetId="0" hidden="1">{"'용역비'!$A$4:$C$8"}</definedName>
    <definedName name="ㄹㅇㄹ" hidden="1">{"'용역비'!$A$4:$C$8"}</definedName>
    <definedName name="ㄹㅇㄹㄴ" localSheetId="0" hidden="1">{#N/A,#N/A,FALSE,"CCTV"}</definedName>
    <definedName name="ㄹㅇㄹㄴ" hidden="1">{#N/A,#N/A,FALSE,"CCTV"}</definedName>
    <definedName name="ㄹㅇㄹㄷ" localSheetId="0">#REF!</definedName>
    <definedName name="ㄹㅇㄹㄷ">#REF!</definedName>
    <definedName name="ㄹㅇㄹㅇ" localSheetId="0" hidden="1">#REF!</definedName>
    <definedName name="ㄹㅇㄹㅇ" hidden="1">#REF!</definedName>
    <definedName name="ㄹㅇㄹㅈㄷㅊ" localSheetId="0" hidden="1">#REF!</definedName>
    <definedName name="ㄹㅇㄹㅈㄷㅊ" hidden="1">#REF!</definedName>
    <definedName name="ㄹㅇㅎㅇㅀ" localSheetId="0">BlankMacro1</definedName>
    <definedName name="ㄹㅇㅎㅇㅀ">BlankMacro1</definedName>
    <definedName name="ㄹ아ㅓㄹㄴ" localSheetId="0">원가!집</definedName>
    <definedName name="ㄹ아ㅓㄹㄴ">[0]!집</definedName>
    <definedName name="ㄹ호" localSheetId="0" hidden="1">#REF!</definedName>
    <definedName name="ㄹ호" hidden="1">#REF!</definedName>
    <definedName name="ㄹ홓ㅇ" localSheetId="0">BlankMacro1</definedName>
    <definedName name="ㄹ홓ㅇ">BlankMacro1</definedName>
    <definedName name="라" localSheetId="0">BlankMacro1</definedName>
    <definedName name="라">BlankMacro1</definedName>
    <definedName name="라라" localSheetId="0">BlankMacro1</definedName>
    <definedName name="라라">BlankMacro1</definedName>
    <definedName name="라랄" localSheetId="0">BlankMacro1</definedName>
    <definedName name="라랄">BlankMacro1</definedName>
    <definedName name="라사" localSheetId="0">BlankMacro1</definedName>
    <definedName name="라사">BlankMacro1</definedName>
    <definedName name="라인" localSheetId="0">BlankMacro1</definedName>
    <definedName name="라인">BlankMacro1</definedName>
    <definedName name="라인마아카10경비" localSheetId="0">#REF!</definedName>
    <definedName name="라인마아카10경비">#REF!</definedName>
    <definedName name="라인마아카10노무비" localSheetId="0">#REF!</definedName>
    <definedName name="라인마아카10노무비">#REF!</definedName>
    <definedName name="라인마아카10재료비" localSheetId="0">#REF!</definedName>
    <definedName name="라인마아카10재료비">#REF!</definedName>
    <definedName name="라호" localSheetId="0">BlankMacro1</definedName>
    <definedName name="라호">BlankMacro1</definedName>
    <definedName name="라ㅓ니" localSheetId="0">#REF!</definedName>
    <definedName name="라ㅓ니">#REF!</definedName>
    <definedName name="라ㅓ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랄"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랄"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램머Q간재" localSheetId="0">#REF!</definedName>
    <definedName name="램머Q간재">#REF!</definedName>
    <definedName name="램머Q간재10" localSheetId="0">#REF!</definedName>
    <definedName name="램머Q간재10">#REF!</definedName>
    <definedName name="램머Q간재야간" localSheetId="0">#REF!</definedName>
    <definedName name="램머Q간재야간">#REF!</definedName>
    <definedName name="램머Q노무" localSheetId="0">#REF!</definedName>
    <definedName name="램머Q노무">#REF!</definedName>
    <definedName name="램머Q노무10" localSheetId="0">#REF!</definedName>
    <definedName name="램머Q노무10">#REF!</definedName>
    <definedName name="램머Q노무야간" localSheetId="0">#REF!</definedName>
    <definedName name="램머Q노무야간">#REF!</definedName>
    <definedName name="램머Q손료" localSheetId="0">#REF!</definedName>
    <definedName name="램머Q손료">#REF!</definedName>
    <definedName name="램머Q손료10" localSheetId="0">#REF!</definedName>
    <definedName name="램머Q손료10">#REF!</definedName>
    <definedName name="램머Q손료야간" localSheetId="0">#REF!</definedName>
    <definedName name="램머Q손료야간">#REF!</definedName>
    <definedName name="램머간재" localSheetId="0">#REF!</definedName>
    <definedName name="램머간재">#REF!</definedName>
    <definedName name="램머경" localSheetId="0">#REF!</definedName>
    <definedName name="램머경">#REF!</definedName>
    <definedName name="램머노무" localSheetId="0">#REF!</definedName>
    <definedName name="램머노무">#REF!</definedName>
    <definedName name="램머노무야간" localSheetId="0">#REF!</definedName>
    <definedName name="램머노무야간">#REF!</definedName>
    <definedName name="램머손료" localSheetId="0">#REF!</definedName>
    <definedName name="램머손료">#REF!</definedName>
    <definedName name="램머재료" localSheetId="0">#REF!</definedName>
    <definedName name="램머재료">#REF!</definedName>
    <definedName name="램프" localSheetId="0">#REF!</definedName>
    <definedName name="램프">#REF!</definedName>
    <definedName name="러" localSheetId="0">BlankMacro1</definedName>
    <definedName name="러">BlankMacro1</definedName>
    <definedName name="러ㅗㄴ머ㅏㄹ" localSheetId="0">#REF!</definedName>
    <definedName name="러ㅗㄴ머ㅏㄹ">#REF!</definedName>
    <definedName name="러ㅣㅗㅓ" localSheetId="0">BlankMacro1</definedName>
    <definedName name="러ㅣㅗㅓ">BlankMacro1</definedName>
    <definedName name="렇ㄹㅓㅗㅓㅎ" localSheetId="0" hidden="1">{#N/A,#N/A,FALSE,"포장2"}</definedName>
    <definedName name="렇ㄹㅓㅗㅓㅎ" hidden="1">{#N/A,#N/A,FALSE,"포장2"}</definedName>
    <definedName name="레_무근" localSheetId="0">#REF!</definedName>
    <definedName name="레_무근">#REF!</definedName>
    <definedName name="레_철근" localSheetId="0">#REF!</definedName>
    <definedName name="레_철근">#REF!</definedName>
    <definedName name="레180" localSheetId="0">#REF!</definedName>
    <definedName name="레180">#REF!</definedName>
    <definedName name="레210" localSheetId="0">#REF!</definedName>
    <definedName name="레210">#REF!</definedName>
    <definedName name="레미콘135" localSheetId="0">#REF!</definedName>
    <definedName name="레미콘135">#REF!</definedName>
    <definedName name="레미콘150" localSheetId="0">#REF!</definedName>
    <definedName name="레미콘150">#REF!</definedName>
    <definedName name="레미콘180" localSheetId="0">#REF!</definedName>
    <definedName name="레미콘180">#REF!</definedName>
    <definedName name="레미콘210" localSheetId="0">#REF!</definedName>
    <definedName name="레미콘210">#REF!</definedName>
    <definedName name="레미콘무노" localSheetId="0">#REF!</definedName>
    <definedName name="레미콘무노">#REF!</definedName>
    <definedName name="레미콘무재" localSheetId="0">#REF!</definedName>
    <definedName name="레미콘무재">#REF!</definedName>
    <definedName name="레미콘소노" localSheetId="0">#REF!</definedName>
    <definedName name="레미콘소노">#REF!</definedName>
    <definedName name="레미콘소재" localSheetId="0">#REF!</definedName>
    <definedName name="레미콘소재">#REF!</definedName>
    <definedName name="레미콘수운반DT">#N/A</definedName>
    <definedName name="레미콘철" localSheetId="0">#REF!</definedName>
    <definedName name="레미콘철">#REF!</definedName>
    <definedName name="레미콘철노" localSheetId="0">#REF!</definedName>
    <definedName name="레미콘철노">#REF!</definedName>
    <definedName name="레미콘철재" localSheetId="0">#REF!</definedName>
    <definedName name="레미콘철재">#REF!</definedName>
    <definedName name="로드머" localSheetId="0">#REF!</definedName>
    <definedName name="로드머">#REF!</definedName>
    <definedName name="로로" localSheetId="0">BlankMacro1</definedName>
    <definedName name="로로">BlankMacro1</definedName>
    <definedName name="로사" localSheetId="0">BlankMacro1</definedName>
    <definedName name="로사">BlankMacro1</definedName>
    <definedName name="로아" localSheetId="0">BlankMacro1</definedName>
    <definedName name="로아">BlankMacro1</definedName>
    <definedName name="로하" localSheetId="0">BlankMacro1</definedName>
    <definedName name="로하">BlankMacro1</definedName>
    <definedName name="로허ㅓㅎ" localSheetId="0">ROUND(원가!DCO*100/#REF!,1)</definedName>
    <definedName name="로허ㅓㅎ">ROUND([0]!DCO*100/#REF!,1)</definedName>
    <definedName name="롤로" localSheetId="0">BlankMacro1</definedName>
    <definedName name="롤로">BlankMacro1</definedName>
    <definedName name="롬나ㅓ" localSheetId="0">#REF!</definedName>
    <definedName name="롬나ㅓ">#REF!</definedName>
    <definedName name="류인숙" localSheetId="0">#REF!</definedName>
    <definedName name="류인숙">#REF!</definedName>
    <definedName name="류인숙1" localSheetId="0">#REF!</definedName>
    <definedName name="류인숙1">#REF!</definedName>
    <definedName name="류인숙2" localSheetId="0">#REF!</definedName>
    <definedName name="류인숙2">#REF!</definedName>
    <definedName name="리더십" localSheetId="0">#REF!</definedName>
    <definedName name="리더십">#REF!</definedName>
    <definedName name="리리리" localSheetId="0">#REF!,#REF!,#REF!</definedName>
    <definedName name="리리리">#REF!,#REF!,#REF!</definedName>
    <definedName name="리벳공" localSheetId="0">#REF!</definedName>
    <definedName name="리벳공">#REF!</definedName>
    <definedName name="ㄺㄱ" localSheetId="0">BlankMacro1</definedName>
    <definedName name="ㄺㄱ">BlankMacro1</definedName>
    <definedName name="ㄺㄷㅇ" localSheetId="0">BlankMacro1</definedName>
    <definedName name="ㄺㄷㅇ">BlankMacro1</definedName>
    <definedName name="ㄿㅇㄴ" localSheetId="0">#REF!</definedName>
    <definedName name="ㄿㅇㄴ">#REF!</definedName>
    <definedName name="ㅀ" localSheetId="0" hidden="1">{#N/A,#N/A,TRUE,"토적및재료집계";#N/A,#N/A,TRUE,"토적및재료집계";#N/A,#N/A,TRUE,"단위량"}</definedName>
    <definedName name="ㅀ" hidden="1">{#N/A,#N/A,TRUE,"토적및재료집계";#N/A,#N/A,TRUE,"토적및재료집계";#N/A,#N/A,TRUE,"단위량"}</definedName>
    <definedName name="ㅀㄳ" localSheetId="0">BlankMacro1</definedName>
    <definedName name="ㅀㄳ">BlankMacro1</definedName>
    <definedName name="ㅀㅀㅀㅇㅀㅇㅀㅇㅀㅇㄹ" localSheetId="0" hidden="1">{#N/A,#N/A,FALSE,"부대2"}</definedName>
    <definedName name="ㅀㅀㅀㅇㅀㅇㅀㅇㅀㅇㄹ" hidden="1">{#N/A,#N/A,FALSE,"부대2"}</definedName>
    <definedName name="ㅀㅇㅎㅇㅀ" localSheetId="0">BlankMacro1</definedName>
    <definedName name="ㅀㅇㅎㅇㅀ">BlankMacro1</definedName>
    <definedName name="ㅀㅊㅍ" localSheetId="0">BlankMacro1</definedName>
    <definedName name="ㅀㅊㅍ">BlankMacro1</definedName>
    <definedName name="ㅀ허" localSheetId="0" hidden="1">{#N/A,#N/A,FALSE,"CCTV"}</definedName>
    <definedName name="ㅀ허" hidden="1">{#N/A,#N/A,FALSE,"CCTV"}</definedName>
    <definedName name="ㅁ" localSheetId="0" hidden="1">#REF!</definedName>
    <definedName name="ㅁ" hidden="1">#REF!</definedName>
    <definedName name="ㅁ0" localSheetId="0">#REF!</definedName>
    <definedName name="ㅁ0">#REF!</definedName>
    <definedName name="ㅁ01" localSheetId="0">#REF!</definedName>
    <definedName name="ㅁ01">#REF!</definedName>
    <definedName name="ㅁ1" localSheetId="0">#REF!</definedName>
    <definedName name="ㅁ1">#REF!</definedName>
    <definedName name="ㅁ100" localSheetId="0">#REF!</definedName>
    <definedName name="ㅁ100">#REF!</definedName>
    <definedName name="ㅁ1000" localSheetId="0">#REF!</definedName>
    <definedName name="ㅁ1000">#REF!</definedName>
    <definedName name="ㅁ101" localSheetId="0">#REF!</definedName>
    <definedName name="ㅁ101">#REF!</definedName>
    <definedName name="ㅁ1122" localSheetId="0">#REF!</definedName>
    <definedName name="ㅁ1122">#REF!</definedName>
    <definedName name="ㅁ1180" localSheetId="0">#REF!</definedName>
    <definedName name="ㅁ1180">#REF!</definedName>
    <definedName name="ㅁ134" localSheetId="0">#REF!</definedName>
    <definedName name="ㅁ134">#REF!</definedName>
    <definedName name="ㅁ1510." localSheetId="0">#REF!</definedName>
    <definedName name="ㅁ1510.">#REF!</definedName>
    <definedName name="ㅁ170" localSheetId="0">#REF!</definedName>
    <definedName name="ㅁ170">#REF!</definedName>
    <definedName name="ㅁ1700" localSheetId="0">#REF!</definedName>
    <definedName name="ㅁ1700">#REF!</definedName>
    <definedName name="ㅁ1800" localSheetId="0">#REF!</definedName>
    <definedName name="ㅁ1800">#REF!</definedName>
    <definedName name="ㅁ1882" localSheetId="0">#REF!</definedName>
    <definedName name="ㅁ1882">#REF!</definedName>
    <definedName name="ㅁ191" localSheetId="0">#REF!</definedName>
    <definedName name="ㅁ191">#REF!</definedName>
    <definedName name="ㅁ201" localSheetId="0">#REF!</definedName>
    <definedName name="ㅁ201">#REF!</definedName>
    <definedName name="ㅁ219" localSheetId="0">#REF!</definedName>
    <definedName name="ㅁ219">#REF!</definedName>
    <definedName name="ㅁ2200" localSheetId="0">#REF!</definedName>
    <definedName name="ㅁ2200">#REF!</definedName>
    <definedName name="ㅁ222" localSheetId="0">#REF!</definedName>
    <definedName name="ㅁ222">#REF!</definedName>
    <definedName name="ㅁ2400" localSheetId="0">#REF!</definedName>
    <definedName name="ㅁ2400">#REF!</definedName>
    <definedName name="ㅁ400" localSheetId="0">#REF!</definedName>
    <definedName name="ㅁ400">#REF!</definedName>
    <definedName name="ㅁ500" localSheetId="0">#REF!</definedName>
    <definedName name="ㅁ500">#REF!</definedName>
    <definedName name="ㅁ545" localSheetId="0">#REF!</definedName>
    <definedName name="ㅁ545">#REF!</definedName>
    <definedName name="ㅁ60" localSheetId="0">#REF!</definedName>
    <definedName name="ㅁ60">#REF!</definedName>
    <definedName name="ㅁ636" localSheetId="0">#REF!</definedName>
    <definedName name="ㅁ636">#REF!</definedName>
    <definedName name="ㅁ8529" localSheetId="0">#REF!</definedName>
    <definedName name="ㅁ8529">#REF!</definedName>
    <definedName name="ㅁ863" localSheetId="0">#REF!</definedName>
    <definedName name="ㅁ863">#REF!</definedName>
    <definedName name="ㅁㄴ" localSheetId="0" hidden="1">#REF!</definedName>
    <definedName name="ㅁㄴ" hidden="1">#REF!</definedName>
    <definedName name="ㅁㄴㄱㅇㄹ홇ㄹ허호ㅓㅅ혀ㅘㅣ" localSheetId="0" hidden="1">{#N/A,#N/A,FALSE,"전력간선"}</definedName>
    <definedName name="ㅁㄴㄱㅇㄹ홇ㄹ허호ㅓㅅ혀ㅘㅣ" hidden="1">{#N/A,#N/A,FALSE,"전력간선"}</definedName>
    <definedName name="ㅁㄴㅁ" localSheetId="0">원가!ㄷㄷ</definedName>
    <definedName name="ㅁㄴㅁ">[0]!ㄷㄷ</definedName>
    <definedName name="ㅁㄴㅇ">#N/A</definedName>
    <definedName name="ㅁㄴㅇㄹ" localSheetId="0" hidden="1">#REF!</definedName>
    <definedName name="ㅁㄴㅇㄹ" hidden="1">#REF!</definedName>
    <definedName name="ㅁㄴㅇㄹ호" localSheetId="0">#REF!</definedName>
    <definedName name="ㅁㄴㅇㄹ호">#REF!</definedName>
    <definedName name="ㅁㄴㅇ류" localSheetId="0" hidden="1">#REF!</definedName>
    <definedName name="ㅁㄴㅇ류" hidden="1">#REF!</definedName>
    <definedName name="ㅁㄴㅇㄻㄴㅇㄹㄴ" localSheetId="0" hidden="1">#REF!</definedName>
    <definedName name="ㅁㄴㅇㄻㄴㅇㄹㄴ" hidden="1">#REF!</definedName>
    <definedName name="ㅁㄴㅇㄻㄴㅇㄻㄴㄹ" localSheetId="0" hidden="1">{#N/A,#N/A,FALSE,"명세표"}</definedName>
    <definedName name="ㅁㄴㅇㄻㄴㅇㄻㄴㄹ" hidden="1">{#N/A,#N/A,FALSE,"명세표"}</definedName>
    <definedName name="ㅁㄴㅇㅁㄴㅇ" localSheetId="0" hidden="1">#REF!</definedName>
    <definedName name="ㅁㄴㅇㅁㄴㅇ" hidden="1">#REF!</definedName>
    <definedName name="ㅁㄴㅇㅁㄴㅇㅁㄴㅇㅁ" localSheetId="0">Dlog_Show</definedName>
    <definedName name="ㅁㄴㅇㅁㄴㅇㅁㄴㅇㅁ">Dlog_Show</definedName>
    <definedName name="ㅁㄴㅇㅁㅁㅇㄴㅁㄴㅁㄴㅁㄴ" localSheetId="0" hidden="1">{#N/A,#N/A,FALSE,"구조2"}</definedName>
    <definedName name="ㅁㄴㅇㅁㅁㅇㄴㅁㄴㅁㄴㅁㄴ" hidden="1">{#N/A,#N/A,FALSE,"구조2"}</definedName>
    <definedName name="ㅁㄴㅇㅈㅇㅈㅇ" localSheetId="0">Dlog_Show</definedName>
    <definedName name="ㅁㄴㅇㅈㅇㅈㅇ">Dlog_Show</definedName>
    <definedName name="ㅁㄴㅇㅍㄴㅇㄴ" localSheetId="0" hidden="1">#REF!</definedName>
    <definedName name="ㅁㄴㅇㅍㄴㅇㄴ" hidden="1">#REF!</definedName>
    <definedName name="ㅁㄴㅊㅍㅁㅌㅊ펌ㄴㅇㄹ" localSheetId="0" hidden="1">#REF!</definedName>
    <definedName name="ㅁㄴㅊㅍㅁㅌㅊ펌ㄴㅇㄹ" hidden="1">#REF!</definedName>
    <definedName name="ㅁㄻㄴㅇㄹㄴㅇㄹㄴ" localSheetId="0" hidden="1">#REF!</definedName>
    <definedName name="ㅁㄻㄴㅇㄹㄴㅇㄹㄴ" hidden="1">#REF!</definedName>
    <definedName name="ㅁㅁ" localSheetId="0" hidden="1">#REF!</definedName>
    <definedName name="ㅁㅁ" hidden="1">#REF!</definedName>
    <definedName name="ㅁㅁ158" localSheetId="0">#REF!</definedName>
    <definedName name="ㅁㅁ158">#REF!</definedName>
    <definedName name="ㅁㅁㅁ" localSheetId="0" hidden="1">#REF!</definedName>
    <definedName name="ㅁㅁㅁ" hidden="1">#REF!</definedName>
    <definedName name="ㅁㅁㅁㅁㅁㅁ" localSheetId="0" hidden="1">#REF!</definedName>
    <definedName name="ㅁㅁㅁㅁㅁㅁ" hidden="1">#REF!</definedName>
    <definedName name="ㅁㅂㅎ" localSheetId="0">#REF!</definedName>
    <definedName name="ㅁㅂㅎ">#REF!</definedName>
    <definedName name="ㅁㅅㅅㅁㄱㅈ"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ㄹ" localSheetId="0">원가!ㄷㄷ</definedName>
    <definedName name="ㅁㅇㄹ">[0]!ㄷㄷ</definedName>
    <definedName name="ㅁㅇ리" localSheetId="0">#REF!</definedName>
    <definedName name="ㅁㅇ리">#REF!</definedName>
    <definedName name="ㅁㅇㄻㄴㅇㄹ" localSheetId="0">#REF!</definedName>
    <definedName name="ㅁㅇㄻㄴㅇㄹ">#REF!</definedName>
    <definedName name="ㅁㅇㅁㅇㅁㅇㄴㄹㅇㄹㄴㄹㄴㅁㅇㄱㅈㅅ" localSheetId="0" hidden="1">{#N/A,#N/A,FALSE,"표지"}</definedName>
    <definedName name="ㅁㅇㅁㅇㅁㅇㄴㄹㅇㄹㄴㄹㄴㅁㅇㄱㅈㅅ" hidden="1">{#N/A,#N/A,FALSE,"표지"}</definedName>
    <definedName name="ㅁ인ㅍㅁ닟ㅍㅁㄴㅇㄹ" localSheetId="0" hidden="1">#REF!</definedName>
    <definedName name="ㅁ인ㅍㅁ닟ㅍㅁㄴㅇㄹ" hidden="1">#REF!</definedName>
    <definedName name="ㅁ읾ㄴㅇㄻ" localSheetId="0" hidden="1">#REF!</definedName>
    <definedName name="ㅁ읾ㄴㅇㄻ" hidden="1">#REF!</definedName>
    <definedName name="ㅁㅈㄷㅅㅂㄱ흎ㅊ퓨" localSheetId="0" hidden="1">#REF!</definedName>
    <definedName name="ㅁㅈㄷㅅㅂㄱ흎ㅊ퓨" hidden="1">#REF!</definedName>
    <definedName name="ㅁㅊㅁㅊㅁㅊ" localSheetId="0">#REF!</definedName>
    <definedName name="ㅁㅊㅁㅊㅁㅊ">#REF!</definedName>
    <definedName name="ㅁㅊㅇㅍㅁㄴㅇㄻㄴㅇㄹ" localSheetId="0" hidden="1">#REF!</definedName>
    <definedName name="ㅁㅊㅇㅍㅁㄴㅇㄻㄴㅇㄹ" hidden="1">#REF!</definedName>
    <definedName name="ㅁㅌㅁㅌㅁㅊ" localSheetId="0">#REF!</definedName>
    <definedName name="ㅁㅌㅁㅌㅁㅊ">#REF!</definedName>
    <definedName name="마" localSheetId="0">#REF!</definedName>
    <definedName name="마">#REF!</definedName>
    <definedName name="마._배__수__공" localSheetId="0">#REF!</definedName>
    <definedName name="마._배__수__공">#REF!</definedName>
    <definedName name="마가목" localSheetId="0">#REF!</definedName>
    <definedName name="마가목">#REF!</definedName>
    <definedName name="마가목R3" localSheetId="0">#REF!</definedName>
    <definedName name="마가목R3">#REF!</definedName>
    <definedName name="마가목R5" localSheetId="0">#REF!</definedName>
    <definedName name="마가목R5">#REF!</definedName>
    <definedName name="마가목R7" localSheetId="0">#REF!</definedName>
    <definedName name="마가목R7">#REF!</definedName>
    <definedName name="마감120만촌가구공사" localSheetId="0">#REF!</definedName>
    <definedName name="마감120만촌가구공사">#REF!</definedName>
    <definedName name="마감120만촌계단1층" localSheetId="0">#REF!</definedName>
    <definedName name="마감120만촌계단1층">#REF!</definedName>
    <definedName name="마감120만촌계단2층" localSheetId="0">#REF!</definedName>
    <definedName name="마감120만촌계단2층">#REF!</definedName>
    <definedName name="마감120만촌계단고층" localSheetId="0">#REF!</definedName>
    <definedName name="마감120만촌계단고층">#REF!</definedName>
    <definedName name="마감120만촌계단옥탑12층" localSheetId="0">#REF!</definedName>
    <definedName name="마감120만촌계단옥탑12층">#REF!</definedName>
    <definedName name="마감120만촌계단일반층" localSheetId="0">#REF!</definedName>
    <definedName name="마감120만촌계단일반층">#REF!</definedName>
    <definedName name="마감120만촌계단주현관" localSheetId="0">#REF!</definedName>
    <definedName name="마감120만촌계단주현관">#REF!</definedName>
    <definedName name="마감120만촌계단지하층" localSheetId="0">#REF!</definedName>
    <definedName name="마감120만촌계단지하층">#REF!</definedName>
    <definedName name="마감120만촌계단최상층" localSheetId="0">#REF!</definedName>
    <definedName name="마감120만촌계단최상층">#REF!</definedName>
    <definedName name="마감120만촌공통공사" localSheetId="0">#REF!</definedName>
    <definedName name="마감120만촌공통공사">#REF!</definedName>
    <definedName name="마감120만촌목재창호공사" localSheetId="0">#REF!</definedName>
    <definedName name="마감120만촌목재창호공사">#REF!</definedName>
    <definedName name="마감120만촌발코니샤시공사" localSheetId="0">#REF!</definedName>
    <definedName name="마감120만촌발코니샤시공사">#REF!</definedName>
    <definedName name="마감120만촌세대바닥마감공사" localSheetId="0">#REF!</definedName>
    <definedName name="마감120만촌세대바닥마감공사">#REF!</definedName>
    <definedName name="마감120만촌일반지하층" localSheetId="0">#REF!</definedName>
    <definedName name="마감120만촌일반지하층">#REF!</definedName>
    <definedName name="마감120만촌일반층일반세대" localSheetId="0">#REF!</definedName>
    <definedName name="마감120만촌일반층일반세대">#REF!</definedName>
    <definedName name="마감120만촌일반층측세대" localSheetId="0">#REF!</definedName>
    <definedName name="마감120만촌일반층측세대">#REF!</definedName>
    <definedName name="마감120만촌지붕층일반세대" localSheetId="0">#REF!</definedName>
    <definedName name="마감120만촌지붕층일반세대">#REF!</definedName>
    <definedName name="마감120만촌지붕층측세대" localSheetId="0">#REF!</definedName>
    <definedName name="마감120만촌지붕층측세대">#REF!</definedName>
    <definedName name="마감120만촌최상층일반세대" localSheetId="0">#REF!</definedName>
    <definedName name="마감120만촌최상층일반세대">#REF!</definedName>
    <definedName name="마감120만촌최상층측세대" localSheetId="0">#REF!</definedName>
    <definedName name="마감120만촌최상층측세대">#REF!</definedName>
    <definedName name="마감135정화가구공사" localSheetId="0">#REF!</definedName>
    <definedName name="마감135정화가구공사">#REF!</definedName>
    <definedName name="마감135정화계단1층" localSheetId="0">#REF!</definedName>
    <definedName name="마감135정화계단1층">#REF!</definedName>
    <definedName name="마감135정화계단2층" localSheetId="0">#REF!</definedName>
    <definedName name="마감135정화계단2층">#REF!</definedName>
    <definedName name="마감135정화계단고층" localSheetId="0">#REF!</definedName>
    <definedName name="마감135정화계단고층">#REF!</definedName>
    <definedName name="마감135정화계단옥탑12층" localSheetId="0">#REF!</definedName>
    <definedName name="마감135정화계단옥탑12층">#REF!</definedName>
    <definedName name="마감135정화계단일반층" localSheetId="0">#REF!</definedName>
    <definedName name="마감135정화계단일반층">#REF!</definedName>
    <definedName name="마감135정화계단지하층" localSheetId="0">#REF!</definedName>
    <definedName name="마감135정화계단지하층">#REF!</definedName>
    <definedName name="마감135정화계단최상층" localSheetId="0">#REF!</definedName>
    <definedName name="마감135정화계단최상층">#REF!</definedName>
    <definedName name="마감135정화고층일반새대" localSheetId="0">#REF!</definedName>
    <definedName name="마감135정화고층일반새대">#REF!</definedName>
    <definedName name="마감135정화고층측세대" localSheetId="0">#REF!</definedName>
    <definedName name="마감135정화고층측세대">#REF!</definedName>
    <definedName name="마감135정화공통공사" localSheetId="0">#REF!</definedName>
    <definedName name="마감135정화공통공사">#REF!</definedName>
    <definedName name="마감135정화목재창호공사" localSheetId="0">#REF!</definedName>
    <definedName name="마감135정화목재창호공사">#REF!</definedName>
    <definedName name="마감135정화세대바닥마감공사" localSheetId="0">#REF!</definedName>
    <definedName name="마감135정화세대바닥마감공사">#REF!</definedName>
    <definedName name="마감135정화일반지하층" localSheetId="0">#REF!</definedName>
    <definedName name="마감135정화일반지하층">#REF!</definedName>
    <definedName name="마감135정화일반층일반세대" localSheetId="0">#REF!</definedName>
    <definedName name="마감135정화일반층일반세대">#REF!</definedName>
    <definedName name="마감135정화일반층측세대" localSheetId="0">#REF!</definedName>
    <definedName name="마감135정화일반층측세대">#REF!</definedName>
    <definedName name="마감135정화지붕층일반세대" localSheetId="0">#REF!</definedName>
    <definedName name="마감135정화지붕층일반세대">#REF!</definedName>
    <definedName name="마감135정화지붕층측세대" localSheetId="0">#REF!</definedName>
    <definedName name="마감135정화지붕층측세대">#REF!</definedName>
    <definedName name="마감135정화최상층일반세대" localSheetId="0">#REF!</definedName>
    <definedName name="마감135정화최상층일반세대">#REF!</definedName>
    <definedName name="마감135정화최상층측세대" localSheetId="0">#REF!</definedName>
    <definedName name="마감135정화최상층측세대">#REF!</definedName>
    <definedName name="마감146만촌가구공사" localSheetId="0">#REF!</definedName>
    <definedName name="마감146만촌가구공사">#REF!</definedName>
    <definedName name="마감146만촌계단1층" localSheetId="0">#REF!</definedName>
    <definedName name="마감146만촌계단1층">#REF!</definedName>
    <definedName name="마감146만촌계단2층" localSheetId="0">#REF!</definedName>
    <definedName name="마감146만촌계단2층">#REF!</definedName>
    <definedName name="마감146만촌계단고층" localSheetId="0">#REF!</definedName>
    <definedName name="마감146만촌계단고층">#REF!</definedName>
    <definedName name="마감146만촌계단옥탑12층" localSheetId="0">#REF!</definedName>
    <definedName name="마감146만촌계단옥탑12층">#REF!</definedName>
    <definedName name="마감146만촌계단일반층" localSheetId="0">#REF!</definedName>
    <definedName name="마감146만촌계단일반층">#REF!</definedName>
    <definedName name="마감146만촌계단주현관" localSheetId="0">#REF!</definedName>
    <definedName name="마감146만촌계단주현관">#REF!</definedName>
    <definedName name="마감146만촌계단지하층" localSheetId="0">#REF!</definedName>
    <definedName name="마감146만촌계단지하층">#REF!</definedName>
    <definedName name="마감146만촌계단최상층" localSheetId="0">#REF!</definedName>
    <definedName name="마감146만촌계단최상층">#REF!</definedName>
    <definedName name="마감146만촌공통공사" localSheetId="0">#REF!</definedName>
    <definedName name="마감146만촌공통공사">#REF!</definedName>
    <definedName name="마감146만촌목재창호공사" localSheetId="0">#REF!</definedName>
    <definedName name="마감146만촌목재창호공사">#REF!</definedName>
    <definedName name="마감146만촌발코니샤시공사" localSheetId="0">#REF!</definedName>
    <definedName name="마감146만촌발코니샤시공사">#REF!</definedName>
    <definedName name="마감146만촌세대바닥마감공사" localSheetId="0">#REF!</definedName>
    <definedName name="마감146만촌세대바닥마감공사">#REF!</definedName>
    <definedName name="마감146만촌일반지하층" localSheetId="0">#REF!</definedName>
    <definedName name="마감146만촌일반지하층">#REF!</definedName>
    <definedName name="마감146만촌일반층일반세대" localSheetId="0">#REF!</definedName>
    <definedName name="마감146만촌일반층일반세대">#REF!</definedName>
    <definedName name="마감146만촌일반층측세대" localSheetId="0">#REF!</definedName>
    <definedName name="마감146만촌일반층측세대">#REF!</definedName>
    <definedName name="마감146만촌지붕층일반세대" localSheetId="0">#REF!</definedName>
    <definedName name="마감146만촌지붕층일반세대">#REF!</definedName>
    <definedName name="마감146만촌지붕층측세대" localSheetId="0">#REF!</definedName>
    <definedName name="마감146만촌지붕층측세대">#REF!</definedName>
    <definedName name="마감146만촌최상층일반세대" localSheetId="0">#REF!</definedName>
    <definedName name="마감146만촌최상층일반세대">#REF!</definedName>
    <definedName name="마감146만촌최상층측세대" localSheetId="0">#REF!</definedName>
    <definedName name="마감146만촌최상층측세대">#REF!</definedName>
    <definedName name="마감165정화가구공사" localSheetId="0">#REF!</definedName>
    <definedName name="마감165정화가구공사">#REF!</definedName>
    <definedName name="마감165정화계단1층" localSheetId="0">#REF!</definedName>
    <definedName name="마감165정화계단1층">#REF!</definedName>
    <definedName name="마감165정화계단2층" localSheetId="0">#REF!</definedName>
    <definedName name="마감165정화계단2층">#REF!</definedName>
    <definedName name="마감165정화계단고층" localSheetId="0">#REF!</definedName>
    <definedName name="마감165정화계단고층">#REF!</definedName>
    <definedName name="마감165정화계단옥탑12층" localSheetId="0">#REF!</definedName>
    <definedName name="마감165정화계단옥탑12층">#REF!</definedName>
    <definedName name="마감165정화계단일반층" localSheetId="0">#REF!</definedName>
    <definedName name="마감165정화계단일반층">#REF!</definedName>
    <definedName name="마감165정화계단지하층" localSheetId="0">#REF!</definedName>
    <definedName name="마감165정화계단지하층">#REF!</definedName>
    <definedName name="마감165정화계단최상층" localSheetId="0">#REF!</definedName>
    <definedName name="마감165정화계단최상층">#REF!</definedName>
    <definedName name="마감165정화고층일반세대" localSheetId="0">#REF!</definedName>
    <definedName name="마감165정화고층일반세대">#REF!</definedName>
    <definedName name="마감165정화고층측세대" localSheetId="0">#REF!</definedName>
    <definedName name="마감165정화고층측세대">#REF!</definedName>
    <definedName name="마감165정화공통공사" localSheetId="0">#REF!</definedName>
    <definedName name="마감165정화공통공사">#REF!</definedName>
    <definedName name="마감165정화목재창호공사" localSheetId="0">#REF!</definedName>
    <definedName name="마감165정화목재창호공사">#REF!</definedName>
    <definedName name="마감165정화세대바닥마감공사" localSheetId="0">#REF!</definedName>
    <definedName name="마감165정화세대바닥마감공사">#REF!</definedName>
    <definedName name="마감165정화일반지하층" localSheetId="0">#REF!</definedName>
    <definedName name="마감165정화일반지하층">#REF!</definedName>
    <definedName name="마감165정화일반층일반세대" localSheetId="0">#REF!</definedName>
    <definedName name="마감165정화일반층일반세대">#REF!</definedName>
    <definedName name="마감165정화일반층측세대" localSheetId="0">#REF!</definedName>
    <definedName name="마감165정화일반층측세대">#REF!</definedName>
    <definedName name="마감165정화지붕층일반세대" localSheetId="0">#REF!</definedName>
    <definedName name="마감165정화지붕층일반세대">#REF!</definedName>
    <definedName name="마감165정화지붕층측세대" localSheetId="0">#REF!</definedName>
    <definedName name="마감165정화지붕층측세대">#REF!</definedName>
    <definedName name="마감165정화최상층일반세대" localSheetId="0">#REF!</definedName>
    <definedName name="마감165정화최상층일반세대">#REF!</definedName>
    <definedName name="마감165정화최상층측세대" localSheetId="0">#REF!</definedName>
    <definedName name="마감165정화최상층측세대">#REF!</definedName>
    <definedName name="마감60드림가구공사" localSheetId="0">#REF!</definedName>
    <definedName name="마감60드림가구공사">#REF!</definedName>
    <definedName name="마감60드림계단1층" localSheetId="0">#REF!</definedName>
    <definedName name="마감60드림계단1층">#REF!</definedName>
    <definedName name="마감60드림계단2층" localSheetId="0">#REF!</definedName>
    <definedName name="마감60드림계단2층">#REF!</definedName>
    <definedName name="마감60드림계단고층" localSheetId="0">#REF!</definedName>
    <definedName name="마감60드림계단고층">#REF!</definedName>
    <definedName name="마감60드림계단옥탑12층" localSheetId="0">#REF!</definedName>
    <definedName name="마감60드림계단옥탑12층">#REF!</definedName>
    <definedName name="마감60드림계단일반층" localSheetId="0">#REF!</definedName>
    <definedName name="마감60드림계단일반층">#REF!</definedName>
    <definedName name="마감60드림계단주현관" localSheetId="0">#REF!</definedName>
    <definedName name="마감60드림계단주현관">#REF!</definedName>
    <definedName name="마감60드림계단지하층" localSheetId="0">#REF!</definedName>
    <definedName name="마감60드림계단지하층">#REF!</definedName>
    <definedName name="마감60드림계단최상층" localSheetId="0">#REF!</definedName>
    <definedName name="마감60드림계단최상층">#REF!</definedName>
    <definedName name="마감60드림고층일반세대" localSheetId="0">#REF!</definedName>
    <definedName name="마감60드림고층일반세대">#REF!</definedName>
    <definedName name="마감60드림고층측세대" localSheetId="0">#REF!</definedName>
    <definedName name="마감60드림고층측세대">#REF!</definedName>
    <definedName name="마감60드림공통공사" localSheetId="0">#REF!</definedName>
    <definedName name="마감60드림공통공사">#REF!</definedName>
    <definedName name="마감60드림목재창호공사" localSheetId="0">#REF!</definedName>
    <definedName name="마감60드림목재창호공사">#REF!</definedName>
    <definedName name="마감60드림세대바닥마감공사" localSheetId="0">#REF!</definedName>
    <definedName name="마감60드림세대바닥마감공사">#REF!</definedName>
    <definedName name="마감60드림일반지하층" localSheetId="0">#REF!</definedName>
    <definedName name="마감60드림일반지하층">#REF!</definedName>
    <definedName name="마감60드림일반층일반세대" localSheetId="0">#REF!</definedName>
    <definedName name="마감60드림일반층일반세대">#REF!</definedName>
    <definedName name="마감60드림일반층측세대" localSheetId="0">#REF!</definedName>
    <definedName name="마감60드림일반층측세대">#REF!</definedName>
    <definedName name="마감60드림지붕층일반세대" localSheetId="0">#REF!</definedName>
    <definedName name="마감60드림지붕층일반세대">#REF!</definedName>
    <definedName name="마감60드림지붕층측세대" localSheetId="0">#REF!</definedName>
    <definedName name="마감60드림지붕층측세대">#REF!</definedName>
    <definedName name="마감60드림최상층일반세대" localSheetId="0">#REF!</definedName>
    <definedName name="마감60드림최상층일반세대">#REF!</definedName>
    <definedName name="마감60드림최상층측세대" localSheetId="0">#REF!</definedName>
    <definedName name="마감60드림최상층측세대">#REF!</definedName>
    <definedName name="마감85만촌가구공사" localSheetId="0">#REF!</definedName>
    <definedName name="마감85만촌가구공사">#REF!</definedName>
    <definedName name="마감85만촌계단1층" localSheetId="0">#REF!</definedName>
    <definedName name="마감85만촌계단1층">#REF!</definedName>
    <definedName name="마감85만촌계단2층" localSheetId="0">#REF!</definedName>
    <definedName name="마감85만촌계단2층">#REF!</definedName>
    <definedName name="마감85만촌계단옥탑12층" localSheetId="0">#REF!</definedName>
    <definedName name="마감85만촌계단옥탑12층">#REF!</definedName>
    <definedName name="마감85만촌계단일반층" localSheetId="0">#REF!</definedName>
    <definedName name="마감85만촌계단일반층">#REF!</definedName>
    <definedName name="마감85만촌계단주현관" localSheetId="0">#REF!</definedName>
    <definedName name="마감85만촌계단주현관">#REF!</definedName>
    <definedName name="마감85만촌계단지하층" localSheetId="0">#REF!</definedName>
    <definedName name="마감85만촌계단지하층">#REF!</definedName>
    <definedName name="마감85만촌계단최상층" localSheetId="0">#REF!</definedName>
    <definedName name="마감85만촌계단최상층">#REF!</definedName>
    <definedName name="마감85만촌공통공사" localSheetId="0">#REF!</definedName>
    <definedName name="마감85만촌공통공사">#REF!</definedName>
    <definedName name="마감85만촌목재창호공사" localSheetId="0">#REF!</definedName>
    <definedName name="마감85만촌목재창호공사">#REF!</definedName>
    <definedName name="마감85만촌발코니샤시공사" localSheetId="0">#REF!</definedName>
    <definedName name="마감85만촌발코니샤시공사">#REF!</definedName>
    <definedName name="마감85만촌세대바닥마감공사" localSheetId="0">#REF!</definedName>
    <definedName name="마감85만촌세대바닥마감공사">#REF!</definedName>
    <definedName name="마감85만촌일반지하층" localSheetId="0">#REF!</definedName>
    <definedName name="마감85만촌일반지하층">#REF!</definedName>
    <definedName name="마감85만촌일반층일반세대" localSheetId="0">#REF!</definedName>
    <definedName name="마감85만촌일반층일반세대">#REF!</definedName>
    <definedName name="마감85만촌일반층측세대" localSheetId="0">#REF!</definedName>
    <definedName name="마감85만촌일반층측세대">#REF!</definedName>
    <definedName name="마감85만촌지붕층일반세대" localSheetId="0">#REF!</definedName>
    <definedName name="마감85만촌지붕층일반세대">#REF!</definedName>
    <definedName name="마감85만촌지붕층측세대" localSheetId="0">#REF!</definedName>
    <definedName name="마감85만촌지붕층측세대">#REF!</definedName>
    <definedName name="마감85만촌최상층일반세대" localSheetId="0">#REF!</definedName>
    <definedName name="마감85만촌최상층일반세대">#REF!</definedName>
    <definedName name="마감85만촌최상층측세대" localSheetId="0">#REF!</definedName>
    <definedName name="마감85만촌최상층측세대">#REF!</definedName>
    <definedName name="마감전용120만촌가구공사" localSheetId="0">#REF!</definedName>
    <definedName name="마감전용120만촌가구공사">#REF!</definedName>
    <definedName name="마감전용120만촌계단1층" localSheetId="0">#REF!</definedName>
    <definedName name="마감전용120만촌계단1층">#REF!</definedName>
    <definedName name="마감전용120만촌계단2층" localSheetId="0">#REF!</definedName>
    <definedName name="마감전용120만촌계단2층">#REF!</definedName>
    <definedName name="마감전용120만촌계단고층" localSheetId="0">#REF!</definedName>
    <definedName name="마감전용120만촌계단고층">#REF!</definedName>
    <definedName name="마감전용120만촌계단옥탑" localSheetId="0">#REF!</definedName>
    <definedName name="마감전용120만촌계단옥탑">#REF!</definedName>
    <definedName name="마감전용120만촌계단일반층" localSheetId="0">#REF!</definedName>
    <definedName name="마감전용120만촌계단일반층">#REF!</definedName>
    <definedName name="마감전용120만촌계단주현관" localSheetId="0">#REF!</definedName>
    <definedName name="마감전용120만촌계단주현관">#REF!</definedName>
    <definedName name="마감전용120만촌계단지하층" localSheetId="0">#REF!</definedName>
    <definedName name="마감전용120만촌계단지하층">#REF!</definedName>
    <definedName name="마감전용120만촌계단최상층" localSheetId="0">#REF!</definedName>
    <definedName name="마감전용120만촌계단최상층">#REF!</definedName>
    <definedName name="마감전용120만촌고층일반세대" localSheetId="0">#REF!</definedName>
    <definedName name="마감전용120만촌고층일반세대">#REF!</definedName>
    <definedName name="마감전용120만촌고층측세대" localSheetId="0">#REF!</definedName>
    <definedName name="마감전용120만촌고층측세대">#REF!</definedName>
    <definedName name="마감전용120만촌공통공사" localSheetId="0">#REF!</definedName>
    <definedName name="마감전용120만촌공통공사">#REF!</definedName>
    <definedName name="마감전용120만촌목재창호공사" localSheetId="0">#REF!</definedName>
    <definedName name="마감전용120만촌목재창호공사">#REF!</definedName>
    <definedName name="마감전용120만촌발코니샤시공사" localSheetId="0">#REF!</definedName>
    <definedName name="마감전용120만촌발코니샤시공사">#REF!</definedName>
    <definedName name="마감전용120만촌세대바닥마감공사" localSheetId="0">#REF!</definedName>
    <definedName name="마감전용120만촌세대바닥마감공사">#REF!</definedName>
    <definedName name="마감전용120만촌일반지하층" localSheetId="0">#REF!</definedName>
    <definedName name="마감전용120만촌일반지하층">#REF!</definedName>
    <definedName name="마감전용120만촌일반층일반세대" localSheetId="0">#REF!</definedName>
    <definedName name="마감전용120만촌일반층일반세대">#REF!</definedName>
    <definedName name="마감전용120만촌일반층측세대" localSheetId="0">#REF!</definedName>
    <definedName name="마감전용120만촌일반층측세대">#REF!</definedName>
    <definedName name="마감전용120만촌지붕층일반세대" localSheetId="0">#REF!</definedName>
    <definedName name="마감전용120만촌지붕층일반세대">#REF!</definedName>
    <definedName name="마감전용120만촌지붕층측세대" localSheetId="0">#REF!</definedName>
    <definedName name="마감전용120만촌지붕층측세대">#REF!</definedName>
    <definedName name="마감전용120만촌최상층일반세대" localSheetId="0">#REF!</definedName>
    <definedName name="마감전용120만촌최상층일반세대">#REF!</definedName>
    <definedName name="마감전용120만촌최상층측세대" localSheetId="0">#REF!</definedName>
    <definedName name="마감전용120만촌최상층측세대">#REF!</definedName>
    <definedName name="마감전용135정화가구공사" localSheetId="0">#REF!</definedName>
    <definedName name="마감전용135정화가구공사">#REF!</definedName>
    <definedName name="마감전용135정화계단1층" localSheetId="0">#REF!</definedName>
    <definedName name="마감전용135정화계단1층">#REF!</definedName>
    <definedName name="마감전용135정화계단2층" localSheetId="0">#REF!</definedName>
    <definedName name="마감전용135정화계단2층">#REF!</definedName>
    <definedName name="마감전용135정화계단고층" localSheetId="0">#REF!</definedName>
    <definedName name="마감전용135정화계단고층">#REF!</definedName>
    <definedName name="마감전용135정화계단옥탑" localSheetId="0">#REF!</definedName>
    <definedName name="마감전용135정화계단옥탑">#REF!</definedName>
    <definedName name="마감전용135정화계단일반층" localSheetId="0">#REF!</definedName>
    <definedName name="마감전용135정화계단일반층">#REF!</definedName>
    <definedName name="마감전용135정화계단주현관" localSheetId="0">#REF!</definedName>
    <definedName name="마감전용135정화계단주현관">#REF!</definedName>
    <definedName name="마감전용135정화계단지하층" localSheetId="0">#REF!</definedName>
    <definedName name="마감전용135정화계단지하층">#REF!</definedName>
    <definedName name="마감전용135정화계단최상층" localSheetId="0">#REF!</definedName>
    <definedName name="마감전용135정화계단최상층">#REF!</definedName>
    <definedName name="마감전용135정화고층일반세대" localSheetId="0">#REF!</definedName>
    <definedName name="마감전용135정화고층일반세대">#REF!</definedName>
    <definedName name="마감전용135정화고층측세대" localSheetId="0">#REF!</definedName>
    <definedName name="마감전용135정화고층측세대">#REF!</definedName>
    <definedName name="마감전용135정화공통공사" localSheetId="0">#REF!</definedName>
    <definedName name="마감전용135정화공통공사">#REF!</definedName>
    <definedName name="마감전용135정화목재창호공사" localSheetId="0">#REF!</definedName>
    <definedName name="마감전용135정화목재창호공사">#REF!</definedName>
    <definedName name="마감전용135정화발코니샤시공사" localSheetId="0">#REF!</definedName>
    <definedName name="마감전용135정화발코니샤시공사">#REF!</definedName>
    <definedName name="마감전용135정화세대바닥마감공사" localSheetId="0">#REF!</definedName>
    <definedName name="마감전용135정화세대바닥마감공사">#REF!</definedName>
    <definedName name="마감전용135정화일반지하층" localSheetId="0">#REF!</definedName>
    <definedName name="마감전용135정화일반지하층">#REF!</definedName>
    <definedName name="마감전용135정화일반층일반세대" localSheetId="0">#REF!</definedName>
    <definedName name="마감전용135정화일반층일반세대">#REF!</definedName>
    <definedName name="마감전용135정화일반층측세대" localSheetId="0">#REF!</definedName>
    <definedName name="마감전용135정화일반층측세대">#REF!</definedName>
    <definedName name="마감전용135정화지붕층일반세대" localSheetId="0">#REF!</definedName>
    <definedName name="마감전용135정화지붕층일반세대">#REF!</definedName>
    <definedName name="마감전용135정화지붕층측세대" localSheetId="0">#REF!</definedName>
    <definedName name="마감전용135정화지붕층측세대">#REF!</definedName>
    <definedName name="마감전용135정화최상층일반세대" localSheetId="0">#REF!</definedName>
    <definedName name="마감전용135정화최상층일반세대">#REF!</definedName>
    <definedName name="마감전용135정화최상층측세대" localSheetId="0">#REF!</definedName>
    <definedName name="마감전용135정화최상층측세대">#REF!</definedName>
    <definedName name="마감전용146만촌가구공사" localSheetId="0">#REF!</definedName>
    <definedName name="마감전용146만촌가구공사">#REF!</definedName>
    <definedName name="마감전용146만촌계단1층" localSheetId="0">#REF!</definedName>
    <definedName name="마감전용146만촌계단1층">#REF!</definedName>
    <definedName name="마감전용146만촌계단2층" localSheetId="0">#REF!</definedName>
    <definedName name="마감전용146만촌계단2층">#REF!</definedName>
    <definedName name="마감전용146만촌계단고층" localSheetId="0">#REF!</definedName>
    <definedName name="마감전용146만촌계단고층">#REF!</definedName>
    <definedName name="마감전용146만촌계단옥탑" localSheetId="0">#REF!</definedName>
    <definedName name="마감전용146만촌계단옥탑">#REF!</definedName>
    <definedName name="마감전용146만촌계단일반층" localSheetId="0">#REF!</definedName>
    <definedName name="마감전용146만촌계단일반층">#REF!</definedName>
    <definedName name="마감전용146만촌계단주현관" localSheetId="0">#REF!</definedName>
    <definedName name="마감전용146만촌계단주현관">#REF!</definedName>
    <definedName name="마감전용146만촌계단지하층" localSheetId="0">#REF!</definedName>
    <definedName name="마감전용146만촌계단지하층">#REF!</definedName>
    <definedName name="마감전용146만촌계단최상층" localSheetId="0">#REF!</definedName>
    <definedName name="마감전용146만촌계단최상층">#REF!</definedName>
    <definedName name="마감전용146만촌고층일반세대" localSheetId="0">#REF!</definedName>
    <definedName name="마감전용146만촌고층일반세대">#REF!</definedName>
    <definedName name="마감전용146만촌고층측세대" localSheetId="0">#REF!</definedName>
    <definedName name="마감전용146만촌고층측세대">#REF!</definedName>
    <definedName name="마감전용146만촌공통공사" localSheetId="0">#REF!</definedName>
    <definedName name="마감전용146만촌공통공사">#REF!</definedName>
    <definedName name="마감전용146만촌목재창호공사" localSheetId="0">#REF!</definedName>
    <definedName name="마감전용146만촌목재창호공사">#REF!</definedName>
    <definedName name="마감전용146만촌발코니샤시공사" localSheetId="0">#REF!</definedName>
    <definedName name="마감전용146만촌발코니샤시공사">#REF!</definedName>
    <definedName name="마감전용146만촌세대바닥마감공사" localSheetId="0">#REF!</definedName>
    <definedName name="마감전용146만촌세대바닥마감공사">#REF!</definedName>
    <definedName name="마감전용146만촌일반지하층" localSheetId="0">#REF!</definedName>
    <definedName name="마감전용146만촌일반지하층">#REF!</definedName>
    <definedName name="마감전용146만촌일반층일반세대" localSheetId="0">#REF!</definedName>
    <definedName name="마감전용146만촌일반층일반세대">#REF!</definedName>
    <definedName name="마감전용146만촌일반층측세대" localSheetId="0">#REF!</definedName>
    <definedName name="마감전용146만촌일반층측세대">#REF!</definedName>
    <definedName name="마감전용146만촌지붕층일반세대" localSheetId="0">#REF!</definedName>
    <definedName name="마감전용146만촌지붕층일반세대">#REF!</definedName>
    <definedName name="마감전용146만촌지붕층측세대" localSheetId="0">#REF!</definedName>
    <definedName name="마감전용146만촌지붕층측세대">#REF!</definedName>
    <definedName name="마감전용146만촌최상층일반세대" localSheetId="0">#REF!</definedName>
    <definedName name="마감전용146만촌최상층일반세대">#REF!</definedName>
    <definedName name="마감전용146만촌최상층측세대" localSheetId="0">#REF!</definedName>
    <definedName name="마감전용146만촌최상층측세대">#REF!</definedName>
    <definedName name="마감전용165정화가구공사" localSheetId="0">#REF!</definedName>
    <definedName name="마감전용165정화가구공사">#REF!</definedName>
    <definedName name="마감전용165정화계단1층" localSheetId="0">#REF!</definedName>
    <definedName name="마감전용165정화계단1층">#REF!</definedName>
    <definedName name="마감전용165정화계단2층" localSheetId="0">#REF!</definedName>
    <definedName name="마감전용165정화계단2층">#REF!</definedName>
    <definedName name="마감전용165정화계단고층" localSheetId="0">#REF!</definedName>
    <definedName name="마감전용165정화계단고층">#REF!</definedName>
    <definedName name="마감전용165정화계단옥탑" localSheetId="0">#REF!</definedName>
    <definedName name="마감전용165정화계단옥탑">#REF!</definedName>
    <definedName name="마감전용165정화계단일반층" localSheetId="0">#REF!</definedName>
    <definedName name="마감전용165정화계단일반층">#REF!</definedName>
    <definedName name="마감전용165정화계단주현관" localSheetId="0">#REF!</definedName>
    <definedName name="마감전용165정화계단주현관">#REF!</definedName>
    <definedName name="마감전용165정화계단지하층" localSheetId="0">#REF!</definedName>
    <definedName name="마감전용165정화계단지하층">#REF!</definedName>
    <definedName name="마감전용165정화계단최상층" localSheetId="0">#REF!</definedName>
    <definedName name="마감전용165정화계단최상층">#REF!</definedName>
    <definedName name="마감전용165정화고층일반세대" localSheetId="0">#REF!</definedName>
    <definedName name="마감전용165정화고층일반세대">#REF!</definedName>
    <definedName name="마감전용165정화고층측세대" localSheetId="0">#REF!</definedName>
    <definedName name="마감전용165정화고층측세대">#REF!</definedName>
    <definedName name="마감전용165정화공통공사" localSheetId="0">#REF!</definedName>
    <definedName name="마감전용165정화공통공사">#REF!</definedName>
    <definedName name="마감전용165정화목재창호공사" localSheetId="0">#REF!</definedName>
    <definedName name="마감전용165정화목재창호공사">#REF!</definedName>
    <definedName name="마감전용165정화발코니샤시공사" localSheetId="0">#REF!</definedName>
    <definedName name="마감전용165정화발코니샤시공사">#REF!</definedName>
    <definedName name="마감전용165정화세대바닥마감공사" localSheetId="0">#REF!</definedName>
    <definedName name="마감전용165정화세대바닥마감공사">#REF!</definedName>
    <definedName name="마감전용165정화일반지하층" localSheetId="0">#REF!</definedName>
    <definedName name="마감전용165정화일반지하층">#REF!</definedName>
    <definedName name="마감전용165정화일반층일반세대" localSheetId="0">#REF!</definedName>
    <definedName name="마감전용165정화일반층일반세대">#REF!</definedName>
    <definedName name="마감전용165정화일반층측세대" localSheetId="0">#REF!</definedName>
    <definedName name="마감전용165정화일반층측세대">#REF!</definedName>
    <definedName name="마감전용165정화지붕층일반세대" localSheetId="0">#REF!</definedName>
    <definedName name="마감전용165정화지붕층일반세대">#REF!</definedName>
    <definedName name="마감전용165정화지붕층측세대" localSheetId="0">#REF!</definedName>
    <definedName name="마감전용165정화지붕층측세대">#REF!</definedName>
    <definedName name="마감전용165정화최상층일반세대" localSheetId="0">#REF!</definedName>
    <definedName name="마감전용165정화최상층일반세대">#REF!</definedName>
    <definedName name="마감전용165정화최상층측세대" localSheetId="0">#REF!</definedName>
    <definedName name="마감전용165정화최상층측세대">#REF!</definedName>
    <definedName name="마감전용60드림가구공사" localSheetId="0">#REF!</definedName>
    <definedName name="마감전용60드림가구공사">#REF!</definedName>
    <definedName name="마감전용60드림계단1층" localSheetId="0">#REF!</definedName>
    <definedName name="마감전용60드림계단1층">#REF!</definedName>
    <definedName name="마감전용60드림계단2층" localSheetId="0">#REF!</definedName>
    <definedName name="마감전용60드림계단2층">#REF!</definedName>
    <definedName name="마감전용60드림계단고층" localSheetId="0">#REF!</definedName>
    <definedName name="마감전용60드림계단고층">#REF!</definedName>
    <definedName name="마감전용60드림계단옥탑" localSheetId="0">#REF!</definedName>
    <definedName name="마감전용60드림계단옥탑">#REF!</definedName>
    <definedName name="마감전용60드림계단일반층" localSheetId="0">#REF!</definedName>
    <definedName name="마감전용60드림계단일반층">#REF!</definedName>
    <definedName name="마감전용60드림계단주현관" localSheetId="0">#REF!</definedName>
    <definedName name="마감전용60드림계단주현관">#REF!</definedName>
    <definedName name="마감전용60드림계단지하층" localSheetId="0">#REF!</definedName>
    <definedName name="마감전용60드림계단지하층">#REF!</definedName>
    <definedName name="마감전용60드림계단최상층" localSheetId="0">#REF!</definedName>
    <definedName name="마감전용60드림계단최상층">#REF!</definedName>
    <definedName name="마감전용60드림고층일반세대" localSheetId="0">#REF!</definedName>
    <definedName name="마감전용60드림고층일반세대">#REF!</definedName>
    <definedName name="마감전용60드림고층측세대" localSheetId="0">#REF!</definedName>
    <definedName name="마감전용60드림고층측세대">#REF!</definedName>
    <definedName name="마감전용60드림공통공사" localSheetId="0">#REF!</definedName>
    <definedName name="마감전용60드림공통공사">#REF!</definedName>
    <definedName name="마감전용60드림목재창호공사" localSheetId="0">#REF!</definedName>
    <definedName name="마감전용60드림목재창호공사">#REF!</definedName>
    <definedName name="마감전용60드림발코니샤시공사" localSheetId="0">#REF!</definedName>
    <definedName name="마감전용60드림발코니샤시공사">#REF!</definedName>
    <definedName name="마감전용60드림세대바닥마감공사" localSheetId="0">#REF!</definedName>
    <definedName name="마감전용60드림세대바닥마감공사">#REF!</definedName>
    <definedName name="마감전용60드림일반층일반세대" localSheetId="0">#REF!</definedName>
    <definedName name="마감전용60드림일반층일반세대">#REF!</definedName>
    <definedName name="마감전용60드림일반층측세대" localSheetId="0">#REF!</definedName>
    <definedName name="마감전용60드림일반층측세대">#REF!</definedName>
    <definedName name="마감전용60드림지붕층일반세대" localSheetId="0">#REF!</definedName>
    <definedName name="마감전용60드림지붕층일반세대">#REF!</definedName>
    <definedName name="마감전용60드림지붕층측세대" localSheetId="0">#REF!</definedName>
    <definedName name="마감전용60드림지붕층측세대">#REF!</definedName>
    <definedName name="마감전용60드림지하층" localSheetId="0">#REF!</definedName>
    <definedName name="마감전용60드림지하층">#REF!</definedName>
    <definedName name="마감전용60드림최상층일반세대" localSheetId="0">#REF!</definedName>
    <definedName name="마감전용60드림최상층일반세대">#REF!</definedName>
    <definedName name="마감전용60드림최상층측세대" localSheetId="0">#REF!</definedName>
    <definedName name="마감전용60드림최상층측세대">#REF!</definedName>
    <definedName name="마감전용85만촌가구공사" localSheetId="0">#REF!</definedName>
    <definedName name="마감전용85만촌가구공사">#REF!</definedName>
    <definedName name="마감전용85만촌계단1층" localSheetId="0">#REF!</definedName>
    <definedName name="마감전용85만촌계단1층">#REF!</definedName>
    <definedName name="마감전용85만촌계단2층" localSheetId="0">#REF!</definedName>
    <definedName name="마감전용85만촌계단2층">#REF!</definedName>
    <definedName name="마감전용85만촌계단고층" localSheetId="0">#REF!</definedName>
    <definedName name="마감전용85만촌계단고층">#REF!</definedName>
    <definedName name="마감전용85만촌계단옥탑층" localSheetId="0">#REF!</definedName>
    <definedName name="마감전용85만촌계단옥탑층">#REF!</definedName>
    <definedName name="마감전용85만촌계단일반층" localSheetId="0">#REF!</definedName>
    <definedName name="마감전용85만촌계단일반층">#REF!</definedName>
    <definedName name="마감전용85만촌계단주현관" localSheetId="0">#REF!</definedName>
    <definedName name="마감전용85만촌계단주현관">#REF!</definedName>
    <definedName name="마감전용85만촌계단지하층" localSheetId="0">#REF!</definedName>
    <definedName name="마감전용85만촌계단지하층">#REF!</definedName>
    <definedName name="마감전용85만촌계단최상층" localSheetId="0">#REF!</definedName>
    <definedName name="마감전용85만촌계단최상층">#REF!</definedName>
    <definedName name="마감전용85만촌고층일반세대" localSheetId="0">#REF!</definedName>
    <definedName name="마감전용85만촌고층일반세대">#REF!</definedName>
    <definedName name="마감전용85만촌고층측세대" localSheetId="0">#REF!</definedName>
    <definedName name="마감전용85만촌고층측세대">#REF!</definedName>
    <definedName name="마감전용85만촌공통공사" localSheetId="0">#REF!</definedName>
    <definedName name="마감전용85만촌공통공사">#REF!</definedName>
    <definedName name="마감전용85만촌목재창호공사" localSheetId="0">#REF!</definedName>
    <definedName name="마감전용85만촌목재창호공사">#REF!</definedName>
    <definedName name="마감전용85만촌발코니샤시공사" localSheetId="0">#REF!</definedName>
    <definedName name="마감전용85만촌발코니샤시공사">#REF!</definedName>
    <definedName name="마감전용85만촌세대바닥마감공사" localSheetId="0">#REF!</definedName>
    <definedName name="마감전용85만촌세대바닥마감공사">#REF!</definedName>
    <definedName name="마감전용85만촌일반지하층" localSheetId="0">#REF!</definedName>
    <definedName name="마감전용85만촌일반지하층">#REF!</definedName>
    <definedName name="마감전용85만촌일반층일반세대" localSheetId="0">#REF!</definedName>
    <definedName name="마감전용85만촌일반층일반세대">#REF!</definedName>
    <definedName name="마감전용85만촌일반층측세대" localSheetId="0">#REF!</definedName>
    <definedName name="마감전용85만촌일반층측세대">#REF!</definedName>
    <definedName name="마감전용85만촌지붕층일반세대" localSheetId="0">#REF!</definedName>
    <definedName name="마감전용85만촌지붕층일반세대">#REF!</definedName>
    <definedName name="마감전용85만촌지붕층측세대" localSheetId="0">#REF!</definedName>
    <definedName name="마감전용85만촌지붕층측세대">#REF!</definedName>
    <definedName name="마감전용85만촌최상층일반세대" localSheetId="0">#REF!</definedName>
    <definedName name="마감전용85만촌최상층일반세대">#REF!</definedName>
    <definedName name="마감전용85만촌최상층측세대" localSheetId="0">#REF!</definedName>
    <definedName name="마감전용85만촌최상층측세대">#REF!</definedName>
    <definedName name="마대" localSheetId="0">#REF!</definedName>
    <definedName name="마대">#REF!</definedName>
    <definedName name="마마" localSheetId="0">#REF!</definedName>
    <definedName name="마마">#REF!</definedName>
    <definedName name="마사토" localSheetId="0">#REF!</definedName>
    <definedName name="마사토">#REF!</definedName>
    <definedName name="마케담경" localSheetId="0">#REF!</definedName>
    <definedName name="마케담경">#REF!</definedName>
    <definedName name="마케담노무" localSheetId="0">#REF!</definedName>
    <definedName name="마케담노무">#REF!</definedName>
    <definedName name="마케담재료" localSheetId="0">#REF!</definedName>
    <definedName name="마케담재료">#REF!</definedName>
    <definedName name="마케팅" localSheetId="0">#REF!</definedName>
    <definedName name="마케팅">#REF!</definedName>
    <definedName name="마케팅기본" localSheetId="0">#REF!</definedName>
    <definedName name="마케팅기본">#REF!</definedName>
    <definedName name="마케팅심화" localSheetId="0">#REF!</definedName>
    <definedName name="마케팅심화">#REF!</definedName>
    <definedName name="마케팅전략" localSheetId="0">#REF!</definedName>
    <definedName name="마케팅전략">#REF!</definedName>
    <definedName name="말" localSheetId="0">BlankMacro1</definedName>
    <definedName name="말">BlankMacro1</definedName>
    <definedName name="말발도리1003" localSheetId="0">#REF!</definedName>
    <definedName name="말발도리1003">#REF!</definedName>
    <definedName name="말발도리1204" localSheetId="0">#REF!</definedName>
    <definedName name="말발도리1204">#REF!</definedName>
    <definedName name="말발도리1506" localSheetId="0">#REF!</definedName>
    <definedName name="말발도리1506">#REF!</definedName>
    <definedName name="매입개방" localSheetId="0">#REF!</definedName>
    <definedName name="매입개방">#REF!</definedName>
    <definedName name="매자0804" localSheetId="0">#REF!</definedName>
    <definedName name="매자0804">#REF!</definedName>
    <definedName name="매자1005" localSheetId="0">#REF!</definedName>
    <definedName name="매자1005">#REF!</definedName>
    <definedName name="매크로1" localSheetId="0">#REF!</definedName>
    <definedName name="매크로1">#REF!</definedName>
    <definedName name="매크로2" localSheetId="0">#REF!</definedName>
    <definedName name="매크로2">#REF!</definedName>
    <definedName name="매화4노무" localSheetId="0">#REF!</definedName>
    <definedName name="매화4노무">#REF!</definedName>
    <definedName name="매화4재료" localSheetId="0">#REF!</definedName>
    <definedName name="매화4재료">#REF!</definedName>
    <definedName name="매화6노무" localSheetId="0">#REF!</definedName>
    <definedName name="매화6노무">#REF!</definedName>
    <definedName name="매화6재료" localSheetId="0">#REF!</definedName>
    <definedName name="매화6재료">#REF!</definedName>
    <definedName name="매화8노무" localSheetId="0">#REF!</definedName>
    <definedName name="매화8노무">#REF!</definedName>
    <definedName name="매화8재료" localSheetId="0">#REF!</definedName>
    <definedName name="매화8재료">#REF!</definedName>
    <definedName name="매화R10" localSheetId="0">#REF!</definedName>
    <definedName name="매화R10">#REF!</definedName>
    <definedName name="매화R4" localSheetId="0">#REF!</definedName>
    <definedName name="매화R4">#REF!</definedName>
    <definedName name="매화R6" localSheetId="0">#REF!</definedName>
    <definedName name="매화R6">#REF!</definedName>
    <definedName name="매화R8" localSheetId="0">#REF!</definedName>
    <definedName name="매화R8">#REF!</definedName>
    <definedName name="맥문동" localSheetId="0">#REF!</definedName>
    <definedName name="맥문동">#REF!</definedName>
    <definedName name="맨_거" localSheetId="0">#REF!</definedName>
    <definedName name="맨_거">#REF!</definedName>
    <definedName name="맨_두겅" localSheetId="0">#REF!</definedName>
    <definedName name="맨_두겅">#REF!</definedName>
    <definedName name="맨_벽" localSheetId="0">#REF!</definedName>
    <definedName name="맨_벽">#REF!</definedName>
    <definedName name="맨_사" localSheetId="0">#REF!</definedName>
    <definedName name="맨_사">#REF!</definedName>
    <definedName name="머" localSheetId="0" hidden="1">{#N/A,#N/A,FALSE,"명세표"}</definedName>
    <definedName name="머" hidden="1">{#N/A,#N/A,FALSE,"명세표"}</definedName>
    <definedName name="메롱" localSheetId="0">#REF!</definedName>
    <definedName name="메롱">#REF!</definedName>
    <definedName name="메타" localSheetId="0">#REF!</definedName>
    <definedName name="메타">#REF!</definedName>
    <definedName name="메타10노무" localSheetId="0">#REF!</definedName>
    <definedName name="메타10노무">#REF!</definedName>
    <definedName name="메타10재료" localSheetId="0">#REF!</definedName>
    <definedName name="메타10재료">#REF!</definedName>
    <definedName name="메타5노무" localSheetId="0">#REF!</definedName>
    <definedName name="메타5노무">#REF!</definedName>
    <definedName name="메타5재료" localSheetId="0">#REF!</definedName>
    <definedName name="메타5재료">#REF!</definedName>
    <definedName name="메타6노무" localSheetId="0">#REF!</definedName>
    <definedName name="메타6노무">#REF!</definedName>
    <definedName name="메타6재료" localSheetId="0">#REF!</definedName>
    <definedName name="메타6재료">#REF!</definedName>
    <definedName name="메타8노무" localSheetId="0">#REF!</definedName>
    <definedName name="메타8노무">#REF!</definedName>
    <definedName name="메타8재료" localSheetId="0">#REF!</definedName>
    <definedName name="메타8재료">#REF!</definedName>
    <definedName name="메타B10" localSheetId="0">#REF!</definedName>
    <definedName name="메타B10">#REF!</definedName>
    <definedName name="메타B12" localSheetId="0">#REF!</definedName>
    <definedName name="메타B12">#REF!</definedName>
    <definedName name="메타B15" localSheetId="0">#REF!</definedName>
    <definedName name="메타B15">#REF!</definedName>
    <definedName name="메타B18" localSheetId="0">#REF!</definedName>
    <definedName name="메타B18">#REF!</definedName>
    <definedName name="메타B4" localSheetId="0">#REF!</definedName>
    <definedName name="메타B4">#REF!</definedName>
    <definedName name="메타B5" localSheetId="0">#REF!</definedName>
    <definedName name="메타B5">#REF!</definedName>
    <definedName name="메타B6" localSheetId="0">#REF!</definedName>
    <definedName name="메타B6">#REF!</definedName>
    <definedName name="메타B8" localSheetId="0">#REF!</definedName>
    <definedName name="메타B8">#REF!</definedName>
    <definedName name="면고르기" localSheetId="0">#REF!</definedName>
    <definedName name="면고르기">#REF!</definedName>
    <definedName name="면적" localSheetId="0">#REF!</definedName>
    <definedName name="면적">#REF!</definedName>
    <definedName name="면적총괄" localSheetId="0">#REF!</definedName>
    <definedName name="면적총괄">#REF!</definedName>
    <definedName name="명선" localSheetId="0">#REF!</definedName>
    <definedName name="명선">#REF!</definedName>
    <definedName name="명일" localSheetId="0" hidden="1">{#N/A,#N/A,FALSE,"속도"}</definedName>
    <definedName name="명일" hidden="1">{#N/A,#N/A,FALSE,"속도"}</definedName>
    <definedName name="명자0604" localSheetId="0">#REF!</definedName>
    <definedName name="명자0604">#REF!</definedName>
    <definedName name="명자0805" localSheetId="0">#REF!</definedName>
    <definedName name="명자0805">#REF!</definedName>
    <definedName name="명자1006" localSheetId="0">#REF!</definedName>
    <definedName name="명자1006">#REF!</definedName>
    <definedName name="명자1208" localSheetId="0">#REF!</definedName>
    <definedName name="명자1208">#REF!</definedName>
    <definedName name="명칭" localSheetId="0">#REF!</definedName>
    <definedName name="명칭">#REF!</definedName>
    <definedName name="모감주" localSheetId="0">#REF!</definedName>
    <definedName name="모감주">#REF!</definedName>
    <definedName name="모감주R10" localSheetId="0">#REF!</definedName>
    <definedName name="모감주R10">#REF!</definedName>
    <definedName name="모감주R4" localSheetId="0">#REF!</definedName>
    <definedName name="모감주R4">#REF!</definedName>
    <definedName name="모감주R6" localSheetId="0">#REF!</definedName>
    <definedName name="모감주R6">#REF!</definedName>
    <definedName name="모감주R8" localSheetId="0">#REF!</definedName>
    <definedName name="모감주R8">#REF!</definedName>
    <definedName name="모과10" localSheetId="0">#REF!</definedName>
    <definedName name="모과10">#REF!</definedName>
    <definedName name="모과15" localSheetId="0">#REF!</definedName>
    <definedName name="모과15">#REF!</definedName>
    <definedName name="모과2005" localSheetId="0">#REF!</definedName>
    <definedName name="모과2005">#REF!</definedName>
    <definedName name="모과2507" localSheetId="0">#REF!</definedName>
    <definedName name="모과2507">#REF!</definedName>
    <definedName name="모과R10" localSheetId="0">#REF!</definedName>
    <definedName name="모과R10">#REF!</definedName>
    <definedName name="모과R12" localSheetId="0">#REF!</definedName>
    <definedName name="모과R12">#REF!</definedName>
    <definedName name="모과R15" localSheetId="0">#REF!</definedName>
    <definedName name="모과R15">#REF!</definedName>
    <definedName name="모과R20" localSheetId="0">#REF!</definedName>
    <definedName name="모과R20">#REF!</definedName>
    <definedName name="모과R25" localSheetId="0">#REF!</definedName>
    <definedName name="모과R25">#REF!</definedName>
    <definedName name="모과R5" localSheetId="0">#REF!</definedName>
    <definedName name="모과R5">#REF!</definedName>
    <definedName name="모과R8" localSheetId="0">#REF!</definedName>
    <definedName name="모과R8">#REF!</definedName>
    <definedName name="모과나무" localSheetId="0">#REF!</definedName>
    <definedName name="모과나무">#REF!</definedName>
    <definedName name="모니터" localSheetId="0">#REF!</definedName>
    <definedName name="모니터">#REF!</definedName>
    <definedName name="모란5가지" localSheetId="0">#REF!</definedName>
    <definedName name="모란5가지">#REF!</definedName>
    <definedName name="모란6가지" localSheetId="0">#REF!</definedName>
    <definedName name="모란6가지">#REF!</definedName>
    <definedName name="모래" localSheetId="0">#REF!</definedName>
    <definedName name="모래">#REF!</definedName>
    <definedName name="모래노" localSheetId="0">#REF!</definedName>
    <definedName name="모래노">#REF!</definedName>
    <definedName name="모래막이노" localSheetId="0">#REF!</definedName>
    <definedName name="모래막이노">#REF!</definedName>
    <definedName name="모래막이재" localSheetId="0">#REF!</definedName>
    <definedName name="모래막이재">#REF!</definedName>
    <definedName name="모래사장노" localSheetId="0">#REF!</definedName>
    <definedName name="모래사장노">#REF!</definedName>
    <definedName name="모래사장재" localSheetId="0">#REF!</definedName>
    <definedName name="모래사장재">#REF!</definedName>
    <definedName name="모래운반">#N/A</definedName>
    <definedName name="모래재" localSheetId="0">#REF!</definedName>
    <definedName name="모래재">#REF!</definedName>
    <definedName name="모래필터층경비" localSheetId="0">#REF!</definedName>
    <definedName name="모래필터층경비">#REF!</definedName>
    <definedName name="모래필터층노무비" localSheetId="0">#REF!</definedName>
    <definedName name="모래필터층노무비">#REF!</definedName>
    <definedName name="모래필터층재료비" localSheetId="0">#REF!</definedName>
    <definedName name="모래필터층재료비">#REF!</definedName>
    <definedName name="모른다니까" localSheetId="0">#REF!</definedName>
    <definedName name="모른다니까">#REF!</definedName>
    <definedName name="모터경" localSheetId="0">#REF!</definedName>
    <definedName name="모터경">#REF!</definedName>
    <definedName name="모터노무비" localSheetId="0">#REF!</definedName>
    <definedName name="모터노무비">#REF!</definedName>
    <definedName name="모터재료" localSheetId="0">#REF!</definedName>
    <definedName name="모터재료">#REF!</definedName>
    <definedName name="목공" localSheetId="0">원가!관급자재2</definedName>
    <definedName name="목공">관급자재2</definedName>
    <definedName name="목공사" localSheetId="0">#REF!</definedName>
    <definedName name="목공사">#REF!</definedName>
    <definedName name="목도" localSheetId="0">#REF!</definedName>
    <definedName name="목도">#REF!</definedName>
    <definedName name="목도공" localSheetId="0">#REF!</definedName>
    <definedName name="목도공">#REF!</definedName>
    <definedName name="목련R10" localSheetId="0">#REF!</definedName>
    <definedName name="목련R10">#REF!</definedName>
    <definedName name="목련R12" localSheetId="0">#REF!</definedName>
    <definedName name="목련R12">#REF!</definedName>
    <definedName name="목련R15" localSheetId="0">#REF!</definedName>
    <definedName name="목련R15">#REF!</definedName>
    <definedName name="목련R20" localSheetId="0">#REF!</definedName>
    <definedName name="목련R20">#REF!</definedName>
    <definedName name="목련R4" localSheetId="0">#REF!</definedName>
    <definedName name="목련R4">#REF!</definedName>
    <definedName name="목련R5" localSheetId="0">#REF!</definedName>
    <definedName name="목련R5">#REF!</definedName>
    <definedName name="목련R6" localSheetId="0">#REF!</definedName>
    <definedName name="목련R6">#REF!</definedName>
    <definedName name="목련R8" localSheetId="0">#REF!</definedName>
    <definedName name="목련R8">#REF!</definedName>
    <definedName name="목록1" localSheetId="0">#REF!</definedName>
    <definedName name="목록1">#REF!</definedName>
    <definedName name="목록2" localSheetId="0">#REF!</definedName>
    <definedName name="목록2">#REF!</definedName>
    <definedName name="목백합" localSheetId="0">#REF!</definedName>
    <definedName name="목백합">#REF!</definedName>
    <definedName name="목서1506" localSheetId="0">#REF!</definedName>
    <definedName name="목서1506">#REF!</definedName>
    <definedName name="목서2012" localSheetId="0">#REF!</definedName>
    <definedName name="목서2012">#REF!</definedName>
    <definedName name="목서2515" localSheetId="0">#REF!</definedName>
    <definedName name="목서2515">#REF!</definedName>
    <definedName name="목수국1006" localSheetId="0">#REF!</definedName>
    <definedName name="목수국1006">#REF!</definedName>
    <definedName name="목수국1208" localSheetId="0">#REF!</definedName>
    <definedName name="목수국1208">#REF!</definedName>
    <definedName name="목수국1510" localSheetId="0">#REF!</definedName>
    <definedName name="목수국1510">#REF!</definedName>
    <definedName name="목재가공" localSheetId="0">#REF!</definedName>
    <definedName name="목재가공">#REF!</definedName>
    <definedName name="목조각공" localSheetId="0">#REF!</definedName>
    <definedName name="목조각공">#REF!</definedName>
    <definedName name="목차" localSheetId="0">원가!목차</definedName>
    <definedName name="목차">[0]!목차</definedName>
    <definedName name="몮ㄷㄱ" localSheetId="0">#REF!</definedName>
    <definedName name="몮ㄷㄱ">#REF!</definedName>
    <definedName name="몰라" localSheetId="0">#REF!</definedName>
    <definedName name="몰라">#REF!</definedName>
    <definedName name="몰러" localSheetId="0" hidden="1">#REF!</definedName>
    <definedName name="몰러" hidden="1">#REF!</definedName>
    <definedName name="몰탈노" localSheetId="0">#REF!</definedName>
    <definedName name="몰탈노">#REF!</definedName>
    <definedName name="몰탈재" localSheetId="0">#REF!</definedName>
    <definedName name="몰탈재">#REF!</definedName>
    <definedName name="못" localSheetId="0">#REF!</definedName>
    <definedName name="못">#REF!</definedName>
    <definedName name="무" localSheetId="0">#REF!</definedName>
    <definedName name="무">#REF!</definedName>
    <definedName name="무궁화" localSheetId="0">#REF!</definedName>
    <definedName name="무궁화">#REF!</definedName>
    <definedName name="무궁화1003" localSheetId="0">#REF!</definedName>
    <definedName name="무궁화1003">#REF!</definedName>
    <definedName name="무궁화1203" localSheetId="0">#REF!</definedName>
    <definedName name="무궁화1203">#REF!</definedName>
    <definedName name="무궁화1504" localSheetId="0">#REF!</definedName>
    <definedName name="무궁화1504">#REF!</definedName>
    <definedName name="무궁화1805" localSheetId="0">#REF!</definedName>
    <definedName name="무궁화1805">#REF!</definedName>
    <definedName name="무궁화2006" localSheetId="0">#REF!</definedName>
    <definedName name="무궁화2006">#REF!</definedName>
    <definedName name="무기질노" localSheetId="0">#REF!</definedName>
    <definedName name="무기질노">#REF!</definedName>
    <definedName name="무기질재" localSheetId="0">#REF!</definedName>
    <definedName name="무기질재">#REF!</definedName>
    <definedName name="무선안테나공" localSheetId="0">#REF!</definedName>
    <definedName name="무선안테나공">#REF!</definedName>
    <definedName name="무안" localSheetId="0">#REF!</definedName>
    <definedName name="무안">#REF!</definedName>
    <definedName name="무이주비" localSheetId="0">#REF!</definedName>
    <definedName name="무이주비">#REF!</definedName>
    <definedName name="문" localSheetId="0">#REF!</definedName>
    <definedName name="문">#REF!</definedName>
    <definedName name="문서의_처음" localSheetId="0">#REF!</definedName>
    <definedName name="문서의_처음">#REF!</definedName>
    <definedName name="문제해결" localSheetId="0">#REF!</definedName>
    <definedName name="문제해결">#REF!</definedName>
    <definedName name="문화" localSheetId="0">#REF!</definedName>
    <definedName name="문화">#REF!</definedName>
    <definedName name="문화1" localSheetId="0">#REF!</definedName>
    <definedName name="문화1">#REF!</definedName>
    <definedName name="문화5" localSheetId="0">#REF!</definedName>
    <definedName name="문화5">#REF!</definedName>
    <definedName name="문화A" localSheetId="0">#REF!</definedName>
    <definedName name="문화A">#REF!</definedName>
    <definedName name="문화재" localSheetId="0">#REF!</definedName>
    <definedName name="문화재">#REF!</definedName>
    <definedName name="문화정보" localSheetId="0">#REF!</definedName>
    <definedName name="문화정보">#REF!</definedName>
    <definedName name="문화정보1" localSheetId="0">#REF!</definedName>
    <definedName name="문화정보1">#REF!</definedName>
    <definedName name="문화정보표지" localSheetId="0">#REF!</definedName>
    <definedName name="문화정보표지">#REF!</definedName>
    <definedName name="물" localSheetId="0">#REF!</definedName>
    <definedName name="물">#REF!</definedName>
    <definedName name="물가" localSheetId="0">#REF!</definedName>
    <definedName name="물가">#REF!</definedName>
    <definedName name="물가2" localSheetId="0">#REF!</definedName>
    <definedName name="물가2">#REF!</definedName>
    <definedName name="물가3" localSheetId="0">#REF!</definedName>
    <definedName name="물가3">#REF!</definedName>
    <definedName name="물가변동내역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순" localSheetId="0">#REF!</definedName>
    <definedName name="물가순">#REF!</definedName>
    <definedName name="물가자료" localSheetId="0">#REF!</definedName>
    <definedName name="물가자료">#REF!</definedName>
    <definedName name="물가정보" localSheetId="0">#REF!</definedName>
    <definedName name="물가정보">#REF!</definedName>
    <definedName name="물가제외순공사비" localSheetId="0">#REF!</definedName>
    <definedName name="물가제외순공사비">#REF!</definedName>
    <definedName name="물경" localSheetId="0">#REF!</definedName>
    <definedName name="물경">#REF!</definedName>
    <definedName name="물노무" localSheetId="0">#REF!</definedName>
    <definedName name="물노무">#REF!</definedName>
    <definedName name="물량" localSheetId="0" hidden="1">{"'용역비'!$A$4:$C$8"}</definedName>
    <definedName name="물량" hidden="1">{"'용역비'!$A$4:$C$8"}</definedName>
    <definedName name="물싸리노" localSheetId="0">#REF!</definedName>
    <definedName name="물싸리노">#REF!</definedName>
    <definedName name="물싸리재" localSheetId="0">#REF!</definedName>
    <definedName name="물싸리재">#REF!</definedName>
    <definedName name="물억새노" localSheetId="0">#REF!</definedName>
    <definedName name="물억새노">#REF!</definedName>
    <definedName name="물억새재" localSheetId="0">#REF!</definedName>
    <definedName name="물억새재">#REF!</definedName>
    <definedName name="물재료" localSheetId="0">#REF!</definedName>
    <definedName name="물재료">#REF!</definedName>
    <definedName name="물탱크5500경비" localSheetId="0">#REF!</definedName>
    <definedName name="물탱크5500경비">#REF!</definedName>
    <definedName name="물탱크5500노무비" localSheetId="0">#REF!</definedName>
    <definedName name="물탱크5500노무비">#REF!</definedName>
    <definedName name="물탱크5500재료비" localSheetId="0">#REF!</definedName>
    <definedName name="물탱크5500재료비">#REF!</definedName>
    <definedName name="물푸레R5" localSheetId="0">#REF!</definedName>
    <definedName name="물푸레R5">#REF!</definedName>
    <definedName name="물푸레R6" localSheetId="0">#REF!</definedName>
    <definedName name="물푸레R6">#REF!</definedName>
    <definedName name="물푸레R8" localSheetId="0">#REF!</definedName>
    <definedName name="물푸레R8">#REF!</definedName>
    <definedName name="미"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밈" localSheetId="0">#REF!</definedName>
    <definedName name="미밈">#REF!</definedName>
    <definedName name="미선0804" localSheetId="0">#REF!</definedName>
    <definedName name="미선0804">#REF!</definedName>
    <definedName name="미선1206" localSheetId="0">#REF!</definedName>
    <definedName name="미선1206">#REF!</definedName>
    <definedName name="미송" localSheetId="0">#REF!</definedName>
    <definedName name="미송">#REF!</definedName>
    <definedName name="미송원목" localSheetId="0">#REF!</definedName>
    <definedName name="미송원목">#REF!</definedName>
    <definedName name="미송판재" localSheetId="0">#REF!</definedName>
    <definedName name="미송판재">#REF!</definedName>
    <definedName name="미수__현황" localSheetId="0">#REF!</definedName>
    <definedName name="미수__현황">#REF!</definedName>
    <definedName name="미술" localSheetId="0">#REF!</definedName>
    <definedName name="미술">#REF!</definedName>
    <definedName name="미술1" localSheetId="0">#REF!</definedName>
    <definedName name="미술1">#REF!</definedName>
    <definedName name="미입고사급" localSheetId="0">#REF!</definedName>
    <definedName name="미입고사급">#REF!</definedName>
    <definedName name="미장공" localSheetId="0">#REF!</definedName>
    <definedName name="미장공">#REF!</definedName>
    <definedName name="미장공사" localSheetId="0">#REF!</definedName>
    <definedName name="미장공사">#REF!</definedName>
    <definedName name="ㅂ" localSheetId="0" hidden="1">{#N/A,#N/A,FALSE,"CCTV"}</definedName>
    <definedName name="ㅂ" hidden="1">{#N/A,#N/A,FALSE,"CCTV"}</definedName>
    <definedName name="ㅂㄷ"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ㄱㅎㄷㅂㄱㅎㅂㄱㅎ" localSheetId="0">BlankMacro1</definedName>
    <definedName name="ㅂㄷㄱㅎㄷㅂㄱㅎㅂㄱㅎ">BlankMacro1</definedName>
    <definedName name="ㅂㄷㄱㅎㅂㄷㄱㅎㅂㄷㄱㅎ" localSheetId="0">BlankMacro1</definedName>
    <definedName name="ㅂㄷㄱㅎㅂㄷㄱㅎㅂㄷㄱㅎ">BlankMacro1</definedName>
    <definedName name="ㅂ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ㅁㅌㅊ" localSheetId="0">BlankMacro1</definedName>
    <definedName name="ㅂㅁㅌㅊ">BlankMacro1</definedName>
    <definedName name="ㅂㅂ" localSheetId="0">#REF!</definedName>
    <definedName name="ㅂㅂ">#REF!</definedName>
    <definedName name="ㅂㅂㅂ" localSheetId="0">#REF!</definedName>
    <definedName name="ㅂㅂㅂ">#REF!</definedName>
    <definedName name="ㅂㅂㅂㅂ" localSheetId="0">#REF!</definedName>
    <definedName name="ㅂㅂㅂㅂ">#REF!</definedName>
    <definedName name="ㅂㅂㅂㅂㅂ"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ㅂㅂ" localSheetId="0" hidden="1">{#N/A,#N/A,FALSE,"명세표"}</definedName>
    <definedName name="ㅂㅂㅂㅂㅂㅂㅂ" hidden="1">{#N/A,#N/A,FALSE,"명세표"}</definedName>
    <definedName name="ㅂㅂㅂㅂㅂㅂㅂㅂㅂㅂ" localSheetId="0">#REF!</definedName>
    <definedName name="ㅂㅂㅂㅂㅂㅂㅂㅂㅂㅂ">#REF!</definedName>
    <definedName name="ㅂㅈ" localSheetId="0">#REF!</definedName>
    <definedName name="ㅂㅈ">#REF!</definedName>
    <definedName name="ㅂㅈㄷㄱ" localSheetId="0">#REF!</definedName>
    <definedName name="ㅂㅈㄷㄱ">#REF!</definedName>
    <definedName name="ㅂㅈㄷㅂ" localSheetId="0">BlankMacro1</definedName>
    <definedName name="ㅂㅈㄷㅂ">BlankMacro1</definedName>
    <definedName name="ㅂㅈㄷㅂㅈㄷㅂㅈㄷ" localSheetId="0">BlankMacro1</definedName>
    <definedName name="ㅂㅈㄷㅂㅈㄷㅂㅈㄷ">BlankMacro1</definedName>
    <definedName name="ㅂㅈㅂㅈㅂ" localSheetId="0">#REF!</definedName>
    <definedName name="ㅂㅈㅂㅈㅂ">#REF!</definedName>
    <definedName name="ㅂㅈㅂㅈㅂㅈ" localSheetId="0">#REF!</definedName>
    <definedName name="ㅂㅈㅂㅈㅂㅈ">#REF!</definedName>
    <definedName name="ㅂ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 localSheetId="0">BlankMacro1</definedName>
    <definedName name="바">BlankMacro1</definedName>
    <definedName name="바._급__수__공" localSheetId="0">#REF!</definedName>
    <definedName name="바._급__수__공">#REF!</definedName>
    <definedName name="바람" localSheetId="0">#REF!</definedName>
    <definedName name="바람">#REF!</definedName>
    <definedName name="바보" localSheetId="0">#REF!</definedName>
    <definedName name="바보">#REF!</definedName>
    <definedName name="바이오" localSheetId="0">#REF!</definedName>
    <definedName name="바이오">#REF!</definedName>
    <definedName name="박" localSheetId="0">#REF!</definedName>
    <definedName name="박">#REF!</definedName>
    <definedName name="박리제" localSheetId="0">#REF!</definedName>
    <definedName name="박리제">#REF!</definedName>
    <definedName name="박어쟈루" localSheetId="0" hidden="1">#REF!</definedName>
    <definedName name="박어쟈루" hidden="1">#REF!</definedName>
    <definedName name="박원상" localSheetId="0">#REF!</definedName>
    <definedName name="박원상">#REF!</definedName>
    <definedName name="박은하" localSheetId="0">Dlog_Show</definedName>
    <definedName name="박은하">Dlog_Show</definedName>
    <definedName name="박창수" localSheetId="0" hidden="1">{#N/A,#N/A,FALSE,"표지"}</definedName>
    <definedName name="박창수" hidden="1">{#N/A,#N/A,FALSE,"표지"}</definedName>
    <definedName name="박태기" localSheetId="0">#REF!</definedName>
    <definedName name="박태기">#REF!</definedName>
    <definedName name="박피" localSheetId="0">#REF!</definedName>
    <definedName name="박피">#REF!</definedName>
    <definedName name="반구간" localSheetId="0">#REF!</definedName>
    <definedName name="반구간">#REF!</definedName>
    <definedName name="반대탭" localSheetId="0">#REF!</definedName>
    <definedName name="반대탭">#REF!</definedName>
    <definedName name="반별부하" localSheetId="0">#REF!</definedName>
    <definedName name="반별부하">#REF!</definedName>
    <definedName name="반송1012" localSheetId="0">#REF!</definedName>
    <definedName name="반송1012">#REF!</definedName>
    <definedName name="반송1215" localSheetId="0">#REF!</definedName>
    <definedName name="반송1215">#REF!</definedName>
    <definedName name="반송1518" localSheetId="0">#REF!</definedName>
    <definedName name="반송1518">#REF!</definedName>
    <definedName name="반송1520" localSheetId="0">#REF!</definedName>
    <definedName name="반송1520">#REF!</definedName>
    <definedName name="반송2022" localSheetId="0">#REF!</definedName>
    <definedName name="반송2022">#REF!</definedName>
    <definedName name="반여수량" localSheetId="0">#REF!</definedName>
    <definedName name="반여수량">#REF!</definedName>
    <definedName name="발생내역1" localSheetId="0">#REF!</definedName>
    <definedName name="발생내역1">#REF!</definedName>
    <definedName name="발생내역2" localSheetId="0">#REF!</definedName>
    <definedName name="발생내역2">#REF!</definedName>
    <definedName name="발주" localSheetId="0">원가!발주</definedName>
    <definedName name="발주">[0]!발주</definedName>
    <definedName name="밤나무10노무" localSheetId="0">#REF!</definedName>
    <definedName name="밤나무10노무">#REF!</definedName>
    <definedName name="밤나무10재료" localSheetId="0">#REF!</definedName>
    <definedName name="밤나무10재료">#REF!</definedName>
    <definedName name="밤나무6노무" localSheetId="0">#REF!</definedName>
    <definedName name="밤나무6노무">#REF!</definedName>
    <definedName name="밤나무6재료" localSheetId="0">#REF!</definedName>
    <definedName name="밤나무6재료">#REF!</definedName>
    <definedName name="밤나무8노무" localSheetId="0">#REF!</definedName>
    <definedName name="밤나무8노무">#REF!</definedName>
    <definedName name="밤나무8재료" localSheetId="0">#REF!</definedName>
    <definedName name="밤나무8재료">#REF!</definedName>
    <definedName name="밧데리" localSheetId="0">#REF!</definedName>
    <definedName name="밧데리">#REF!</definedName>
    <definedName name="방류펌프" localSheetId="0">#REF!</definedName>
    <definedName name="방류펌프">#REF!</definedName>
    <definedName name="방송" localSheetId="0">BlankMacro1</definedName>
    <definedName name="방송">BlankMacro1</definedName>
    <definedName name="방송1" localSheetId="0">#REF!</definedName>
    <definedName name="방송1">#REF!</definedName>
    <definedName name="방송설비" localSheetId="0">#REF!</definedName>
    <definedName name="방송설비">#REF!</definedName>
    <definedName name="방수공" localSheetId="0">#REF!</definedName>
    <definedName name="방수공">#REF!</definedName>
    <definedName name="방수공사" localSheetId="0">#REF!</definedName>
    <definedName name="방수공사">#REF!</definedName>
    <definedName name="방열기" localSheetId="0">#REF!</definedName>
    <definedName name="방열기">#REF!</definedName>
    <definedName name="방충망" localSheetId="0">#REF!</definedName>
    <definedName name="방충망">#REF!</definedName>
    <definedName name="배" localSheetId="0">#REF!</definedName>
    <definedName name="배">#REF!</definedName>
    <definedName name="배관" localSheetId="0">#REF!</definedName>
    <definedName name="배관">#REF!</definedName>
    <definedName name="배관값" localSheetId="0">#REF!</definedName>
    <definedName name="배관값">#REF!</definedName>
    <definedName name="배관공" localSheetId="0">#REF!</definedName>
    <definedName name="배관공">#REF!</definedName>
    <definedName name="배관공계" localSheetId="0">#REF!</definedName>
    <definedName name="배관공계">#REF!</definedName>
    <definedName name="배관공수율" localSheetId="0" hidden="1">#REF!</definedName>
    <definedName name="배관공수율" hidden="1">#REF!</definedName>
    <definedName name="배기" localSheetId="0">#REF!</definedName>
    <definedName name="배기">#REF!</definedName>
    <definedName name="배롱" localSheetId="0">#REF!</definedName>
    <definedName name="배롱">#REF!</definedName>
    <definedName name="배롱나무" localSheetId="0">#REF!</definedName>
    <definedName name="배롱나무">#REF!</definedName>
    <definedName name="배수관설치공사" localSheetId="0">Dlog_Show</definedName>
    <definedName name="배수관설치공사">Dlog_Show</definedName>
    <definedName name="배열계수" localSheetId="0">#REF!</definedName>
    <definedName name="배열계수">#REF!</definedName>
    <definedName name="배전" localSheetId="0">#REF!</definedName>
    <definedName name="배전">#REF!</definedName>
    <definedName name="배전반자재단가영" localSheetId="0">#REF!</definedName>
    <definedName name="배전반자재단가영">#REF!</definedName>
    <definedName name="배전야" localSheetId="0">#REF!</definedName>
    <definedName name="배전야">#REF!</definedName>
    <definedName name="배전전공" localSheetId="0">#REF!</definedName>
    <definedName name="배전전공">#REF!</definedName>
    <definedName name="배전주" localSheetId="0">#REF!</definedName>
    <definedName name="배전주">#REF!</definedName>
    <definedName name="배전활선전공" localSheetId="0">#REF!</definedName>
    <definedName name="배전활선전공">#REF!</definedName>
    <definedName name="배토판19ton">"Picture 11"</definedName>
    <definedName name="배토판32ton">"Picture 10"</definedName>
    <definedName name="백02간재" localSheetId="0">#REF!</definedName>
    <definedName name="백02간재">#REF!</definedName>
    <definedName name="백02간재티스제외" localSheetId="0">#REF!</definedName>
    <definedName name="백02간재티스제외">#REF!</definedName>
    <definedName name="백02노무" localSheetId="0">#REF!</definedName>
    <definedName name="백02노무">#REF!</definedName>
    <definedName name="백02노무야간" localSheetId="0">#REF!</definedName>
    <definedName name="백02노무야간">#REF!</definedName>
    <definedName name="백02손료" localSheetId="0">#REF!</definedName>
    <definedName name="백02손료">#REF!</definedName>
    <definedName name="백04간재" localSheetId="0">#REF!</definedName>
    <definedName name="백04간재">#REF!</definedName>
    <definedName name="백04간재티스제외" localSheetId="0">#REF!</definedName>
    <definedName name="백04간재티스제외">#REF!</definedName>
    <definedName name="백04노무" localSheetId="0">#REF!</definedName>
    <definedName name="백04노무">#REF!</definedName>
    <definedName name="백04노무야간" localSheetId="0">#REF!</definedName>
    <definedName name="백04노무야간">#REF!</definedName>
    <definedName name="백04손료" localSheetId="0">#REF!</definedName>
    <definedName name="백04손료">#REF!</definedName>
    <definedName name="백07간재" localSheetId="0">#REF!</definedName>
    <definedName name="백07간재">#REF!</definedName>
    <definedName name="백07노무" localSheetId="0">#REF!</definedName>
    <definedName name="백07노무">#REF!</definedName>
    <definedName name="백07손료" localSheetId="0">#REF!</definedName>
    <definedName name="백07손료">#REF!</definedName>
    <definedName name="백목련" localSheetId="0">#REF!</definedName>
    <definedName name="백목련">#REF!</definedName>
    <definedName name="백업제" localSheetId="0">#REF!</definedName>
    <definedName name="백업제">#REF!</definedName>
    <definedName name="백호2경" localSheetId="0">#REF!</definedName>
    <definedName name="백호2경">#REF!</definedName>
    <definedName name="백호2노무" localSheetId="0">#REF!</definedName>
    <definedName name="백호2노무">#REF!</definedName>
    <definedName name="백호2재료" localSheetId="0">#REF!</definedName>
    <definedName name="백호2재료">#REF!</definedName>
    <definedName name="백호7경" localSheetId="0">#REF!</definedName>
    <definedName name="백호7경">#REF!</definedName>
    <definedName name="백호7노무" localSheetId="0">#REF!</definedName>
    <definedName name="백호7노무">#REF!</definedName>
    <definedName name="백호7재료" localSheetId="0">#REF!</definedName>
    <definedName name="백호7재료">#REF!</definedName>
    <definedName name="버즘" localSheetId="0">#REF!</definedName>
    <definedName name="버즘">#REF!</definedName>
    <definedName name="벌목부" localSheetId="0">#REF!</definedName>
    <definedName name="벌목부">#REF!</definedName>
    <definedName name="범위1" localSheetId="0">#REF!</definedName>
    <definedName name="범위1">#REF!</definedName>
    <definedName name="벽돌_블럭_제작공" localSheetId="0">#REF!</definedName>
    <definedName name="벽돌_블럭_제작공">#REF!</definedName>
    <definedName name="벽운내역" localSheetId="0">원가!벽운내역</definedName>
    <definedName name="벽운내역">[0]!벽운내역</definedName>
    <definedName name="변간접노무비" localSheetId="0">#REF!</definedName>
    <definedName name="변간접노무비">#REF!</definedName>
    <definedName name="변경갑" localSheetId="0" hidden="1">{#N/A,#N/A,FALSE,"CCTV"}</definedName>
    <definedName name="변경갑" hidden="1">{#N/A,#N/A,FALSE,"CCTV"}</definedName>
    <definedName name="변경개요1" localSheetId="0">#REF!</definedName>
    <definedName name="변경개요1">#REF!</definedName>
    <definedName name="변경개요2" localSheetId="0">#REF!</definedName>
    <definedName name="변경개요2">#REF!</definedName>
    <definedName name="변경개요3" localSheetId="0">#REF!</definedName>
    <definedName name="변경개요3">#REF!</definedName>
    <definedName name="변경개요4" localSheetId="0">#REF!</definedName>
    <definedName name="변경개요4">#REF!</definedName>
    <definedName name="변경공사원가" localSheetId="0">#REF!</definedName>
    <definedName name="변경공사원가">#REF!</definedName>
    <definedName name="변경내역" localSheetId="0">#REF!</definedName>
    <definedName name="변경내역">#REF!</definedName>
    <definedName name="변경병" localSheetId="0" hidden="1">{#N/A,#N/A,FALSE,"CCTV"}</definedName>
    <definedName name="변경병" hidden="1">{#N/A,#N/A,FALSE,"CCTV"}</definedName>
    <definedName name="변경분" localSheetId="0" hidden="1">{#N/A,#N/A,FALSE,"CCTV"}</definedName>
    <definedName name="변경분" hidden="1">{#N/A,#N/A,FALSE,"CCTV"}</definedName>
    <definedName name="변경비" localSheetId="0">#REF!</definedName>
    <definedName name="변경비">#REF!</definedName>
    <definedName name="변경세부내역" localSheetId="0">#REF!</definedName>
    <definedName name="변경세부내역">#REF!</definedName>
    <definedName name="변경을" localSheetId="0" hidden="1">{#N/A,#N/A,FALSE,"CCTV"}</definedName>
    <definedName name="변경을" hidden="1">{#N/A,#N/A,FALSE,"CCTV"}</definedName>
    <definedName name="변경전" localSheetId="0" hidden="1">{#N/A,#N/A,FALSE,"CCTV"}</definedName>
    <definedName name="변경전" hidden="1">{#N/A,#N/A,FALSE,"CCTV"}</definedName>
    <definedName name="변고용보험료" localSheetId="0">#REF!</definedName>
    <definedName name="변고용보험료">#REF!</definedName>
    <definedName name="변공구손료" localSheetId="0">#REF!</definedName>
    <definedName name="변공구손료">#REF!</definedName>
    <definedName name="변공급가액" localSheetId="0">#REF!</definedName>
    <definedName name="변공급가액">#REF!</definedName>
    <definedName name="변공사개요1" localSheetId="0">#REF!</definedName>
    <definedName name="변공사개요1">#REF!</definedName>
    <definedName name="변공사개요2" localSheetId="0">#REF!</definedName>
    <definedName name="변공사개요2">#REF!</definedName>
    <definedName name="변공사개요3" localSheetId="0">#REF!</definedName>
    <definedName name="변공사개요3">#REF!</definedName>
    <definedName name="변공사개요4" localSheetId="0">#REF!</definedName>
    <definedName name="변공사개요4">#REF!</definedName>
    <definedName name="변관급자재대" localSheetId="0">#REF!</definedName>
    <definedName name="변관급자재대">#REF!</definedName>
    <definedName name="변기록사진대" localSheetId="0">#REF!</definedName>
    <definedName name="변기록사진대">#REF!</definedName>
    <definedName name="변기타경비" localSheetId="0">#REF!</definedName>
    <definedName name="변기타경비">#REF!</definedName>
    <definedName name="변노무비" localSheetId="0">#REF!</definedName>
    <definedName name="변노무비">#REF!</definedName>
    <definedName name="변도급액" localSheetId="0">#REF!</definedName>
    <definedName name="변도급액">#REF!</definedName>
    <definedName name="변보상비" localSheetId="0">#REF!</definedName>
    <definedName name="변보상비">#REF!</definedName>
    <definedName name="변복리후생비" localSheetId="0">#REF!</definedName>
    <definedName name="변복리후생비">#REF!</definedName>
    <definedName name="변본사본" localSheetId="0">#REF!</definedName>
    <definedName name="변본사본">#REF!</definedName>
    <definedName name="변본사분" localSheetId="0">#REF!</definedName>
    <definedName name="변본사분">#REF!</definedName>
    <definedName name="변부가가치세" localSheetId="0">#REF!</definedName>
    <definedName name="변부가가치세">#REF!</definedName>
    <definedName name="변산재보험료" localSheetId="0">#REF!</definedName>
    <definedName name="변산재보험료">#REF!</definedName>
    <definedName name="변세금공과금" localSheetId="0">#REF!</definedName>
    <definedName name="변세금공과금">#REF!</definedName>
    <definedName name="변소모품비" localSheetId="0">#REF!</definedName>
    <definedName name="변소모품비">#REF!</definedName>
    <definedName name="변수수료" localSheetId="0">#REF!</definedName>
    <definedName name="변수수료">#REF!</definedName>
    <definedName name="변순공사원가" localSheetId="0">#REF!</definedName>
    <definedName name="변순공사원가">#REF!</definedName>
    <definedName name="변안전관리비" localSheetId="0">#REF!</definedName>
    <definedName name="변안전관리비">#REF!</definedName>
    <definedName name="변압기" localSheetId="0">#REF!</definedName>
    <definedName name="변압기">#REF!</definedName>
    <definedName name="변여비교통통신비" localSheetId="0">#REF!</definedName>
    <definedName name="변여비교통통신비">#REF!</definedName>
    <definedName name="변이윤" localSheetId="0">#REF!</definedName>
    <definedName name="변이윤">#REF!</definedName>
    <definedName name="변일반관리비" localSheetId="0">#REF!</definedName>
    <definedName name="변일반관리비">#REF!</definedName>
    <definedName name="변재료비" localSheetId="0">#REF!</definedName>
    <definedName name="변재료비">#REF!</definedName>
    <definedName name="변전전공" localSheetId="0">#REF!</definedName>
    <definedName name="변전전공">#REF!</definedName>
    <definedName name="변제간접노무비" localSheetId="0">#REF!</definedName>
    <definedName name="변제간접노무비">#REF!</definedName>
    <definedName name="변제공급가액" localSheetId="0">#REF!</definedName>
    <definedName name="변제공급가액">#REF!</definedName>
    <definedName name="변제기타경비" localSheetId="0">#REF!</definedName>
    <definedName name="변제기타경비">#REF!</definedName>
    <definedName name="변제도급액" localSheetId="0">#REF!</definedName>
    <definedName name="변제도급액">#REF!</definedName>
    <definedName name="변제부가가치세" localSheetId="0">#REF!</definedName>
    <definedName name="변제부가가치세">#REF!</definedName>
    <definedName name="변제산재보험료" localSheetId="0">#REF!</definedName>
    <definedName name="변제산재보험료">#REF!</definedName>
    <definedName name="변제순공사원가" localSheetId="0">#REF!</definedName>
    <definedName name="변제순공사원가">#REF!</definedName>
    <definedName name="변제안전관리비" localSheetId="0">#REF!</definedName>
    <definedName name="변제안전관리비">#REF!</definedName>
    <definedName name="변제이윤" localSheetId="0">#REF!</definedName>
    <definedName name="변제이윤">#REF!</definedName>
    <definedName name="변제일반관리비" localSheetId="0">#REF!</definedName>
    <definedName name="변제일반관리비">#REF!</definedName>
    <definedName name="변직접노무비" localSheetId="0">#REF!</definedName>
    <definedName name="변직접노무비">#REF!</definedName>
    <definedName name="변폐기물처리비" localSheetId="0">#REF!</definedName>
    <definedName name="변폐기물처리비">#REF!</definedName>
    <definedName name="보" localSheetId="0">#REF!</definedName>
    <definedName name="보">#REF!</definedName>
    <definedName name="보고서" localSheetId="0">#REF!</definedName>
    <definedName name="보고서">#REF!</definedName>
    <definedName name="보도노" localSheetId="0">#REF!</definedName>
    <definedName name="보도노">#REF!</definedName>
    <definedName name="보도재" localSheetId="0">#REF!</definedName>
    <definedName name="보도재">#REF!</definedName>
    <definedName name="보링" localSheetId="0" hidden="1">{#N/A,#N/A,FALSE,"포장2"}</definedName>
    <definedName name="보링" hidden="1">{#N/A,#N/A,FALSE,"포장2"}</definedName>
    <definedName name="보링공_지질조사" localSheetId="0">#REF!</definedName>
    <definedName name="보링공_지질조사">#REF!</definedName>
    <definedName name="보상비" localSheetId="0">#REF!</definedName>
    <definedName name="보상비">#REF!</definedName>
    <definedName name="보성일위1" localSheetId="0">#REF!</definedName>
    <definedName name="보성일위1">#REF!</definedName>
    <definedName name="보수배관" localSheetId="0">#REF!</definedName>
    <definedName name="보수배관">#REF!</definedName>
    <definedName name="보수배관값" localSheetId="0">#REF!</definedName>
    <definedName name="보수배관값">#REF!</definedName>
    <definedName name="보수접지선" localSheetId="0">#REF!</definedName>
    <definedName name="보수접지선">#REF!</definedName>
    <definedName name="보수접지선값" localSheetId="0">#REF!</definedName>
    <definedName name="보수접지선값">#REF!</definedName>
    <definedName name="보수주간선" localSheetId="0">#REF!</definedName>
    <definedName name="보수주간선">#REF!</definedName>
    <definedName name="보수주간선값" localSheetId="0">#REF!</definedName>
    <definedName name="보수주간선값">#REF!</definedName>
    <definedName name="보습제" localSheetId="0">#REF!</definedName>
    <definedName name="보습제">#REF!</definedName>
    <definedName name="보안공" localSheetId="0">#REF!</definedName>
    <definedName name="보안공">#REF!</definedName>
    <definedName name="보오링그라우팅"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온공" localSheetId="0">#REF!</definedName>
    <definedName name="보온공">#REF!</definedName>
    <definedName name="보온공계" localSheetId="0">#REF!</definedName>
    <definedName name="보온공계">#REF!</definedName>
    <definedName name="보온재" localSheetId="0">BlankMacro1</definedName>
    <definedName name="보온재">BlankMacro1</definedName>
    <definedName name="보인" localSheetId="0">#REF!</definedName>
    <definedName name="보인">#REF!</definedName>
    <definedName name="보일러" localSheetId="0">BlankMacro1</definedName>
    <definedName name="보일러">BlankMacro1</definedName>
    <definedName name="보일러공" localSheetId="0">#REF!</definedName>
    <definedName name="보일러공">#REF!</definedName>
    <definedName name="보중" localSheetId="0" hidden="1">{#N/A,#N/A,FALSE,"전력간선"}</definedName>
    <definedName name="보중" hidden="1">{#N/A,#N/A,FALSE,"전력간선"}</definedName>
    <definedName name="보증" localSheetId="0">#REF!</definedName>
    <definedName name="보증">#REF!</definedName>
    <definedName name="보증일반환산" hidden="1">#REF!</definedName>
    <definedName name="보차도경계석" localSheetId="0">#REF!</definedName>
    <definedName name="보차도경계석">#REF!</definedName>
    <definedName name="보통선원" localSheetId="0">#REF!</definedName>
    <definedName name="보통선원">#REF!</definedName>
    <definedName name="보통야" localSheetId="0">#REF!</definedName>
    <definedName name="보통야">#REF!</definedName>
    <definedName name="보통인부" localSheetId="0">#REF!</definedName>
    <definedName name="보통인부">#REF!</definedName>
    <definedName name="보통인부B10" localSheetId="0">#REF!</definedName>
    <definedName name="보통인부B10">#REF!</definedName>
    <definedName name="보통인부B4이하" localSheetId="0">#REF!</definedName>
    <definedName name="보통인부B4이하">#REF!</definedName>
    <definedName name="보통인부B5" localSheetId="0">#REF!</definedName>
    <definedName name="보통인부B5">#REF!</definedName>
    <definedName name="보통인부B6" localSheetId="0">#REF!</definedName>
    <definedName name="보통인부B6">#REF!</definedName>
    <definedName name="보통인부B8" localSheetId="0">#REF!</definedName>
    <definedName name="보통인부B8">#REF!</definedName>
    <definedName name="보통인부R10" localSheetId="0">#REF!</definedName>
    <definedName name="보통인부R10">#REF!</definedName>
    <definedName name="보통인부R12" localSheetId="0">#REF!</definedName>
    <definedName name="보통인부R12">#REF!</definedName>
    <definedName name="보통인부R15" localSheetId="0">#REF!</definedName>
    <definedName name="보통인부R15">#REF!</definedName>
    <definedName name="보통인부R4이하" localSheetId="0">#REF!</definedName>
    <definedName name="보통인부R4이하">#REF!</definedName>
    <definedName name="보통인부R5" localSheetId="0">#REF!</definedName>
    <definedName name="보통인부R5">#REF!</definedName>
    <definedName name="보통인부R6" localSheetId="0">#REF!</definedName>
    <definedName name="보통인부R6">#REF!</definedName>
    <definedName name="보통인부R7" localSheetId="0">#REF!</definedName>
    <definedName name="보통인부R7">#REF!</definedName>
    <definedName name="보통인부R8" localSheetId="0">#REF!</definedName>
    <definedName name="보통인부R8">#REF!</definedName>
    <definedName name="보통인부계" localSheetId="0">#REF!</definedName>
    <definedName name="보통인부계">#REF!</definedName>
    <definedName name="보통주" localSheetId="0">#REF!</definedName>
    <definedName name="보통주">#REF!</definedName>
    <definedName name="보평" localSheetId="0" hidden="1">{#N/A,#N/A,FALSE,"전력간선"}</definedName>
    <definedName name="보평" hidden="1">{#N/A,#N/A,FALSE,"전력간선"}</definedName>
    <definedName name="보평1" localSheetId="0" hidden="1">{#N/A,#N/A,FALSE,"전력간선"}</definedName>
    <definedName name="보평1" hidden="1">{#N/A,#N/A,FALSE,"전력간선"}</definedName>
    <definedName name="보험" localSheetId="0">#REF!</definedName>
    <definedName name="보험">#REF!</definedName>
    <definedName name="보험료" localSheetId="0">#REF!</definedName>
    <definedName name="보험료">#REF!</definedName>
    <definedName name="복리" localSheetId="0">#REF!</definedName>
    <definedName name="복리">#REF!</definedName>
    <definedName name="복리후생비" localSheetId="0">#REF!</definedName>
    <definedName name="복리후생비">#REF!</definedName>
    <definedName name="복사" localSheetId="0">#REF!</definedName>
    <definedName name="복사">#REF!</definedName>
    <definedName name="복사준비" localSheetId="0">#REF!</definedName>
    <definedName name="복사준비">#REF!</definedName>
    <definedName name="복통경비" localSheetId="0">#REF!</definedName>
    <definedName name="복통경비">#REF!</definedName>
    <definedName name="복통노무비" localSheetId="0">#REF!</definedName>
    <definedName name="복통노무비">#REF!</definedName>
    <definedName name="복통재료비" localSheetId="0">#REF!</definedName>
    <definedName name="복통재료비">#REF!</definedName>
    <definedName name="본공사공정표"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본공사공정표"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본리중" localSheetId="0">감삼</definedName>
    <definedName name="본리중">감삼</definedName>
    <definedName name="본사분" localSheetId="0">#REF!</definedName>
    <definedName name="본사분">#REF!</definedName>
    <definedName name="본사재료비" localSheetId="0">#REF!</definedName>
    <definedName name="본사재료비">#REF!</definedName>
    <definedName name="본선box" localSheetId="0">#REF!</definedName>
    <definedName name="본선box">#REF!</definedName>
    <definedName name="본선환기구" localSheetId="0">#REF!</definedName>
    <definedName name="본선환기구">#REF!</definedName>
    <definedName name="본제당경비" localSheetId="0">#REF!</definedName>
    <definedName name="본제당경비">#REF!</definedName>
    <definedName name="본제당노무비" localSheetId="0">#REF!</definedName>
    <definedName name="본제당노무비">#REF!</definedName>
    <definedName name="본제당재료비" localSheetId="0">#REF!</definedName>
    <definedName name="본제당재료비">#REF!</definedName>
    <definedName name="볼트" localSheetId="0">#REF!</definedName>
    <definedName name="볼트">#REF!</definedName>
    <definedName name="부" localSheetId="0" hidden="1">{#N/A,#N/A,FALSE,"현장 NCR 분석";#N/A,#N/A,FALSE,"현장품질감사";#N/A,#N/A,FALSE,"현장품질감사"}</definedName>
    <definedName name="부" hidden="1">{#N/A,#N/A,FALSE,"현장 NCR 분석";#N/A,#N/A,FALSE,"현장품질감사";#N/A,#N/A,FALSE,"현장품질감사"}</definedName>
    <definedName name="부가가치세" localSheetId="0">#REF!</definedName>
    <definedName name="부가가치세">#REF!</definedName>
    <definedName name="부가가치세_산식" localSheetId="0">#REF!</definedName>
    <definedName name="부가가치세_산식">#REF!</definedName>
    <definedName name="부가세" localSheetId="0">#REF!</definedName>
    <definedName name="부가세">#REF!</definedName>
    <definedName name="부강역구내" localSheetId="0">#REF!</definedName>
    <definedName name="부강역구내">#REF!</definedName>
    <definedName name="부대" localSheetId="0">#REF!</definedName>
    <definedName name="부대">#REF!</definedName>
    <definedName name="부대공" localSheetId="0">#REF!</definedName>
    <definedName name="부대공">#REF!</definedName>
    <definedName name="부대공사경비" localSheetId="0">#REF!</definedName>
    <definedName name="부대공사경비">#REF!</definedName>
    <definedName name="부대공사노무비" localSheetId="0">#REF!</definedName>
    <definedName name="부대공사노무비">#REF!</definedName>
    <definedName name="부대공사재료비" localSheetId="0">#REF!</definedName>
    <definedName name="부대공사재료비">#REF!</definedName>
    <definedName name="부대공사집계표" localSheetId="0">#REF!</definedName>
    <definedName name="부대공사집계표">#REF!</definedName>
    <definedName name="부대내역비교" localSheetId="0">#REF!</definedName>
    <definedName name="부대내역비교">#REF!</definedName>
    <definedName name="부대비" localSheetId="0">#REF!</definedName>
    <definedName name="부대비">#REF!</definedName>
    <definedName name="부대사항" localSheetId="0">#REF!</definedName>
    <definedName name="부대사항">#REF!</definedName>
    <definedName name="부대원가" localSheetId="0" hidden="1">{#N/A,#N/A,FALSE,"배수2"}</definedName>
    <definedName name="부대원가" hidden="1">{#N/A,#N/A,FALSE,"배수2"}</definedName>
    <definedName name="부대원본" localSheetId="0" hidden="1">{#N/A,#N/A,FALSE,"토공2"}</definedName>
    <definedName name="부대원본" hidden="1">{#N/A,#N/A,FALSE,"토공2"}</definedName>
    <definedName name="부대일위대가" localSheetId="0">#REF!</definedName>
    <definedName name="부대일위대가">#REF!</definedName>
    <definedName name="부대입찰잡비" localSheetId="0">Dlog_Show</definedName>
    <definedName name="부대입찰잡비">Dlog_Show</definedName>
    <definedName name="부들노" localSheetId="0">#REF!</definedName>
    <definedName name="부들노">#REF!</definedName>
    <definedName name="부들재" localSheetId="0">#REF!</definedName>
    <definedName name="부들재">#REF!</definedName>
    <definedName name="부산주경기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서" localSheetId="0">#REF!</definedName>
    <definedName name="부서">#REF!</definedName>
    <definedName name="부속동연면적">7178</definedName>
    <definedName name="부손익" localSheetId="0" hidden="1">{#N/A,#N/A,FALSE,"현장 NCR 분석";#N/A,#N/A,FALSE,"현장품질감사";#N/A,#N/A,FALSE,"현장품질감사"}</definedName>
    <definedName name="부손익" hidden="1">{#N/A,#N/A,FALSE,"현장 NCR 분석";#N/A,#N/A,FALSE,"현장품질감사";#N/A,#N/A,FALSE,"현장품질감사"}</definedName>
    <definedName name="부직포" localSheetId="0">#REF!</definedName>
    <definedName name="부직포">#REF!</definedName>
    <definedName name="부직포노" localSheetId="0">#REF!</definedName>
    <definedName name="부직포노">#REF!</definedName>
    <definedName name="부직포재" localSheetId="0">#REF!</definedName>
    <definedName name="부직포재">#REF!</definedName>
    <definedName name="부토" localSheetId="0">Dlog_Show</definedName>
    <definedName name="부토">Dlog_Show</definedName>
    <definedName name="부표번호" localSheetId="0">#REF!,#REF!,#REF!,#REF!,#REF!,#REF!,#REF!,#REF!,#REF!,#REF!,#REF!,#REF!,#REF!,#REF!,#REF!,#REF!,#REF!,#REF!,#REF!,#REF!,#REF!,#REF!,#REF!,#REF!</definedName>
    <definedName name="부표번호">#REF!,#REF!,#REF!,#REF!,#REF!,#REF!,#REF!,#REF!,#REF!,#REF!,#REF!,#REF!,#REF!,#REF!,#REF!,#REF!,#REF!,#REF!,#REF!,#REF!,#REF!,#REF!,#REF!,#REF!</definedName>
    <definedName name="부하_부하명" localSheetId="0">#REF!</definedName>
    <definedName name="부하_부하명">#REF!</definedName>
    <definedName name="부하육성" localSheetId="0">#REF!</definedName>
    <definedName name="부하육성">#REF!</definedName>
    <definedName name="분" localSheetId="0">#REF!</definedName>
    <definedName name="분">#REF!</definedName>
    <definedName name="분류" localSheetId="0" hidden="1">{"'용역비'!$A$4:$C$8"}</definedName>
    <definedName name="분류" hidden="1">{"'용역비'!$A$4:$C$8"}</definedName>
    <definedName name="분배기" localSheetId="0">#REF!</definedName>
    <definedName name="분배기">#REF!</definedName>
    <definedName name="분수경" localSheetId="0">#REF!</definedName>
    <definedName name="분수경">#REF!</definedName>
    <definedName name="분수노" localSheetId="0">#REF!</definedName>
    <definedName name="분수노">#REF!</definedName>
    <definedName name="분수재" localSheetId="0">#REF!</definedName>
    <definedName name="분수재">#REF!</definedName>
    <definedName name="분야"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금액" localSheetId="0">#REF!</definedName>
    <definedName name="분양금액">#REF!</definedName>
    <definedName name="분양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예측" localSheetId="0">#REF!</definedName>
    <definedName name="분양예측">#REF!</definedName>
    <definedName name="분전" localSheetId="0">BlankMacro1</definedName>
    <definedName name="분전">BlankMacro1</definedName>
    <definedName name="분전반" localSheetId="0">BlankMacro1</definedName>
    <definedName name="분전반">BlankMacro1</definedName>
    <definedName name="분전반1" localSheetId="0">BlankMacro1</definedName>
    <definedName name="분전반1">BlankMacro1</definedName>
    <definedName name="분전반2" localSheetId="0">BlankMacro1</definedName>
    <definedName name="분전반2">BlankMacro1</definedName>
    <definedName name="분전반제조총괄표" localSheetId="0" hidden="1">{"'건축내역'!$A$1:$L$413"}</definedName>
    <definedName name="분전반제조총괄표" hidden="1">{"'건축내역'!$A$1:$L$413"}</definedName>
    <definedName name="분전함" localSheetId="0">BlankMacro1</definedName>
    <definedName name="분전함">BlankMacro1</definedName>
    <definedName name="분전함신설합계" localSheetId="0">#REF!</definedName>
    <definedName name="분전함신설합계">#REF!</definedName>
    <definedName name="분전함일위1" localSheetId="0">BlankMacro1</definedName>
    <definedName name="분전함일위1">BlankMacro1</definedName>
    <definedName name="불도자15경" localSheetId="0">#REF!</definedName>
    <definedName name="불도자15경">#REF!</definedName>
    <definedName name="불도자15노무" localSheetId="0">#REF!</definedName>
    <definedName name="불도자15노무">#REF!</definedName>
    <definedName name="불도자15재료" localSheetId="0">#REF!</definedName>
    <definedName name="불도자15재료">#REF!</definedName>
    <definedName name="붉은병꽃" localSheetId="0">#REF!</definedName>
    <definedName name="붉은병꽃">#REF!</definedName>
    <definedName name="브02간재구조물" localSheetId="0">#REF!</definedName>
    <definedName name="브02간재구조물">#REF!</definedName>
    <definedName name="브02노무" localSheetId="0">#REF!</definedName>
    <definedName name="브02노무">#REF!</definedName>
    <definedName name="브02노무야간" localSheetId="0">#REF!</definedName>
    <definedName name="브02노무야간">#REF!</definedName>
    <definedName name="브02손료" localSheetId="0">#REF!</definedName>
    <definedName name="브02손료">#REF!</definedName>
    <definedName name="브04간재구조물" localSheetId="0">#REF!</definedName>
    <definedName name="브04간재구조물">#REF!</definedName>
    <definedName name="브04노무" localSheetId="0">#REF!</definedName>
    <definedName name="브04노무">#REF!</definedName>
    <definedName name="브04노무야간" localSheetId="0">#REF!</definedName>
    <definedName name="브04노무야간">#REF!</definedName>
    <definedName name="브04손료" localSheetId="0">#REF!</definedName>
    <definedName name="브04손료">#REF!</definedName>
    <definedName name="브레이드" localSheetId="0">#REF!</definedName>
    <definedName name="브레이드">#REF!</definedName>
    <definedName name="블레이드" localSheetId="0">#REF!</definedName>
    <definedName name="블레이드">#REF!</definedName>
    <definedName name="비" localSheetId="0">#REF!</definedName>
    <definedName name="비">#REF!</definedName>
    <definedName name="비___목" localSheetId="0">#REF!</definedName>
    <definedName name="비___목">#REF!</definedName>
    <definedName name="비계" localSheetId="0">#REF!</definedName>
    <definedName name="비계">#REF!</definedName>
    <definedName name="비계공" localSheetId="0">#REF!</definedName>
    <definedName name="비계공">#REF!</definedName>
    <definedName name="비교">#N/A</definedName>
    <definedName name="비료" localSheetId="0">#REF!</definedName>
    <definedName name="비료">#REF!</definedName>
    <definedName name="비목1" localSheetId="0">#REF!</definedName>
    <definedName name="비목1">#REF!</definedName>
    <definedName name="비목2" localSheetId="0">#REF!</definedName>
    <definedName name="비목2">#REF!</definedName>
    <definedName name="비목3" localSheetId="0">#REF!</definedName>
    <definedName name="비목3">#REF!</definedName>
    <definedName name="비목4" localSheetId="0">#REF!</definedName>
    <definedName name="비목4">#REF!</definedName>
    <definedName name="비목군분류표" localSheetId="0">#REF!</definedName>
    <definedName name="비목군분류표">#REF!</definedName>
    <definedName name="비비추" localSheetId="0">#REF!</definedName>
    <definedName name="비비추">#REF!</definedName>
    <definedName name="비율" localSheetId="0">#REF!</definedName>
    <definedName name="비율">#REF!</definedName>
    <definedName name="비지니스레터" localSheetId="0">#REF!</definedName>
    <definedName name="비지니스레터">#REF!</definedName>
    <definedName name="빽보드판" localSheetId="0" hidden="1">#REF!</definedName>
    <definedName name="빽보드판" hidden="1">#REF!</definedName>
    <definedName name="빽보드판2" localSheetId="0" hidden="1">#REF!</definedName>
    <definedName name="빽보드판2" hidden="1">#REF!</definedName>
    <definedName name="ㅄ"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 localSheetId="0" hidden="1">{#N/A,#N/A,TRUE,"토적및재료집계";#N/A,#N/A,TRUE,"토적및재료집계";#N/A,#N/A,TRUE,"단위량"}</definedName>
    <definedName name="ㅅ" hidden="1">{#N/A,#N/A,TRUE,"토적및재료집계";#N/A,#N/A,TRUE,"토적및재료집계";#N/A,#N/A,TRUE,"단위량"}</definedName>
    <definedName name="ㅅ436">#N/A</definedName>
    <definedName name="ㅅㄱㄷ" localSheetId="0">BlankMacro1</definedName>
    <definedName name="ㅅㄱㄷ">BlankMacro1</definedName>
    <definedName name="ㅅㄱㅈㄷㄳ" localSheetId="0" hidden="1">{"'용역비'!$A$4:$C$8"}</definedName>
    <definedName name="ㅅㄱㅈㄷㄳ" hidden="1">{"'용역비'!$A$4:$C$8"}</definedName>
    <definedName name="ㅅ교" localSheetId="0">BlankMacro1</definedName>
    <definedName name="ㅅ교">BlankMacro1</definedName>
    <definedName name="ㅅㅅ" localSheetId="0" hidden="1">#REF!</definedName>
    <definedName name="ㅅㅅ" hidden="1">#REF!</definedName>
    <definedName name="ㅅㅅㄱ" localSheetId="0">#REF!</definedName>
    <definedName name="ㅅㅅㄱ">#REF!</definedName>
    <definedName name="ㅅㅅㅅ" localSheetId="0" hidden="1">{#N/A,#N/A,FALSE,"전력간선"}</definedName>
    <definedName name="ㅅㅅㅅ" hidden="1">{#N/A,#N/A,FALSE,"전력간선"}</definedName>
    <definedName name="ㅅㅅㅅㅅㅅㅅㅅㅅㅅㅅㅅㅅㅅㅅㅅㅅ" localSheetId="0">BlankMacro1</definedName>
    <definedName name="ㅅㅅㅅㅅㅅㅅㅅㅅㅅㅅㅅㅅㅅㅅㅅㅅ">BlankMacro1</definedName>
    <definedName name="ㅅㅅㅅㅅㅅㅅㅅㅅㅅㅅㅅㅅㅅㅅㅅㅅㅅㅅㅅㅅ" localSheetId="0">BlankMacro1</definedName>
    <definedName name="ㅅㅅㅅㅅㅅㅅㅅㅅㅅㅅㅅㅅㅅㅅㅅㅅㅅㅅㅅㅅ">BlankMacro1</definedName>
    <definedName name="ㅅㅅㅅㅅㅅㅅㅅㅅㅅㅅㅅ쇼" localSheetId="0">BlankMacro1</definedName>
    <definedName name="ㅅㅅㅅㅅㅅㅅㅅㅅㅅㅅㅅ쇼">BlankMacro1</definedName>
    <definedName name="ㅅㅅㅅ쇼ㅛㅛ" localSheetId="0">BlankMacro1</definedName>
    <definedName name="ㅅㅅㅅ쇼ㅛㅛ">BlankMacro1</definedName>
    <definedName name="ㅅㅅㅆㅆㅆ" localSheetId="0" hidden="1">{#N/A,#N/A,FALSE,"표지"}</definedName>
    <definedName name="ㅅㅅㅆㅆㅆ" hidden="1">{#N/A,#N/A,FALSE,"표지"}</definedName>
    <definedName name="ㅅ효" localSheetId="0">BlankMacro1</definedName>
    <definedName name="ㅅ효">BlankMacro1</definedName>
    <definedName name="사" localSheetId="0">BlankMacro1</definedName>
    <definedName name="사">BlankMacro1</definedName>
    <definedName name="사금">#N/A</definedName>
    <definedName name="사급" localSheetId="0" hidden="1">{#N/A,#N/A,FALSE,"배수2"}</definedName>
    <definedName name="사급" hidden="1">{#N/A,#N/A,FALSE,"배수2"}</definedName>
    <definedName name="사급자재대" localSheetId="0">#REF!</definedName>
    <definedName name="사급자재대">#REF!</definedName>
    <definedName name="사급자재비" localSheetId="0">#REF!</definedName>
    <definedName name="사급자재비">#REF!</definedName>
    <definedName name="사급총계" localSheetId="0">#REF!</definedName>
    <definedName name="사급총계">#REF!</definedName>
    <definedName name="사라" localSheetId="0">BlankMacro1</definedName>
    <definedName name="사라">BlankMacro1</definedName>
    <definedName name="사리도경" localSheetId="0">#REF!</definedName>
    <definedName name="사리도경">#REF!</definedName>
    <definedName name="사리도노무" localSheetId="0">#REF!</definedName>
    <definedName name="사리도노무">#REF!</definedName>
    <definedName name="사리도재료" localSheetId="0">#REF!</definedName>
    <definedName name="사리도재료">#REF!</definedName>
    <definedName name="사막" localSheetId="0">BlankMacro1</definedName>
    <definedName name="사막">BlankMacro1</definedName>
    <definedName name="사사" localSheetId="0">BlankMacro1</definedName>
    <definedName name="사사">BlankMacro1</definedName>
    <definedName name="사업비_현황" localSheetId="0">#REF!</definedName>
    <definedName name="사업비_현황">#REF!</definedName>
    <definedName name="사업성분석" localSheetId="0">#REF!</definedName>
    <definedName name="사업성분석">#REF!</definedName>
    <definedName name="사업소분" localSheetId="0">#REF!</definedName>
    <definedName name="사업소분">#REF!</definedName>
    <definedName name="사업의" localSheetId="0">#REF!</definedName>
    <definedName name="사업의">#REF!</definedName>
    <definedName name="사용" localSheetId="0">ROUND(SUM(원가!DCC,원가!DCO,원가!DCN)*100/#REF!,1)</definedName>
    <definedName name="사용">ROUND(SUM([0]!DCC,[0]!DCO,[0]!DCN)*100/#REF!,1)</definedName>
    <definedName name="사용자" localSheetId="0">ROUND(원가!DCC*100/#REF!,1)</definedName>
    <definedName name="사용자">ROUND([0]!DCC*100/#REF!,1)</definedName>
    <definedName name="사이지" localSheetId="0">#REF!</definedName>
    <definedName name="사이지">#REF!</definedName>
    <definedName name="사인일위" localSheetId="0">#REF!</definedName>
    <definedName name="사인일위">#REF!</definedName>
    <definedName name="사진대장" localSheetId="0" hidden="1">{#N/A,#N/A,FALSE,"구조2"}</definedName>
    <definedName name="사진대장" hidden="1">{#N/A,#N/A,FALSE,"구조2"}</definedName>
    <definedName name="사진대지" localSheetId="0">원가!사진대지</definedName>
    <definedName name="사진대지">[0]!사진대지</definedName>
    <definedName name="사진대지2" localSheetId="0">원가!사진대지2</definedName>
    <definedName name="사진대지2">[0]!사진대지2</definedName>
    <definedName name="사진대지5">#N/A</definedName>
    <definedName name="사차직접노무비" localSheetId="0">#REF!</definedName>
    <definedName name="사차직접노무비">#REF!</definedName>
    <definedName name="사층배관" localSheetId="0">#REF!</definedName>
    <definedName name="사층배관">#REF!</definedName>
    <definedName name="사층배관값" localSheetId="0">#REF!</definedName>
    <definedName name="사층배관값">#REF!</definedName>
    <definedName name="사층접지선" localSheetId="0">#REF!</definedName>
    <definedName name="사층접지선">#REF!</definedName>
    <definedName name="사층접지선값" localSheetId="0">#REF!</definedName>
    <definedName name="사층접지선값">#REF!</definedName>
    <definedName name="사층주간선" localSheetId="0">#REF!</definedName>
    <definedName name="사층주간선">#REF!</definedName>
    <definedName name="사층주간선값" localSheetId="0">#REF!</definedName>
    <definedName name="사층주간선값">#REF!</definedName>
    <definedName name="사호" localSheetId="0">BlankMacro1</definedName>
    <definedName name="사호">BlankMacro1</definedName>
    <definedName name="사회" localSheetId="0">#REF!</definedName>
    <definedName name="사회">#REF!</definedName>
    <definedName name="사후환경조사" localSheetId="0">#REF!</definedName>
    <definedName name="사후환경조사">#REF!</definedName>
    <definedName name="산" localSheetId="0">BlankMacro1</definedName>
    <definedName name="산">BlankMacro1</definedName>
    <definedName name="산벗" localSheetId="0">#REF!</definedName>
    <definedName name="산벗">#REF!</definedName>
    <definedName name="산보" localSheetId="0">#REF!</definedName>
    <definedName name="산보">#REF!</definedName>
    <definedName name="산소" localSheetId="0">#REF!</definedName>
    <definedName name="산소">#REF!</definedName>
    <definedName name="산업" localSheetId="0">#REF!</definedName>
    <definedName name="산업">#REF!</definedName>
    <definedName name="산업기계" localSheetId="0">#REF!</definedName>
    <definedName name="산업기계">#REF!</definedName>
    <definedName name="산재" localSheetId="0">#REF!</definedName>
    <definedName name="산재">#REF!</definedName>
    <definedName name="산재보험료" localSheetId="0">#REF!</definedName>
    <definedName name="산재보험료">#REF!</definedName>
    <definedName name="산재보험료..입력" localSheetId="0">#REF!</definedName>
    <definedName name="산재보험료..입력">#REF!</definedName>
    <definedName name="산재보험료__입력" localSheetId="0">#REF!</definedName>
    <definedName name="산재보험료__입력">#REF!</definedName>
    <definedName name="산재보험료_산식" localSheetId="0">#REF!</definedName>
    <definedName name="산재보험료_산식">#REF!</definedName>
    <definedName name="산재보험료요율" localSheetId="0">#REF!</definedName>
    <definedName name="산재보험료요율">#REF!</definedName>
    <definedName name="산재보험료율" localSheetId="0">#REF!</definedName>
    <definedName name="산재보험료율">#REF!</definedName>
    <definedName name="산철쭉" localSheetId="0">#REF!</definedName>
    <definedName name="산철쭉">#REF!</definedName>
    <definedName name="산출" localSheetId="0">#REF!</definedName>
    <definedName name="산출">#REF!</definedName>
    <definedName name="산출1" localSheetId="0">#REF!</definedName>
    <definedName name="산출1">#REF!</definedName>
    <definedName name="산출근거" localSheetId="0">#REF!</definedName>
    <definedName name="산출근거">#REF!</definedName>
    <definedName name="산출금양" localSheetId="0">#REF!</definedName>
    <definedName name="산출금양">#REF!</definedName>
    <definedName name="산출내역" localSheetId="0">#REF!</definedName>
    <definedName name="산출내역">#REF!</definedName>
    <definedName name="산출내역집계표" localSheetId="0">#REF!</definedName>
    <definedName name="산출내역집계표">#REF!</definedName>
    <definedName name="산출냐역" localSheetId="0">#REF!</definedName>
    <definedName name="산출냐역">#REF!</definedName>
    <definedName name="산출원고" localSheetId="0">#REF!</definedName>
    <definedName name="산출원고">#REF!</definedName>
    <definedName name="산출일위대가통신" localSheetId="0">BlankMacro1</definedName>
    <definedName name="산출일위대가통신">BlankMacro1</definedName>
    <definedName name="산표" localSheetId="0">#REF!</definedName>
    <definedName name="산표">#REF!</definedName>
    <definedName name="삼" localSheetId="0">#REF!</definedName>
    <definedName name="삼">#REF!</definedName>
    <definedName name="삼각" localSheetId="0">#REF!</definedName>
    <definedName name="삼각">#REF!</definedName>
    <definedName name="삼각지_동력부하_List" localSheetId="0">#REF!</definedName>
    <definedName name="삼각지_동력부하_List">#REF!</definedName>
    <definedName name="삼노" localSheetId="0">#REF!</definedName>
    <definedName name="삼노">#REF!</definedName>
    <definedName name="삼발" localSheetId="0">#REF!</definedName>
    <definedName name="삼발">#REF!</definedName>
    <definedName name="삼분류" localSheetId="0">#REF!</definedName>
    <definedName name="삼분류">#REF!</definedName>
    <definedName name="삼영" localSheetId="0">#REF!</definedName>
    <definedName name="삼영">#REF!</definedName>
    <definedName name="삼영1" localSheetId="0">#REF!</definedName>
    <definedName name="삼영1">#REF!</definedName>
    <definedName name="삼영3" localSheetId="0">#REF!</definedName>
    <definedName name="삼영3">#REF!</definedName>
    <definedName name="삼우설비" localSheetId="0" hidden="1">#REF!</definedName>
    <definedName name="삼우설비" hidden="1">#REF!</definedName>
    <definedName name="삼재" localSheetId="0">#REF!</definedName>
    <definedName name="삼재">#REF!</definedName>
    <definedName name="삼층배관" localSheetId="0">#REF!</definedName>
    <definedName name="삼층배관">#REF!</definedName>
    <definedName name="삼층배관값" localSheetId="0">#REF!</definedName>
    <definedName name="삼층배관값">#REF!</definedName>
    <definedName name="삼층접지선" localSheetId="0">#REF!</definedName>
    <definedName name="삼층접지선">#REF!</definedName>
    <definedName name="삼층접지선값" localSheetId="0">#REF!</definedName>
    <definedName name="삼층접지선값">#REF!</definedName>
    <definedName name="삼층주간선" localSheetId="0">#REF!</definedName>
    <definedName name="삼층주간선">#REF!</definedName>
    <definedName name="삼층주간선값" localSheetId="0">#REF!</definedName>
    <definedName name="삼층주간선값">#REF!</definedName>
    <definedName name="삼호" localSheetId="0" hidden="1">{#N/A,#N/A,FALSE,"배수2"}</definedName>
    <definedName name="삼호" hidden="1">{#N/A,#N/A,FALSE,"배수2"}</definedName>
    <definedName name="상" localSheetId="0">BlankMacro1</definedName>
    <definedName name="상">BlankMacro1</definedName>
    <definedName name="상1" localSheetId="0">#REF!</definedName>
    <definedName name="상1">#REF!</definedName>
    <definedName name="상가연면적">1514</definedName>
    <definedName name="상급원자력기술자" localSheetId="0">#REF!</definedName>
    <definedName name="상급원자력기술자">#REF!</definedName>
    <definedName name="상담" localSheetId="0">#REF!</definedName>
    <definedName name="상담">#REF!</definedName>
    <definedName name="상담1" localSheetId="0">#REF!</definedName>
    <definedName name="상담1">#REF!</definedName>
    <definedName name="상봉전기">#N/A</definedName>
    <definedName name="상인" localSheetId="0">BlankMacro1</definedName>
    <definedName name="상인">BlankMacro1</definedName>
    <definedName name="새이름" localSheetId="0">#REF!</definedName>
    <definedName name="새이름">#REF!</definedName>
    <definedName name="색인" localSheetId="0">#REF!</definedName>
    <definedName name="색인">#REF!</definedName>
    <definedName name="색재2" localSheetId="0">#REF!</definedName>
    <definedName name="색재2">#REF!</definedName>
    <definedName name="생B10" localSheetId="0">#REF!</definedName>
    <definedName name="생B10">#REF!</definedName>
    <definedName name="생B12" localSheetId="0">#REF!</definedName>
    <definedName name="생B12">#REF!</definedName>
    <definedName name="생B20" localSheetId="0">#REF!</definedName>
    <definedName name="생B20">#REF!</definedName>
    <definedName name="생B6" localSheetId="0">#REF!</definedName>
    <definedName name="생B6">#REF!</definedName>
    <definedName name="생B8" localSheetId="0">#REF!</definedName>
    <definedName name="생B8">#REF!</definedName>
    <definedName name="생H1.5" localSheetId="0">#REF!</definedName>
    <definedName name="생H1.5">#REF!</definedName>
    <definedName name="생H2.0" localSheetId="0">#REF!</definedName>
    <definedName name="생H2.0">#REF!</definedName>
    <definedName name="생H2.5" localSheetId="0">#REF!</definedName>
    <definedName name="생H2.5">#REF!</definedName>
    <definedName name="생H3.0" localSheetId="0">#REF!</definedName>
    <definedName name="생H3.0">#REF!</definedName>
    <definedName name="생H3.5" localSheetId="0">#REF!</definedName>
    <definedName name="생H3.5">#REF!</definedName>
    <definedName name="생R10" localSheetId="0">#REF!</definedName>
    <definedName name="생R10">#REF!</definedName>
    <definedName name="생R12" localSheetId="0">#REF!</definedName>
    <definedName name="생R12">#REF!</definedName>
    <definedName name="생R15" localSheetId="0">#REF!</definedName>
    <definedName name="생R15">#REF!</definedName>
    <definedName name="생R4" localSheetId="0">#REF!</definedName>
    <definedName name="생R4">#REF!</definedName>
    <definedName name="생R5" localSheetId="0">#REF!</definedName>
    <definedName name="생R5">#REF!</definedName>
    <definedName name="생R6" localSheetId="0">#REF!</definedName>
    <definedName name="생R6">#REF!</definedName>
    <definedName name="생R8" localSheetId="0">#REF!</definedName>
    <definedName name="생R8">#REF!</definedName>
    <definedName name="생관0.4" localSheetId="0">#REF!</definedName>
    <definedName name="생관0.4">#REF!</definedName>
    <definedName name="생관0.5" localSheetId="0">#REF!</definedName>
    <definedName name="생관0.5">#REF!</definedName>
    <definedName name="생관0.6" localSheetId="0">#REF!</definedName>
    <definedName name="생관0.6">#REF!</definedName>
    <definedName name="생관1.0" localSheetId="0">#REF!</definedName>
    <definedName name="생관1.0">#REF!</definedName>
    <definedName name="생관1.2" localSheetId="0">#REF!</definedName>
    <definedName name="생관1.2">#REF!</definedName>
    <definedName name="생관1.5" localSheetId="0">#REF!</definedName>
    <definedName name="생관1.5">#REF!</definedName>
    <definedName name="생관2.0" localSheetId="0">#REF!</definedName>
    <definedName name="생관2.0">#REF!</definedName>
    <definedName name="생산계획" localSheetId="0">#REF!</definedName>
    <definedName name="생산계획">#REF!</definedName>
    <definedName name="생산및납품계획" localSheetId="0">#REF!</definedName>
    <definedName name="생산및납품계획">#REF!</definedName>
    <definedName name="생산전문가" localSheetId="0">#REF!</definedName>
    <definedName name="생산전문가">#REF!</definedName>
    <definedName name="생지" localSheetId="0">#REF!</definedName>
    <definedName name="생지">#REF!</definedName>
    <definedName name="샤워" localSheetId="0">#REF!</definedName>
    <definedName name="샤워">#REF!</definedName>
    <definedName name="샤워1" localSheetId="0">#REF!</definedName>
    <definedName name="샤워1">#REF!</definedName>
    <definedName name="샷시공" localSheetId="0">#REF!</definedName>
    <definedName name="샷시공">#REF!</definedName>
    <definedName name="서식" localSheetId="0">#REF!</definedName>
    <definedName name="서식">#REF!</definedName>
    <definedName name="서식임" localSheetId="0">#REF!</definedName>
    <definedName name="서식임">#REF!</definedName>
    <definedName name="서호" localSheetId="0">BlankMacro1</definedName>
    <definedName name="서호">BlankMacro1</definedName>
    <definedName name="석공" localSheetId="0">#REF!</definedName>
    <definedName name="석공">#REF!</definedName>
    <definedName name="석재타일" localSheetId="0">#REF!</definedName>
    <definedName name="석재타일">#REF!</definedName>
    <definedName name="석재타일경" localSheetId="0">#REF!</definedName>
    <definedName name="석재타일경">#REF!</definedName>
    <definedName name="석재타일노" localSheetId="0">#REF!</definedName>
    <definedName name="석재타일노">#REF!</definedName>
    <definedName name="석재타일재" localSheetId="0">#REF!</definedName>
    <definedName name="석재타일재">#REF!</definedName>
    <definedName name="석조각공" localSheetId="0">#REF!</definedName>
    <definedName name="석조각공">#REF!</definedName>
    <definedName name="석항" localSheetId="0" hidden="1">{#N/A,#N/A,FALSE,"명세표"}</definedName>
    <definedName name="석항" hidden="1">{#N/A,#N/A,FALSE,"명세표"}</definedName>
    <definedName name="선관" localSheetId="0">#REF!</definedName>
    <definedName name="선관">#REF!</definedName>
    <definedName name="선로" localSheetId="0">#REF!</definedName>
    <definedName name="선로">#REF!</definedName>
    <definedName name="선로단가" localSheetId="0">#REF!</definedName>
    <definedName name="선로단가">#REF!</definedName>
    <definedName name="선로물량" localSheetId="0">#REF!</definedName>
    <definedName name="선로물량">#REF!</definedName>
    <definedName name="선로수량" localSheetId="0">#REF!</definedName>
    <definedName name="선로수량">#REF!</definedName>
    <definedName name="선로신설" localSheetId="0">#REF!</definedName>
    <definedName name="선로신설">#REF!</definedName>
    <definedName name="선로철거" localSheetId="0">#REF!</definedName>
    <definedName name="선로철거">#REF!</definedName>
    <definedName name="선로철거단가" localSheetId="0">#REF!</definedName>
    <definedName name="선로철거단가">#REF!</definedName>
    <definedName name="선부" localSheetId="0">#REF!</definedName>
    <definedName name="선부">#REF!</definedName>
    <definedName name="선테ㄷ" localSheetId="0">#REF!</definedName>
    <definedName name="선테ㄷ">#REF!</definedName>
    <definedName name="설" localSheetId="0">BlankMacro1</definedName>
    <definedName name="설">BlankMacro1</definedName>
    <definedName name="설계">#N/A</definedName>
    <definedName name="설계가">#N/A</definedName>
    <definedName name="설계내역" localSheetId="0">#REF!</definedName>
    <definedName name="설계내역">#REF!</definedName>
    <definedName name="설계내역서" localSheetId="0">BlankMacro1</definedName>
    <definedName name="설계내역서">BlankMacro1</definedName>
    <definedName name="설계변경총괄" localSheetId="0">#REF!</definedName>
    <definedName name="설계변경총괄">#REF!</definedName>
    <definedName name="설계보상" localSheetId="0">#REF!</definedName>
    <definedName name="설계보상">#REF!</definedName>
    <definedName name="설계서용지" localSheetId="0">BlankMacro1</definedName>
    <definedName name="설계서용지">BlankMacro1</definedName>
    <definedName name="설계을지" localSheetId="0">#REF!</definedName>
    <definedName name="설계을지">#REF!</definedName>
    <definedName name="설명" localSheetId="0">#REF!</definedName>
    <definedName name="설명">#REF!</definedName>
    <definedName name="설명4" localSheetId="0">#REF!</definedName>
    <definedName name="설명4">#REF!</definedName>
    <definedName name="설명서" localSheetId="0" hidden="1">{#N/A,#N/A,FALSE,"포장1";#N/A,#N/A,FALSE,"포장1"}</definedName>
    <definedName name="설명서" hidden="1">{#N/A,#N/A,FALSE,"포장1";#N/A,#N/A,FALSE,"포장1"}</definedName>
    <definedName name="설변사유" localSheetId="0" hidden="1">{#N/A,#N/A,TRUE,"1";#N/A,#N/A,TRUE,"2";#N/A,#N/A,TRUE,"3";#N/A,#N/A,TRUE,"4";#N/A,#N/A,TRUE,"5";#N/A,#N/A,TRUE,"6";#N/A,#N/A,TRUE,"7"}</definedName>
    <definedName name="설변사유" hidden="1">{#N/A,#N/A,TRUE,"1";#N/A,#N/A,TRUE,"2";#N/A,#N/A,TRUE,"3";#N/A,#N/A,TRUE,"4";#N/A,#N/A,TRUE,"5";#N/A,#N/A,TRUE,"6";#N/A,#N/A,TRUE,"7"}</definedName>
    <definedName name="설변일위대가" localSheetId="0">#REF!</definedName>
    <definedName name="설변일위대가">#REF!</definedName>
    <definedName name="설변총괄표">#N/A</definedName>
    <definedName name="설비" localSheetId="0">#REF!</definedName>
    <definedName name="설비">#REF!</definedName>
    <definedName name="설비건집계" localSheetId="0">#REF!</definedName>
    <definedName name="설비건집계">#REF!</definedName>
    <definedName name="설비내역" localSheetId="0">#REF!</definedName>
    <definedName name="설비내역">#REF!</definedName>
    <definedName name="설비내역서" localSheetId="0">#REF!</definedName>
    <definedName name="설비내역서">#REF!</definedName>
    <definedName name="설비현조">#N/A</definedName>
    <definedName name="설집" localSheetId="0">#REF!</definedName>
    <definedName name="설집">#REF!</definedName>
    <definedName name="섬유원료" localSheetId="0">#REF!</definedName>
    <definedName name="섬유원료">#REF!</definedName>
    <definedName name="섬잣" localSheetId="0">#REF!</definedName>
    <definedName name="섬잣">#REF!</definedName>
    <definedName name="성"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갑지" localSheetId="0">#REF!</definedName>
    <definedName name="성갑지">#REF!</definedName>
    <definedName name="성능보장"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능보장"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당중">#N/A</definedName>
    <definedName name="성산" localSheetId="0">BlankMacro1</definedName>
    <definedName name="성산">BlankMacro1</definedName>
    <definedName name="성적" localSheetId="0">#REF!</definedName>
    <definedName name="성적">#REF!</definedName>
    <definedName name="성토3">#N/A</definedName>
    <definedName name="성토도쟈">#N/A</definedName>
    <definedName name="성형PU" localSheetId="0">#REF!</definedName>
    <definedName name="성형PU">#REF!</definedName>
    <definedName name="세금공과" localSheetId="0">#REF!</definedName>
    <definedName name="세금공과">#REF!</definedName>
    <definedName name="세금과공과" localSheetId="0">#REF!</definedName>
    <definedName name="세금과공과">#REF!</definedName>
    <definedName name="세대" localSheetId="0">#REF!</definedName>
    <definedName name="세대">#REF!</definedName>
    <definedName name="세로원가" localSheetId="0">#REF!</definedName>
    <definedName name="세로원가">#REF!</definedName>
    <definedName name="세웅건설" localSheetId="0">#REF!</definedName>
    <definedName name="세웅건설">#REF!</definedName>
    <definedName name="셋틈" localSheetId="0">#REF!</definedName>
    <definedName name="셋틈">#REF!</definedName>
    <definedName name="소" localSheetId="0">BlankMacro1</definedName>
    <definedName name="소">BlankMacro1</definedName>
    <definedName name="소계" localSheetId="0">#REF!</definedName>
    <definedName name="소계">#REF!</definedName>
    <definedName name="소계3" localSheetId="0">#REF!</definedName>
    <definedName name="소계3">#REF!</definedName>
    <definedName name="소계4" localSheetId="0">#REF!</definedName>
    <definedName name="소계4">#REF!</definedName>
    <definedName name="소계5" localSheetId="0">#REF!</definedName>
    <definedName name="소계5">#REF!</definedName>
    <definedName name="소나무" localSheetId="0">#REF!</definedName>
    <definedName name="소나무">#REF!</definedName>
    <definedName name="소나무10" localSheetId="0">#REF!</definedName>
    <definedName name="소나무10">#REF!</definedName>
    <definedName name="소나무15" localSheetId="0">#REF!</definedName>
    <definedName name="소나무15">#REF!</definedName>
    <definedName name="소나무20" localSheetId="0">#REF!</definedName>
    <definedName name="소나무20">#REF!</definedName>
    <definedName name="소모품" localSheetId="0">#REF!</definedName>
    <definedName name="소모품">#REF!</definedName>
    <definedName name="소모품비" localSheetId="0">#REF!</definedName>
    <definedName name="소모품비">#REF!</definedName>
    <definedName name="소방" localSheetId="0">#REF!</definedName>
    <definedName name="소방">#REF!</definedName>
    <definedName name="소방2" localSheetId="0">#REF!</definedName>
    <definedName name="소방2">#REF!</definedName>
    <definedName name="소방감리" localSheetId="0">#REF!</definedName>
    <definedName name="소방감리">#REF!</definedName>
    <definedName name="소방공량산출서" localSheetId="0">BlankMacro1</definedName>
    <definedName name="소방공량산출서">BlankMacro1</definedName>
    <definedName name="소방공사" localSheetId="0">BlankMacro1</definedName>
    <definedName name="소방공사">BlankMacro1</definedName>
    <definedName name="소방내역" localSheetId="0">BlankMacro1</definedName>
    <definedName name="소방내역">BlankMacro1</definedName>
    <definedName name="소방내역서" localSheetId="0">BlankMacro1</definedName>
    <definedName name="소방내역서">BlankMacro1</definedName>
    <definedName name="소방단가" localSheetId="0">BlankMacro1</definedName>
    <definedName name="소방단가">BlankMacro1</definedName>
    <definedName name="소방단가조사서" localSheetId="0">BlankMacro1</definedName>
    <definedName name="소방단가조사서">BlankMacro1</definedName>
    <definedName name="소방일위" localSheetId="0">BlankMacro1</definedName>
    <definedName name="소방일위">BlankMacro1</definedName>
    <definedName name="소석회" localSheetId="0">#REF!</definedName>
    <definedName name="소석회">#REF!</definedName>
    <definedName name="소음진동" localSheetId="0">#REF!</definedName>
    <definedName name="소음진동">#REF!</definedName>
    <definedName name="소음진동측정" localSheetId="0">#REF!</definedName>
    <definedName name="소음진동측정">#REF!</definedName>
    <definedName name="소일위대가1" localSheetId="0">#REF!</definedName>
    <definedName name="소일위대가1">#REF!</definedName>
    <definedName name="소켓무게" localSheetId="0">#REF!</definedName>
    <definedName name="소켓무게">#REF!</definedName>
    <definedName name="소포장" localSheetId="0" hidden="1">{#N/A,#N/A,FALSE,"견적갑지";#N/A,#N/A,FALSE,"총괄표";#N/A,#N/A,FALSE,"철골공사";#N/A,#N/A,FALSE,"토목공사";#N/A,#N/A,FALSE,"판넬전기공사"}</definedName>
    <definedName name="소포장" hidden="1">{#N/A,#N/A,FALSE,"견적갑지";#N/A,#N/A,FALSE,"총괄표";#N/A,#N/A,FALSE,"철골공사";#N/A,#N/A,FALSE,"토목공사";#N/A,#N/A,FALSE,"판넬전기공사"}</definedName>
    <definedName name="소포장설비" localSheetId="0" hidden="1">{#N/A,#N/A,FALSE,"견적갑지";#N/A,#N/A,FALSE,"총괄표";#N/A,#N/A,FALSE,"철골공사";#N/A,#N/A,FALSE,"토목공사";#N/A,#N/A,FALSE,"판넬전기공사"}</definedName>
    <definedName name="소포장설비" hidden="1">{#N/A,#N/A,FALSE,"견적갑지";#N/A,#N/A,FALSE,"총괄표";#N/A,#N/A,FALSE,"철골공사";#N/A,#N/A,FALSE,"토목공사";#N/A,#N/A,FALSE,"판넬전기공사"}</definedName>
    <definedName name="소형B손료" localSheetId="0">#REF!</definedName>
    <definedName name="소형B손료">#REF!</definedName>
    <definedName name="소화갑지" localSheetId="0" hidden="1">{#N/A,#N/A,FALSE,"CCTV"}</definedName>
    <definedName name="소화갑지" hidden="1">{#N/A,#N/A,FALSE,"CCTV"}</definedName>
    <definedName name="소화기" localSheetId="0">#REF!</definedName>
    <definedName name="소화기">#REF!</definedName>
    <definedName name="손익분기" localSheetId="0">#REF!</definedName>
    <definedName name="손익분기">#REF!</definedName>
    <definedName name="손정록" localSheetId="0">#REF!</definedName>
    <definedName name="손정록">#REF!</definedName>
    <definedName name="송" localSheetId="0">#REF!</definedName>
    <definedName name="송">#REF!</definedName>
    <definedName name="송전전공" localSheetId="0">#REF!</definedName>
    <definedName name="송전전공">#REF!</definedName>
    <definedName name="송전활선전공" localSheetId="0">#REF!</definedName>
    <definedName name="송전활선전공">#REF!</definedName>
    <definedName name="송중AC집계" localSheetId="0">#REF!</definedName>
    <definedName name="송중AC집계">#REF!</definedName>
    <definedName name="쇠흙손경비" localSheetId="0">#REF!</definedName>
    <definedName name="쇠흙손경비">#REF!</definedName>
    <definedName name="쇠흙손노무비" localSheetId="0">#REF!</definedName>
    <definedName name="쇠흙손노무비">#REF!</definedName>
    <definedName name="쇠흙손재료비" localSheetId="0">#REF!</definedName>
    <definedName name="쇠흙손재료비">#REF!</definedName>
    <definedName name="쇼ㅕ" localSheetId="0">BlankMacro1</definedName>
    <definedName name="쇼ㅕ">BlankMacro1</definedName>
    <definedName name="쇼ㅕㄱ쇼" localSheetId="0">BlankMacro1</definedName>
    <definedName name="쇼ㅕㄱ쇼">BlankMacro1</definedName>
    <definedName name="쇼ㅕㅑ" localSheetId="0">BlankMacro1</definedName>
    <definedName name="쇼ㅕㅑ">BlankMacro1</definedName>
    <definedName name="쇼ㅕㅑㅔ" localSheetId="0">BlankMacro1</definedName>
    <definedName name="쇼ㅕㅑㅔ">BlankMacro1</definedName>
    <definedName name="숏크리트및지보공" localSheetId="0">#REF!</definedName>
    <definedName name="숏크리트및지보공">#REF!</definedName>
    <definedName name="수" localSheetId="0" hidden="1">#REF!</definedName>
    <definedName name="수" hidden="1">#REF!</definedName>
    <definedName name="수____종" localSheetId="0">#REF!</definedName>
    <definedName name="수____종">#REF!</definedName>
    <definedName name="수경단가" localSheetId="0">#REF!</definedName>
    <definedName name="수경단가">#REF!</definedName>
    <definedName name="수경단가1" localSheetId="0">#REF!</definedName>
    <definedName name="수경단가1">#REF!</definedName>
    <definedName name="수경일위" localSheetId="0">#REF!</definedName>
    <definedName name="수경일위">#REF!</definedName>
    <definedName name="수급인상호" localSheetId="0">#REF!</definedName>
    <definedName name="수급인상호">#REF!</definedName>
    <definedName name="수급인성명" localSheetId="0">#REF!</definedName>
    <definedName name="수급인성명">#REF!</definedName>
    <definedName name="수급인주소" localSheetId="0">#REF!</definedName>
    <definedName name="수급인주소">#REF!</definedName>
    <definedName name="수도" localSheetId="0">#REF!</definedName>
    <definedName name="수도">#REF!</definedName>
    <definedName name="수도광열비" localSheetId="0">#REF!</definedName>
    <definedName name="수도광열비">#REF!</definedName>
    <definedName name="수량" localSheetId="0">#REF!</definedName>
    <definedName name="수량">#REF!</definedName>
    <definedName name="수량22" localSheetId="0">#REF!</definedName>
    <definedName name="수량22">#REF!</definedName>
    <definedName name="수량48" localSheetId="0">#REF!</definedName>
    <definedName name="수량48">#REF!</definedName>
    <definedName name="수량49" localSheetId="0">#REF!</definedName>
    <definedName name="수량49">#REF!</definedName>
    <definedName name="수량계산" localSheetId="0">#REF!</definedName>
    <definedName name="수량계산">#REF!</definedName>
    <definedName name="수량산출" localSheetId="0">#REF!</definedName>
    <definedName name="수량산출">#REF!</definedName>
    <definedName name="수량산출2" localSheetId="0">#REF!</definedName>
    <definedName name="수량산출2">#REF!</definedName>
    <definedName name="수량산출서" localSheetId="0">#REF!</definedName>
    <definedName name="수량산출서">#REF!</definedName>
    <definedName name="수량집계밀" localSheetId="0">#REF!</definedName>
    <definedName name="수량집계밀">#REF!</definedName>
    <definedName name="수량집계양" localSheetId="0">#REF!</definedName>
    <definedName name="수량집계양">#REF!</definedName>
    <definedName name="수리수문" localSheetId="0">#REF!</definedName>
    <definedName name="수리수문">#REF!</definedName>
    <definedName name="수목" localSheetId="0">#REF!</definedName>
    <definedName name="수목">#REF!</definedName>
    <definedName name="수목단가" localSheetId="0">#REF!</definedName>
    <definedName name="수목단가">#REF!</definedName>
    <definedName name="수목수량" localSheetId="0">#REF!</definedName>
    <definedName name="수목수량">#REF!</definedName>
    <definedName name="수수꽃다리" localSheetId="0">#REF!</definedName>
    <definedName name="수수꽃다리">#REF!</definedName>
    <definedName name="수양3" localSheetId="0">#REF!</definedName>
    <definedName name="수양3">#REF!</definedName>
    <definedName name="수양5노" localSheetId="0">#REF!</definedName>
    <definedName name="수양5노">#REF!</definedName>
    <definedName name="수양5재" localSheetId="0">#REF!</definedName>
    <definedName name="수양5재">#REF!</definedName>
    <definedName name="수양6" localSheetId="0">#REF!</definedName>
    <definedName name="수양6">#REF!</definedName>
    <definedName name="수용부하" localSheetId="0">#REF!</definedName>
    <definedName name="수용부하">#REF!</definedName>
    <definedName name="수용설명" localSheetId="0">#REF!</definedName>
    <definedName name="수용설명">#REF!</definedName>
    <definedName name="수은등기구품" localSheetId="0">#REF!</definedName>
    <definedName name="수은등기구품">#REF!</definedName>
    <definedName name="수입" localSheetId="0">#REF!</definedName>
    <definedName name="수입">#REF!</definedName>
    <definedName name="수입장비" localSheetId="0">#REF!</definedName>
    <definedName name="수입장비">#REF!</definedName>
    <definedName name="수입장비계" localSheetId="0">#REF!</definedName>
    <definedName name="수입장비계">#REF!</definedName>
    <definedName name="수입재료비리스트" localSheetId="0">#REF!</definedName>
    <definedName name="수입재료비리스트">#REF!</definedName>
    <definedName name="수장공사" localSheetId="0">#REF!</definedName>
    <definedName name="수장공사">#REF!</definedName>
    <definedName name="수정내역" localSheetId="0">BlankMacro1</definedName>
    <definedName name="수정내역">BlankMacro1</definedName>
    <definedName name="수직규준틀노무비" localSheetId="0">#REF!</definedName>
    <definedName name="수직규준틀노무비">#REF!</definedName>
    <definedName name="수직규준틀재료비" localSheetId="0">#REF!</definedName>
    <definedName name="수직규준틀재료비">#REF!</definedName>
    <definedName name="수직기준틀노무비" localSheetId="0">#REF!</definedName>
    <definedName name="수직기준틀노무비">#REF!</definedName>
    <definedName name="수직기준틀재료비" localSheetId="0">#REF!</definedName>
    <definedName name="수직기준틀재료비">#REF!</definedName>
    <definedName name="수질" localSheetId="0">#REF!</definedName>
    <definedName name="수질">#REF!</definedName>
    <definedName name="수질측정" localSheetId="0">#REF!</definedName>
    <definedName name="수질측정">#REF!</definedName>
    <definedName name="수축줄눈경비" localSheetId="0">#REF!</definedName>
    <definedName name="수축줄눈경비">#REF!</definedName>
    <definedName name="수축줄눈노무비" localSheetId="0">#REF!</definedName>
    <definedName name="수축줄눈노무비">#REF!</definedName>
    <definedName name="수축줄눈재료비" localSheetId="0">#REF!</definedName>
    <definedName name="수축줄눈재료비">#REF!</definedName>
    <definedName name="수출" localSheetId="0">#REF!</definedName>
    <definedName name="수출">#REF!</definedName>
    <definedName name="수출입실무" localSheetId="0">#REF!</definedName>
    <definedName name="수출입실무">#REF!</definedName>
    <definedName name="수평규준틀노무비" localSheetId="0">#REF!</definedName>
    <definedName name="수평규준틀노무비">#REF!</definedName>
    <definedName name="수평규준틀재료비" localSheetId="0">#REF!</definedName>
    <definedName name="수평규준틀재료비">#REF!</definedName>
    <definedName name="수학" localSheetId="0">#REF!</definedName>
    <definedName name="수학">#REF!</definedName>
    <definedName name="숙직" localSheetId="0">#REF!</definedName>
    <definedName name="숙직">#REF!</definedName>
    <definedName name="숙직1" localSheetId="0">#REF!</definedName>
    <definedName name="숙직1">#REF!</definedName>
    <definedName name="순공" localSheetId="0">#REF!</definedName>
    <definedName name="순공">#REF!</definedName>
    <definedName name="순공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 localSheetId="0">#REF!</definedName>
    <definedName name="순공사비">#REF!</definedName>
    <definedName name="순공사비_현황" localSheetId="0">#REF!</definedName>
    <definedName name="순공사비_현황">#REF!</definedName>
    <definedName name="순공사비계" localSheetId="0">#REF!</definedName>
    <definedName name="순공사비계">#REF!</definedName>
    <definedName name="순공사비집"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원가" localSheetId="0">#REF!</definedName>
    <definedName name="순공사원가">#REF!</definedName>
    <definedName name="순번" localSheetId="0">#REF!</definedName>
    <definedName name="순번">#REF!</definedName>
    <definedName name="순번선택" localSheetId="0">#REF!</definedName>
    <definedName name="순번선택">#REF!</definedName>
    <definedName name="순성토">#N/A</definedName>
    <definedName name="숫자노무비" localSheetId="0">#REF!</definedName>
    <definedName name="숫자노무비">#REF!</definedName>
    <definedName name="스튜디오소계" localSheetId="0">#REF!</definedName>
    <definedName name="스튜디오소계">#REF!</definedName>
    <definedName name="스트로브잣12노무" localSheetId="0">#REF!</definedName>
    <definedName name="스트로브잣12노무">#REF!</definedName>
    <definedName name="스트로브잣12재료" localSheetId="0">#REF!</definedName>
    <definedName name="스트로브잣12재료">#REF!</definedName>
    <definedName name="스트로브잣15노무" localSheetId="0">#REF!</definedName>
    <definedName name="스트로브잣15노무">#REF!</definedName>
    <definedName name="스트로브잣15재료" localSheetId="0">#REF!</definedName>
    <definedName name="스트로브잣15재료">#REF!</definedName>
    <definedName name="스트로브잣18노무" localSheetId="0">#REF!</definedName>
    <definedName name="스트로브잣18노무">#REF!</definedName>
    <definedName name="스트로브잣18재료" localSheetId="0">#REF!</definedName>
    <definedName name="스트로브잣18재료">#REF!</definedName>
    <definedName name="스트로브잣20노무" localSheetId="0">#REF!</definedName>
    <definedName name="스트로브잣20노무">#REF!</definedName>
    <definedName name="스트로브잣20재료" localSheetId="0">#REF!</definedName>
    <definedName name="스트로브잣20재료">#REF!</definedName>
    <definedName name="스트로브잣40노무" localSheetId="0">#REF!</definedName>
    <definedName name="스트로브잣40노무">#REF!</definedName>
    <definedName name="스트로브잣40재료" localSheetId="0">#REF!</definedName>
    <definedName name="스트로브잣40재료">#REF!</definedName>
    <definedName name="시" localSheetId="0">#REF!</definedName>
    <definedName name="시">#REF!</definedName>
    <definedName name="시1" localSheetId="0">#REF!</definedName>
    <definedName name="시1">#REF!</definedName>
    <definedName name="시공사진3" localSheetId="0" hidden="1">{#N/A,#N/A,TRUE,"토적및재료집계";#N/A,#N/A,TRUE,"토적및재료집계";#N/A,#N/A,TRUE,"단위량"}</definedName>
    <definedName name="시공사진3" hidden="1">{#N/A,#N/A,TRUE,"토적및재료집계";#N/A,#N/A,TRUE,"토적및재료집계";#N/A,#N/A,TRUE,"단위량"}</definedName>
    <definedName name="시공측량사" localSheetId="0">#REF!</definedName>
    <definedName name="시공측량사">#REF!</definedName>
    <definedName name="시공측량사조수" localSheetId="0">#REF!</definedName>
    <definedName name="시공측량사조수">#REF!</definedName>
    <definedName name="시리" localSheetId="0">BlankMacro1</definedName>
    <definedName name="시리">BlankMacro1</definedName>
    <definedName name="시멘트1" localSheetId="0">#REF!</definedName>
    <definedName name="시멘트1">#REF!</definedName>
    <definedName name="시멘트운반">#N/A</definedName>
    <definedName name="시방" localSheetId="0">#REF!</definedName>
    <definedName name="시방">#REF!</definedName>
    <definedName name="시방1" localSheetId="0">#REF!</definedName>
    <definedName name="시방1">#REF!</definedName>
    <definedName name="시비1노" localSheetId="0">#REF!</definedName>
    <definedName name="시비1노">#REF!</definedName>
    <definedName name="시비1재" localSheetId="0">#REF!</definedName>
    <definedName name="시비1재">#REF!</definedName>
    <definedName name="시비경" localSheetId="0">#REF!</definedName>
    <definedName name="시비경">#REF!</definedName>
    <definedName name="시비관노" localSheetId="0">#REF!</definedName>
    <definedName name="시비관노">#REF!</definedName>
    <definedName name="시비관재" localSheetId="0">#REF!</definedName>
    <definedName name="시비관재">#REF!</definedName>
    <definedName name="시비노" localSheetId="0">#REF!</definedName>
    <definedName name="시비노">#REF!</definedName>
    <definedName name="시비재" localSheetId="0">#REF!</definedName>
    <definedName name="시비재">#REF!</definedName>
    <definedName name="시설물수량" localSheetId="0">#REF!</definedName>
    <definedName name="시설물수량">#REF!</definedName>
    <definedName name="시설수량" localSheetId="0">#REF!</definedName>
    <definedName name="시설수량">#REF!</definedName>
    <definedName name="시설일위" localSheetId="0">#REF!</definedName>
    <definedName name="시설일위">#REF!</definedName>
    <definedName name="시설일위1" localSheetId="0">#REF!</definedName>
    <definedName name="시설일위1">#REF!</definedName>
    <definedName name="시설일위금액" localSheetId="0">#REF!</definedName>
    <definedName name="시설일위금액">#REF!</definedName>
    <definedName name="시운전" localSheetId="0">원가!시운전</definedName>
    <definedName name="시운전">[0]!시운전</definedName>
    <definedName name="시운전시간" localSheetId="0">#REF!</definedName>
    <definedName name="시운전시간">#REF!</definedName>
    <definedName name="시운전일수" localSheetId="0">#REF!</definedName>
    <definedName name="시운전일수">#REF!</definedName>
    <definedName name="시점" localSheetId="0">#REF!</definedName>
    <definedName name="시점">#REF!</definedName>
    <definedName name="시점명" localSheetId="0">#REF!</definedName>
    <definedName name="시점명">#REF!</definedName>
    <definedName name="시청" localSheetId="0">#REF!</definedName>
    <definedName name="시청">#REF!</definedName>
    <definedName name="시청1" localSheetId="0">#REF!</definedName>
    <definedName name="시청1">#REF!</definedName>
    <definedName name="시트" localSheetId="0">BlankMacro1</definedName>
    <definedName name="시트">BlankMacro1</definedName>
    <definedName name="시행청" localSheetId="0">#REF!</definedName>
    <definedName name="시행청">#REF!</definedName>
    <definedName name="시험경비" localSheetId="0">#REF!</definedName>
    <definedName name="시험경비">#REF!</definedName>
    <definedName name="시험관련기사" localSheetId="0">#REF!</definedName>
    <definedName name="시험관련기사">#REF!</definedName>
    <definedName name="시험관련산업기사" localSheetId="0">#REF!</definedName>
    <definedName name="시험관련산업기사">#REF!</definedName>
    <definedName name="시험노무비" localSheetId="0">#REF!</definedName>
    <definedName name="시험노무비">#REF!</definedName>
    <definedName name="시험보조수" localSheetId="0">#REF!</definedName>
    <definedName name="시험보조수">#REF!</definedName>
    <definedName name="시험비" localSheetId="0">#REF!</definedName>
    <definedName name="시험비">#REF!</definedName>
    <definedName name="시험재료비" localSheetId="0">#REF!</definedName>
    <definedName name="시험재료비">#REF!</definedName>
    <definedName name="식당" localSheetId="0">#REF!</definedName>
    <definedName name="식당">#REF!</definedName>
    <definedName name="식당1" localSheetId="0">#REF!</definedName>
    <definedName name="식당1">#REF!</definedName>
    <definedName name="식자재저온판매장설비" localSheetId="0" hidden="1">{#N/A,#N/A,FALSE,"견적갑지";#N/A,#N/A,FALSE,"총괄표";#N/A,#N/A,FALSE,"철골공사";#N/A,#N/A,FALSE,"토목공사";#N/A,#N/A,FALSE,"판넬전기공사"}</definedName>
    <definedName name="식자재저온판매장설비" hidden="1">{#N/A,#N/A,FALSE,"견적갑지";#N/A,#N/A,FALSE,"총괄표";#N/A,#N/A,FALSE,"철골공사";#N/A,#N/A,FALSE,"토목공사";#N/A,#N/A,FALSE,"판넬전기공사"}</definedName>
    <definedName name="식재" localSheetId="0">#REF!</definedName>
    <definedName name="식재">#REF!</definedName>
    <definedName name="식재단가" localSheetId="0">#REF!</definedName>
    <definedName name="식재단가">#REF!</definedName>
    <definedName name="식재단가1" localSheetId="0">#REF!</definedName>
    <definedName name="식재단가1">#REF!</definedName>
    <definedName name="식재수량표" localSheetId="0">#REF!</definedName>
    <definedName name="식재수량표">#REF!</definedName>
    <definedName name="식재일위" localSheetId="0">#REF!</definedName>
    <definedName name="식재일위">#REF!</definedName>
    <definedName name="신" localSheetId="0">BlankMacro1</definedName>
    <definedName name="신">BlankMacro1</definedName>
    <definedName name="신규품셈">#N/A</definedName>
    <definedName name="신나" localSheetId="0">#REF!</definedName>
    <definedName name="신나">#REF!</definedName>
    <definedName name="신뢰성공학" localSheetId="0">#REF!</definedName>
    <definedName name="신뢰성공학">#REF!</definedName>
    <definedName name="신설" localSheetId="0" hidden="1">{#N/A,#N/A,FALSE,"명세표"}</definedName>
    <definedName name="신설" hidden="1">{#N/A,#N/A,FALSE,"명세표"}</definedName>
    <definedName name="신설단가" localSheetId="0">#REF!</definedName>
    <definedName name="신설단가">#REF!</definedName>
    <definedName name="신설신설" localSheetId="0">#REF!</definedName>
    <definedName name="신설신설">#REF!</definedName>
    <definedName name="신성" localSheetId="0">#REF!</definedName>
    <definedName name="신성">#REF!</definedName>
    <definedName name="신성감" localSheetId="0">#REF!</definedName>
    <definedName name="신성감">#REF!</definedName>
    <definedName name="신안종합건설" localSheetId="0">#REF!</definedName>
    <definedName name="신안종합건설">#REF!</definedName>
    <definedName name="신진1" localSheetId="0">#REF!</definedName>
    <definedName name="신진1">#REF!</definedName>
    <definedName name="신ㅎ기ㅏㄷ획ㄷㅎ"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신ㅎ기ㅏㄷ획ㄷㅎ"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신한" localSheetId="0">#REF!</definedName>
    <definedName name="신한">#REF!</definedName>
    <definedName name="신호" localSheetId="0">BlankMacro1</definedName>
    <definedName name="신호">BlankMacro1</definedName>
    <definedName name="신호기" localSheetId="0">원가!신호기</definedName>
    <definedName name="신호기">[0]!신호기</definedName>
    <definedName name="신호기용공배관" localSheetId="0">#REF!</definedName>
    <definedName name="신호기용공배관">#REF!</definedName>
    <definedName name="신호등" localSheetId="0">#REF!</definedName>
    <definedName name="신호등">#REF!</definedName>
    <definedName name="실경상" localSheetId="0">#REF!</definedName>
    <definedName name="실경상">#REF!</definedName>
    <definedName name="실내기.1" localSheetId="0">#REF!</definedName>
    <definedName name="실내기.1">#REF!</definedName>
    <definedName name="실란" localSheetId="0">#REF!</definedName>
    <definedName name="실란">#REF!</definedName>
    <definedName name="실링제" localSheetId="0">#REF!</definedName>
    <definedName name="실링제">#REF!</definedName>
    <definedName name="실비적용" localSheetId="0">#REF!</definedName>
    <definedName name="실비적용">#REF!</definedName>
    <definedName name="실지수_기호" localSheetId="0">#REF!</definedName>
    <definedName name="실지수_기호">#REF!</definedName>
    <definedName name="실편백10노무" localSheetId="0">#REF!</definedName>
    <definedName name="실편백10노무">#REF!</definedName>
    <definedName name="실편백10재료" localSheetId="0">#REF!</definedName>
    <definedName name="실편백10재료">#REF!</definedName>
    <definedName name="실편백15노무" localSheetId="0">#REF!</definedName>
    <definedName name="실편백15노무">#REF!</definedName>
    <definedName name="실편백15재료" localSheetId="0">#REF!</definedName>
    <definedName name="실편백15재료">#REF!</definedName>
    <definedName name="실행건구" localSheetId="0">#REF!</definedName>
    <definedName name="실행건구">#REF!</definedName>
    <definedName name="실행경비" localSheetId="0">#REF!</definedName>
    <definedName name="실행경비">#REF!</definedName>
    <definedName name="실행공사" localSheetId="0">#REF!</definedName>
    <definedName name="실행공사">#REF!</definedName>
    <definedName name="실행예산서" localSheetId="0">#REF!</definedName>
    <definedName name="실행예산서">#REF!</definedName>
    <definedName name="실행인건" localSheetId="0">#REF!</definedName>
    <definedName name="실행인건">#REF!</definedName>
    <definedName name="실행자재" localSheetId="0">#REF!</definedName>
    <definedName name="실행자재">#REF!</definedName>
    <definedName name="실행콩사" localSheetId="0">#REF!</definedName>
    <definedName name="실행콩사">#REF!</definedName>
    <definedName name="실험계획법" localSheetId="0">#REF!</definedName>
    <definedName name="실험계획법">#REF!</definedName>
    <definedName name="심우" localSheetId="0">#REF!</definedName>
    <definedName name="심우">#REF!</definedName>
    <definedName name="심우을" localSheetId="0">#REF!</definedName>
    <definedName name="심우을">#REF!</definedName>
    <definedName name="ㅇ" localSheetId="0">#REF!</definedName>
    <definedName name="ㅇ">#REF!</definedName>
    <definedName name="ㅇ227" localSheetId="0">#REF!</definedName>
    <definedName name="ㅇ227">#REF!</definedName>
    <definedName name="ㅇㄴㄹ">#N/A</definedName>
    <definedName name="ㅇㄴㄹㄴㄻ" localSheetId="0">#REF!</definedName>
    <definedName name="ㅇㄴㄹㄴㄻ">#REF!</definedName>
    <definedName name="ㅇㄴㄹㄴㅁㄹㅇ">#N/A</definedName>
    <definedName name="ㅇㄴㄹㄴㅇㄹㄴㅇㄴㅇ" localSheetId="0" hidden="1">{#N/A,#N/A,FALSE,"이정표"}</definedName>
    <definedName name="ㅇㄴㄹㄴㅇㄹㄴㅇㄴㅇ" hidden="1">{#N/A,#N/A,FALSE,"이정표"}</definedName>
    <definedName name="ㅇㄴㄹㄴㅇㄹㄴㅇㄹ" localSheetId="0" hidden="1">#REF!</definedName>
    <definedName name="ㅇㄴㄹㄴㅇㄹㄴㅇㄹ" hidden="1">#REF!</definedName>
    <definedName name="ㅇㄴㅁ" localSheetId="0" hidden="1">#REF!</definedName>
    <definedName name="ㅇㄴㅁ" hidden="1">#REF!</definedName>
    <definedName name="ㅇㄴㅇㄹ" localSheetId="0" hidden="1">{#N/A,#N/A,FALSE,"별표20 ";#N/A,#N/A,FALSE,"부표";#N/A,#N/A,FALSE,"품셈내역";#N/A,#N/A,FALSE,"품셈집계";#N/A,#N/A,FALSE,"내역서";#N/A,#N/A,FALSE,"집계표";#N/A,#N/A,FALSE,"표지";#N/A,#N/A,FALSE,"별표총괄표"}</definedName>
    <definedName name="ㅇㄴㅇㄹ" hidden="1">{#N/A,#N/A,FALSE,"별표20 ";#N/A,#N/A,FALSE,"부표";#N/A,#N/A,FALSE,"품셈내역";#N/A,#N/A,FALSE,"품셈집계";#N/A,#N/A,FALSE,"내역서";#N/A,#N/A,FALSE,"집계표";#N/A,#N/A,FALSE,"표지";#N/A,#N/A,FALSE,"별표총괄표"}</definedName>
    <definedName name="ㅇ나리" localSheetId="0">#REF!</definedName>
    <definedName name="ㅇ나리">#REF!</definedName>
    <definedName name="ㅇ남러이" localSheetId="0">#REF!</definedName>
    <definedName name="ㅇ남러이">#REF!</definedName>
    <definedName name="ㅇ낯ㅍ" localSheetId="0">#REF!</definedName>
    <definedName name="ㅇ낯ㅍ">#REF!</definedName>
    <definedName name="ㅇ널" localSheetId="0">#REF!</definedName>
    <definedName name="ㅇ널">#REF!</definedName>
    <definedName name="ㅇ닐" localSheetId="0">#REF!</definedName>
    <definedName name="ㅇ닐">#REF!</definedName>
    <definedName name="ㅇㄶㄹㄷㅂ" localSheetId="0">BlankMacro1</definedName>
    <definedName name="ㅇㄶㄹㄷㅂ">BlankMacro1</definedName>
    <definedName name="ㅇㄹ" localSheetId="0" hidden="1">#REF!</definedName>
    <definedName name="ㅇㄹ" hidden="1">#REF!</definedName>
    <definedName name="ㅇㄹㄷ" localSheetId="0">#N/A</definedName>
    <definedName name="ㅇㄹㄷ">#REF!</definedName>
    <definedName name="ㅇㄹㄷㄱ" localSheetId="0">#REF!</definedName>
    <definedName name="ㅇㄹㄷㄱ">#REF!</definedName>
    <definedName name="ㅇㄹㄷㅈ">#N/A</definedName>
    <definedName name="ㅇㄹㄹ" localSheetId="0" hidden="1">#REF!</definedName>
    <definedName name="ㅇㄹㄹ" hidden="1">#REF!</definedName>
    <definedName name="ㅇㄹㄹㄹㄹ" localSheetId="0" hidden="1">{#N/A,#N/A,FALSE,"전력간선"}</definedName>
    <definedName name="ㅇㄹㄹㄹㄹ" hidden="1">{#N/A,#N/A,FALSE,"전력간선"}</definedName>
    <definedName name="ㅇㄹㅀ" localSheetId="0" hidden="1">#REF!</definedName>
    <definedName name="ㅇㄹㅀ" hidden="1">#REF!</definedName>
    <definedName name="ㅇㄹㅀㅇㅀ허ㅘㅓㅣㅣㅓㅏㅣㅓㅏㅣ" localSheetId="0" hidden="1">{#N/A,#N/A,FALSE,"구조2"}</definedName>
    <definedName name="ㅇㄹㅀㅇㅀ허ㅘㅓㅣㅣㅓㅏㅣㅓㅏㅣ" hidden="1">{#N/A,#N/A,FALSE,"구조2"}</definedName>
    <definedName name="ㅇㄹㅇㄹ" localSheetId="0" hidden="1">#REF!</definedName>
    <definedName name="ㅇㄹㅇㄹ" hidden="1">#REF!</definedName>
    <definedName name="ㅇㄹ허ㅗㅛ" localSheetId="0">#REF!</definedName>
    <definedName name="ㅇㄹ허ㅗㅛ">#REF!</definedName>
    <definedName name="ㅇㄹ홍" localSheetId="0">#REF!</definedName>
    <definedName name="ㅇㄹ홍">#REF!</definedName>
    <definedName name="ㅇ라ㅓㅏㅗ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러나ㅣ" localSheetId="0">#REF!</definedName>
    <definedName name="ㅇ러나ㅣ">#REF!</definedName>
    <definedName name="ㅇ러ㅣㄴ이ㅏ러ㅣ" localSheetId="0" hidden="1">{#N/A,#N/A,FALSE,"Sheet1"}</definedName>
    <definedName name="ㅇ러ㅣㄴ이ㅏ러ㅣ" hidden="1">{#N/A,#N/A,FALSE,"Sheet1"}</definedName>
    <definedName name="ㅇ리멍라" localSheetId="0">#REF!</definedName>
    <definedName name="ㅇ리멍라">#REF!</definedName>
    <definedName name="ㅇㄻㄴㅇㄻㄴㅇㄹ" localSheetId="0" hidden="1">#REF!</definedName>
    <definedName name="ㅇㄻㄴㅇㄻㄴㅇㄹ" hidden="1">#REF!</definedName>
    <definedName name="ㅇㅀㄴ"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ㅇㅀ" localSheetId="0">BlankMacro1</definedName>
    <definedName name="ㅇㅀㅇㅀ">BlankMacro1</definedName>
    <definedName name="ㅇㅁ" localSheetId="0">#REF!</definedName>
    <definedName name="ㅇㅁ">#REF!</definedName>
    <definedName name="ㅇㅁㄴㅇ"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ㅇㅁㄴㅇ"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ㅇㅁㄹ" localSheetId="0">#REF!</definedName>
    <definedName name="ㅇㅁㄹ">#REF!</definedName>
    <definedName name="ㅇㅁㄻ" localSheetId="0" hidden="1">{#N/A,#N/A,FALSE,"Sheet1"}</definedName>
    <definedName name="ㅇㅁㄻ" hidden="1">{#N/A,#N/A,FALSE,"Sheet1"}</definedName>
    <definedName name="ㅇㅇ" localSheetId="0">#REF!</definedName>
    <definedName name="ㅇㅇ">#REF!</definedName>
    <definedName name="ㅇㅇㄹ" localSheetId="0" hidden="1">#REF!</definedName>
    <definedName name="ㅇㅇㄹ" hidden="1">#REF!</definedName>
    <definedName name="ㅇㅇㅇ" localSheetId="0" hidden="1">#REF!</definedName>
    <definedName name="ㅇㅇㅇ" hidden="1">#REF!</definedName>
    <definedName name="ㅇㅇㅇㅇ" localSheetId="0" hidden="1">#REF!</definedName>
    <definedName name="ㅇㅇㅇㅇ" hidden="1">#REF!</definedName>
    <definedName name="ㅇㅇㅇㅇㄹㄴㅁㄹ" localSheetId="0" hidden="1">#REF!</definedName>
    <definedName name="ㅇㅇㅇㅇㄹㄴㅁㄹ" hidden="1">#REF!</definedName>
    <definedName name="ㅇㅇㅇㅇㅇ" localSheetId="0">#REF!</definedName>
    <definedName name="ㅇㅇㅇㅇㅇ">#REF!</definedName>
    <definedName name="ㅇㅇㅇㅇㅇㅇ" localSheetId="0" hidden="1">#REF!</definedName>
    <definedName name="ㅇㅇㅇㅇㅇㅇ" hidden="1">#REF!</definedName>
    <definedName name="ㅇㅇㅇㅇㅇㅇㅇ" localSheetId="0">#REF!</definedName>
    <definedName name="ㅇㅇㅇㅇㅇㅇㅇ">#REF!</definedName>
    <definedName name="ㅇㅈㄷㄷㄷ" localSheetId="0">BlankMacro1</definedName>
    <definedName name="ㅇㅈㄷㄷㄷ">BlankMacro1</definedName>
    <definedName name="ㅇㅈㄷㅄㅂㅈㄷㄱ" localSheetId="0" hidden="1">#REF!</definedName>
    <definedName name="ㅇㅈㄷㅄㅂㅈㄷㄱ" hidden="1">#REF!</definedName>
    <definedName name="ㅇ퍼ㅐㄴ" localSheetId="0">#REF!</definedName>
    <definedName name="ㅇ퍼ㅐㄴ">#REF!</definedName>
    <definedName name="ㅇㅎ" localSheetId="0">#REF!</definedName>
    <definedName name="ㅇㅎ">#REF!</definedName>
    <definedName name="ㅇ홀ㅇ">#N/A</definedName>
    <definedName name="아" localSheetId="0">BlankMacro1</definedName>
    <definedName name="아">BlankMacro1</definedName>
    <definedName name="아나라니리다" localSheetId="0">#REF!</definedName>
    <definedName name="아나라니리다">#REF!</definedName>
    <definedName name="아늘믿" localSheetId="0">BlankMacro1</definedName>
    <definedName name="아늘믿">BlankMacro1</definedName>
    <definedName name="아니" localSheetId="0">BlankMacro1</definedName>
    <definedName name="아니">BlankMacro1</definedName>
    <definedName name="아니요" localSheetId="0">#REF!</definedName>
    <definedName name="아니요">#REF!</definedName>
    <definedName name="아다" localSheetId="0">BlankMacro1</definedName>
    <definedName name="아다">BlankMacro1</definedName>
    <definedName name="아디" localSheetId="0">BlankMacro1</definedName>
    <definedName name="아디">BlankMacro1</definedName>
    <definedName name="아랴" localSheetId="0">ㅕ오</definedName>
    <definedName name="아랴">ㅕ오</definedName>
    <definedName name="아러" localSheetId="0">#REF!</definedName>
    <definedName name="아러">#REF!</definedName>
    <definedName name="아러ㅏ" localSheetId="0">#REF!</definedName>
    <definedName name="아러ㅏ">#REF!</definedName>
    <definedName name="아무" localSheetId="0" hidden="1">{#N/A,#N/A,FALSE,"배수2"}</definedName>
    <definedName name="아무" hidden="1">{#N/A,#N/A,FALSE,"배수2"}</definedName>
    <definedName name="아무거나" localSheetId="0" hidden="1">{#N/A,#N/A,FALSE,"배수2"}</definedName>
    <definedName name="아무거나" hidden="1">{#N/A,#N/A,FALSE,"배수2"}</definedName>
    <definedName name="아서" localSheetId="0">BlankMacro1</definedName>
    <definedName name="아서">BlankMacro1</definedName>
    <definedName name="아세틸렌" localSheetId="0">#REF!</definedName>
    <definedName name="아세틸렌">#REF!</definedName>
    <definedName name="아아" localSheetId="0">BlankMacro1</definedName>
    <definedName name="아아">BlankMacro1</definedName>
    <definedName name="아왜나무12노무" localSheetId="0">#REF!</definedName>
    <definedName name="아왜나무12노무">#REF!</definedName>
    <definedName name="아왜나무12재료" localSheetId="0">#REF!</definedName>
    <definedName name="아왜나무12재료">#REF!</definedName>
    <definedName name="아이야" localSheetId="0">#REF!</definedName>
    <definedName name="아이야">#REF!</definedName>
    <definedName name="아카노" localSheetId="0">#REF!</definedName>
    <definedName name="아카노">#REF!</definedName>
    <definedName name="아카시아" localSheetId="0">#REF!</definedName>
    <definedName name="아카시아">#REF!</definedName>
    <definedName name="아카재" localSheetId="0">#REF!</definedName>
    <definedName name="아카재">#REF!</definedName>
    <definedName name="아호" localSheetId="0">BlankMacro1</definedName>
    <definedName name="아호">BlankMacro1</definedName>
    <definedName name="아ㅏㅓ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ㅓ림" localSheetId="0" hidden="1">{#N/A,#N/A,FALSE,"포장1";#N/A,#N/A,FALSE,"포장1"}</definedName>
    <definedName name="아ㅓ림" hidden="1">{#N/A,#N/A,FALSE,"포장1";#N/A,#N/A,FALSE,"포장1"}</definedName>
    <definedName name="아ㅓㅣㅏㄴ" localSheetId="0">#REF!</definedName>
    <definedName name="아ㅓㅣㅏㄴ">#REF!</definedName>
    <definedName name="아ㅣㅓ" localSheetId="0">#REF!</definedName>
    <definedName name="아ㅣㅓ">#REF!</definedName>
    <definedName name="악취" localSheetId="0">#REF!</definedName>
    <definedName name="악취">#REF!</definedName>
    <definedName name="안" localSheetId="0">#REF!</definedName>
    <definedName name="안">#REF!</definedName>
    <definedName name="안전" localSheetId="0">#REF!</definedName>
    <definedName name="안전">#REF!</definedName>
    <definedName name="안전관리" localSheetId="0">#REF!</definedName>
    <definedName name="안전관리">#REF!</definedName>
    <definedName name="안전관리비" localSheetId="0">#REF!</definedName>
    <definedName name="안전관리비">#REF!</definedName>
    <definedName name="안전관리비_산식" localSheetId="0">#REF!</definedName>
    <definedName name="안전관리비_산식">#REF!</definedName>
    <definedName name="안전관리비기초액" localSheetId="0">#REF!</definedName>
    <definedName name="안전관리비기초액">#REF!</definedName>
    <definedName name="안전관리비율" localSheetId="0">#REF!</definedName>
    <definedName name="안전관리비율">#REF!</definedName>
    <definedName name="안전작업" hidden="1">#REF!</definedName>
    <definedName name="알지" localSheetId="0">#REF!</definedName>
    <definedName name="알지">#REF!</definedName>
    <definedName name="암거" localSheetId="0" hidden="1">#REF!</definedName>
    <definedName name="암거" hidden="1">#REF!</definedName>
    <definedName name="압량" localSheetId="0">BlankMacro1</definedName>
    <definedName name="압량">BlankMacro1</definedName>
    <definedName name="압량1" localSheetId="0">BlankMacro1</definedName>
    <definedName name="압량1">BlankMacro1</definedName>
    <definedName name="압량초등" localSheetId="0">BlankMacro1</definedName>
    <definedName name="압량초등">BlankMacro1</definedName>
    <definedName name="애머ㅏㄹ" localSheetId="0">#REF!</definedName>
    <definedName name="애머ㅏㄹ">#REF!</definedName>
    <definedName name="앨보1" localSheetId="0">#REF!</definedName>
    <definedName name="앨보1">#REF!</definedName>
    <definedName name="앵커볼트" localSheetId="0">#REF!</definedName>
    <definedName name="앵커볼트">#REF!</definedName>
    <definedName name="야외휘도" localSheetId="0">#REF!</definedName>
    <definedName name="야외휘도">#REF!</definedName>
    <definedName name="야자노" localSheetId="0">#REF!</definedName>
    <definedName name="야자노">#REF!</definedName>
    <definedName name="야자재" localSheetId="0">#REF!</definedName>
    <definedName name="야자재">#REF!</definedName>
    <definedName name="약" localSheetId="0">#REF!</definedName>
    <definedName name="약">#REF!</definedName>
    <definedName name="양매자0403" localSheetId="0">#REF!</definedName>
    <definedName name="양매자0403">#REF!</definedName>
    <definedName name="양매자0505" localSheetId="0">#REF!</definedName>
    <definedName name="양매자0505">#REF!</definedName>
    <definedName name="양매자0606" localSheetId="0">#REF!</definedName>
    <definedName name="양매자0606">#REF!</definedName>
    <definedName name="양생경비" localSheetId="0">#REF!</definedName>
    <definedName name="양생경비">#REF!</definedName>
    <definedName name="양생노무비" localSheetId="0">#REF!</definedName>
    <definedName name="양생노무비">#REF!</definedName>
    <definedName name="양생재료비" localSheetId="0">#REF!</definedName>
    <definedName name="양생재료비">#REF!</definedName>
    <definedName name="양식" localSheetId="0" hidden="1">{#N/A,#N/A,FALSE,"전력간선"}</definedName>
    <definedName name="양식" hidden="1">{#N/A,#N/A,FALSE,"전력간선"}</definedName>
    <definedName name="양호" localSheetId="0">#REF!</definedName>
    <definedName name="양호">#REF!</definedName>
    <definedName name="양호1" localSheetId="0">#REF!</definedName>
    <definedName name="양호1">#REF!</definedName>
    <definedName name="어" localSheetId="0">BlankMacro1</definedName>
    <definedName name="어">BlankMacro1</definedName>
    <definedName name="어1" localSheetId="0">#REF!</definedName>
    <definedName name="어1">#REF!</definedName>
    <definedName name="어너">#N/A</definedName>
    <definedName name="어라" localSheetId="0">#REF!</definedName>
    <definedName name="어라">#REF!</definedName>
    <definedName name="어야" localSheetId="0">BlankMacro1</definedName>
    <definedName name="어야">BlankMacro1</definedName>
    <definedName name="어쩌라고" localSheetId="0">BlankMacro1</definedName>
    <definedName name="어쩌라고">BlankMacro1</definedName>
    <definedName name="어쭈구리" localSheetId="0">#REF!</definedName>
    <definedName name="어쭈구리">#REF!</definedName>
    <definedName name="어학" localSheetId="0">#REF!</definedName>
    <definedName name="어학">#REF!</definedName>
    <definedName name="어학1" localSheetId="0">#REF!</definedName>
    <definedName name="어학1">#REF!</definedName>
    <definedName name="어ㅏ" localSheetId="0">#REF!</definedName>
    <definedName name="어ㅏ">#REF!</definedName>
    <definedName name="어ㅓㅓ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억이상" localSheetId="0" hidden="1">{#N/A,#N/A,FALSE,"2~8번"}</definedName>
    <definedName name="억이상" hidden="1">{#N/A,#N/A,FALSE,"2~8번"}</definedName>
    <definedName name="언" localSheetId="0" hidden="1">#REF!</definedName>
    <definedName name="언" hidden="1">#REF!</definedName>
    <definedName name="업" localSheetId="0" hidden="1">{#N/A,#N/A,FALSE,"포장2"}</definedName>
    <definedName name="업" hidden="1">{#N/A,#N/A,FALSE,"포장2"}</definedName>
    <definedName name="업종" localSheetId="0" hidden="1">{#N/A,#N/A,FALSE,"포장2"}</definedName>
    <definedName name="업종" hidden="1">{#N/A,#N/A,FALSE,"포장2"}</definedName>
    <definedName name="업체" localSheetId="0" hidden="1">{#N/A,#N/A,FALSE,"구조2"}</definedName>
    <definedName name="업체" hidden="1">{#N/A,#N/A,FALSE,"구조2"}</definedName>
    <definedName name="업체3" localSheetId="0">#REF!</definedName>
    <definedName name="업체3">#REF!</definedName>
    <definedName name="업체단가" localSheetId="0">#REF!</definedName>
    <definedName name="업체단가">#REF!</definedName>
    <definedName name="업체순위" localSheetId="0" hidden="1">{#N/A,#N/A,FALSE,"배수2"}</definedName>
    <definedName name="업체순위" hidden="1">{#N/A,#N/A,FALSE,"배수2"}</definedName>
    <definedName name="에" localSheetId="0">#REF!</definedName>
    <definedName name="에">#REF!</definedName>
    <definedName name="에멀전페인트" localSheetId="0">#REF!</definedName>
    <definedName name="에멀전페인트">#REF!</definedName>
    <definedName name="엥" localSheetId="0" hidden="1">{#N/A,#N/A,FALSE,"CCTV"}</definedName>
    <definedName name="엥" hidden="1">{#N/A,#N/A,FALSE,"CCTV"}</definedName>
    <definedName name="여건22" localSheetId="0" hidden="1">#REF!</definedName>
    <definedName name="여건22" hidden="1">#REF!</definedName>
    <definedName name="여과지동" localSheetId="0">#REF!</definedName>
    <definedName name="여과지동">#REF!</definedName>
    <definedName name="여비교통" localSheetId="0">#REF!</definedName>
    <definedName name="여비교통">#REF!</definedName>
    <definedName name="여비교통비" localSheetId="0">#REF!</definedName>
    <definedName name="여비교통비">#REF!</definedName>
    <definedName name="여비교통통신" localSheetId="0">#REF!</definedName>
    <definedName name="여비교통통신">#REF!</definedName>
    <definedName name="여아" localSheetId="0">BlankMacro1</definedName>
    <definedName name="여아">BlankMacro1</definedName>
    <definedName name="여ㅓㅛㅓ" localSheetId="0">#REF!</definedName>
    <definedName name="여ㅓㅛㅓ">#REF!</definedName>
    <definedName name="역L형옹벽" localSheetId="0">#REF!</definedName>
    <definedName name="역L형옹벽">#REF!</definedName>
    <definedName name="연" localSheetId="0">#REF!</definedName>
    <definedName name="연">#REF!</definedName>
    <definedName name="연구개발" localSheetId="0">#REF!</definedName>
    <definedName name="연구개발">#REF!</definedName>
    <definedName name="연료" localSheetId="0">#REF!</definedName>
    <definedName name="연료">#REF!</definedName>
    <definedName name="연마공" localSheetId="0">#REF!</definedName>
    <definedName name="연마공">#REF!</definedName>
    <definedName name="연마지" localSheetId="0">#REF!</definedName>
    <definedName name="연마지">#REF!</definedName>
    <definedName name="연면적" localSheetId="0">#REF!</definedName>
    <definedName name="연면적">#REF!</definedName>
    <definedName name="연면적평">4430.14</definedName>
    <definedName name="연봉" localSheetId="0">#REF!</definedName>
    <definedName name="연봉">#REF!</definedName>
    <definedName name="연습" localSheetId="0">#REF!</definedName>
    <definedName name="연습">#REF!</definedName>
    <definedName name="연습9" localSheetId="0">#REF!</definedName>
    <definedName name="연습9">#REF!</definedName>
    <definedName name="연습99" localSheetId="0">#REF!</definedName>
    <definedName name="연습99">#REF!</definedName>
    <definedName name="연접도움말" localSheetId="0">#REF!</definedName>
    <definedName name="연접도움말">#REF!</definedName>
    <definedName name="연접물량" localSheetId="0">원가!연접물량</definedName>
    <definedName name="연접물량">[0]!연접물량</definedName>
    <definedName name="연호정거장" localSheetId="0">#REF!</definedName>
    <definedName name="연호정거장">#REF!</definedName>
    <definedName name="염병할" localSheetId="0" hidden="1">{#N/A,#N/A,FALSE,"구조2"}</definedName>
    <definedName name="염병할" hidden="1">{#N/A,#N/A,FALSE,"구조2"}</definedName>
    <definedName name="영동보수기지" localSheetId="0">#REF!</definedName>
    <definedName name="영동보수기지">#REF!</definedName>
    <definedName name="영문공정표"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영문공정표"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영산홍" localSheetId="0">#REF!</definedName>
    <definedName name="영산홍">#REF!</definedName>
    <definedName name="영시스템" localSheetId="0" hidden="1">#REF!</definedName>
    <definedName name="영시스템" hidden="1">#REF!</definedName>
    <definedName name="영양고" localSheetId="0">BlankMacro1</definedName>
    <definedName name="영양고">BlankMacro1</definedName>
    <definedName name="영어" localSheetId="0">#REF!</definedName>
    <definedName name="영어">#REF!</definedName>
    <definedName name="영주우회도로" localSheetId="0">#REF!</definedName>
    <definedName name="영주우회도로">#REF!</definedName>
    <definedName name="예" localSheetId="0">#REF!</definedName>
    <definedName name="예">#REF!</definedName>
    <definedName name="예1" localSheetId="0">#REF!</definedName>
    <definedName name="예1">#REF!</definedName>
    <definedName name="예산">#N/A</definedName>
    <definedName name="예산비교표">#N/A</definedName>
    <definedName name="예산서발행" localSheetId="0">#REF!</definedName>
    <definedName name="예산서발행">#REF!</definedName>
    <definedName name="예절" localSheetId="0">#REF!</definedName>
    <definedName name="예절">#REF!</definedName>
    <definedName name="예절1" localSheetId="0">#REF!</definedName>
    <definedName name="예절1">#REF!</definedName>
    <definedName name="예정가" localSheetId="0" hidden="1">{#N/A,#N/A,FALSE,"포장2"}</definedName>
    <definedName name="예정가" hidden="1">{#N/A,#N/A,FALSE,"포장2"}</definedName>
    <definedName name="예정공정표" localSheetId="0">#REF!</definedName>
    <definedName name="예정공정표">#REF!</definedName>
    <definedName name="예정공정표4월분" localSheetId="0" hidden="1">{#N/A,#N/A,TRUE,"1";#N/A,#N/A,TRUE,"2";#N/A,#N/A,TRUE,"3";#N/A,#N/A,TRUE,"4";#N/A,#N/A,TRUE,"5";#N/A,#N/A,TRUE,"6";#N/A,#N/A,TRUE,"7"}</definedName>
    <definedName name="예정공정표4월분" hidden="1">{#N/A,#N/A,TRUE,"1";#N/A,#N/A,TRUE,"2";#N/A,#N/A,TRUE,"3";#N/A,#N/A,TRUE,"4";#N/A,#N/A,TRUE,"5";#N/A,#N/A,TRUE,"6";#N/A,#N/A,TRUE,"7"}</definedName>
    <definedName name="오" localSheetId="0">#REF!</definedName>
    <definedName name="오">#REF!</definedName>
    <definedName name="오나" localSheetId="0">BlankMacro1</definedName>
    <definedName name="오나">BlankMacro1</definedName>
    <definedName name="오나멘트" localSheetId="0">#REF!</definedName>
    <definedName name="오나멘트">#REF!</definedName>
    <definedName name="오노" localSheetId="0">BlankMacro1</definedName>
    <definedName name="오노">BlankMacro1</definedName>
    <definedName name="오리" localSheetId="0">BlankMacro1</definedName>
    <definedName name="오리">BlankMacro1</definedName>
    <definedName name="오배수" localSheetId="0" hidden="1">{#N/A,#N/A,TRUE,"천상그린44PY"}</definedName>
    <definedName name="오배수" hidden="1">{#N/A,#N/A,TRUE,"천상그린44PY"}</definedName>
    <definedName name="오배수입상" localSheetId="0" hidden="1">{#N/A,#N/A,TRUE,"천상그린44PY"}</definedName>
    <definedName name="오배수입상" hidden="1">{#N/A,#N/A,TRUE,"천상그린44PY"}</definedName>
    <definedName name="오오오" localSheetId="0">#REF!</definedName>
    <definedName name="오오오">#REF!</definedName>
    <definedName name="오층배관" localSheetId="0">#REF!</definedName>
    <definedName name="오층배관">#REF!</definedName>
    <definedName name="오층배관값" localSheetId="0">#REF!</definedName>
    <definedName name="오층배관값">#REF!</definedName>
    <definedName name="오층접지선" localSheetId="0">#REF!</definedName>
    <definedName name="오층접지선">#REF!</definedName>
    <definedName name="오층접지선값" localSheetId="0">#REF!</definedName>
    <definedName name="오층접지선값">#REF!</definedName>
    <definedName name="오층주간선" localSheetId="0">#REF!</definedName>
    <definedName name="오층주간선">#REF!</definedName>
    <definedName name="오층주간선값" localSheetId="0">#REF!</definedName>
    <definedName name="오층주간선값">#REF!</definedName>
    <definedName name="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상배관" localSheetId="0">#REF!</definedName>
    <definedName name="옥상배관">#REF!</definedName>
    <definedName name="옥상배관값" localSheetId="0">#REF!</definedName>
    <definedName name="옥상배관값">#REF!</definedName>
    <definedName name="옥상접지선" localSheetId="0">#REF!</definedName>
    <definedName name="옥상접지선">#REF!</definedName>
    <definedName name="옥상접지선값" localSheetId="0">#REF!</definedName>
    <definedName name="옥상접지선값">#REF!</definedName>
    <definedName name="옥상주간선" localSheetId="0">#REF!</definedName>
    <definedName name="옥상주간선">#REF!</definedName>
    <definedName name="옥상주간선값" localSheetId="0">#REF!</definedName>
    <definedName name="옥상주간선값">#REF!</definedName>
    <definedName name="옥외등신설공구손료" localSheetId="0">#REF!</definedName>
    <definedName name="옥외등신설공구손료">#REF!</definedName>
    <definedName name="옥외등신설공비" localSheetId="0">#REF!</definedName>
    <definedName name="옥외등신설공비">#REF!</definedName>
    <definedName name="옥외등신설재료비" localSheetId="0">#REF!</definedName>
    <definedName name="옥외등신설재료비">#REF!</definedName>
    <definedName name="옥외등철거공구손료" localSheetId="0">#REF!</definedName>
    <definedName name="옥외등철거공구손료">#REF!</definedName>
    <definedName name="옥외등철거공비" localSheetId="0">#REF!</definedName>
    <definedName name="옥외등철거공비">#REF!</definedName>
    <definedName name="옥향" localSheetId="0">#REF!</definedName>
    <definedName name="옥향">#REF!</definedName>
    <definedName name="온도조절열량" localSheetId="0">#REF!</definedName>
    <definedName name="온도조절열량">#REF!</definedName>
    <definedName name="온수보일러" localSheetId="0">#REF!</definedName>
    <definedName name="온수보일러">#REF!</definedName>
    <definedName name="올ㅇ" localSheetId="0">#REF!</definedName>
    <definedName name="올ㅇ">#REF!</definedName>
    <definedName name="와이어메쉬" localSheetId="0">#REF!</definedName>
    <definedName name="와이어메쉬">#REF!</definedName>
    <definedName name="와이어쇼" localSheetId="0" hidden="1">{#N/A,#N/A,TRUE,"토적및재료집계";#N/A,#N/A,TRUE,"토적및재료집계";#N/A,#N/A,TRUE,"단위량"}</definedName>
    <definedName name="와이어쇼" hidden="1">{#N/A,#N/A,TRUE,"토적및재료집계";#N/A,#N/A,TRUE,"토적및재료집계";#N/A,#N/A,TRUE,"단위량"}</definedName>
    <definedName name="완공1" localSheetId="0">#REF!</definedName>
    <definedName name="완공1">#REF!</definedName>
    <definedName name="완공2" localSheetId="0">#REF!</definedName>
    <definedName name="완공2">#REF!</definedName>
    <definedName name="완공3" localSheetId="0" hidden="1">#REF!</definedName>
    <definedName name="완공3" hidden="1">#REF!</definedName>
    <definedName name="완도" localSheetId="0" hidden="1">{#N/A,#N/A,FALSE,"포장2"}</definedName>
    <definedName name="완도" hidden="1">{#N/A,#N/A,FALSE,"포장2"}</definedName>
    <definedName name="왕" localSheetId="0">#REF!</definedName>
    <definedName name="왕">#REF!</definedName>
    <definedName name="왕벗" localSheetId="0">#REF!</definedName>
    <definedName name="왕벗">#REF!</definedName>
    <definedName name="왕벚나무" localSheetId="0">#REF!</definedName>
    <definedName name="왕벚나무">#REF!</definedName>
    <definedName name="왜" localSheetId="0">BlankMacro1</definedName>
    <definedName name="왜">BlankMacro1</definedName>
    <definedName name="왜관" localSheetId="0">BlankMacro1</definedName>
    <definedName name="왜관">BlankMacro1</definedName>
    <definedName name="왜관초등" localSheetId="0">BlankMacro1</definedName>
    <definedName name="왜관초등">BlankMacro1</definedName>
    <definedName name="왜성도라지" localSheetId="0">#REF!</definedName>
    <definedName name="왜성도라지">#REF!</definedName>
    <definedName name="외국" localSheetId="0">#REF!</definedName>
    <definedName name="외국">#REF!</definedName>
    <definedName name="외주01" localSheetId="0">#REF!</definedName>
    <definedName name="외주01">#REF!</definedName>
    <definedName name="외주02" localSheetId="0">#REF!</definedName>
    <definedName name="외주02">#REF!</definedName>
    <definedName name="외주03" localSheetId="0">#REF!</definedName>
    <definedName name="외주03">#REF!</definedName>
    <definedName name="외주04" localSheetId="0">#REF!</definedName>
    <definedName name="외주04">#REF!</definedName>
    <definedName name="외주05" localSheetId="0">#REF!</definedName>
    <definedName name="외주05">#REF!</definedName>
    <definedName name="외주06" localSheetId="0">#REF!</definedName>
    <definedName name="외주06">#REF!</definedName>
    <definedName name="외주07" localSheetId="0">#REF!</definedName>
    <definedName name="외주07">#REF!</definedName>
    <definedName name="외주08" localSheetId="0">#REF!</definedName>
    <definedName name="외주08">#REF!</definedName>
    <definedName name="외주09" localSheetId="0">#REF!</definedName>
    <definedName name="외주09">#REF!</definedName>
    <definedName name="외주10" localSheetId="0">#REF!</definedName>
    <definedName name="외주10">#REF!</definedName>
    <definedName name="외주11" localSheetId="0">#REF!</definedName>
    <definedName name="외주11">#REF!</definedName>
    <definedName name="외주12" localSheetId="0">#REF!</definedName>
    <definedName name="외주12">#REF!</definedName>
    <definedName name="외주의뢰1" localSheetId="0" hidden="1">#REF!</definedName>
    <definedName name="외주의뢰1" hidden="1">#REF!</definedName>
    <definedName name="요금" localSheetId="0">#REF!</definedName>
    <definedName name="요금">#REF!</definedName>
    <definedName name="요아" localSheetId="0">BlankMacro1</definedName>
    <definedName name="요아">BlankMacro1</definedName>
    <definedName name="요약공정"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요약공정"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요약문" localSheetId="0">#REF!</definedName>
    <definedName name="요약문">#REF!</definedName>
    <definedName name="요율" localSheetId="0">#REF!</definedName>
    <definedName name="요율">#REF!</definedName>
    <definedName name="요율인쇄" localSheetId="0">#REF!</definedName>
    <definedName name="요율인쇄">#REF!</definedName>
    <definedName name="용산초" localSheetId="0">BlankMacro1</definedName>
    <definedName name="용산초">BlankMacro1</definedName>
    <definedName name="용산초등" localSheetId="0">BlankMacro1</definedName>
    <definedName name="용산초등">BlankMacro1</definedName>
    <definedName name="용상초등" localSheetId="0">BlankMacro1</definedName>
    <definedName name="용상초등">BlankMacro1</definedName>
    <definedName name="용역" localSheetId="0">#REF!</definedName>
    <definedName name="용역">#REF!</definedName>
    <definedName name="용연1" localSheetId="0">#REF!</definedName>
    <definedName name="용연1">#REF!</definedName>
    <definedName name="용용" localSheetId="0" hidden="1">{#N/A,#N/A,FALSE,"포장2"}</definedName>
    <definedName name="용용" hidden="1">{#N/A,#N/A,FALSE,"포장2"}</definedName>
    <definedName name="용인착공">#N/A</definedName>
    <definedName name="용전" localSheetId="0">BlankMacro1</definedName>
    <definedName name="용전">BlankMacro1</definedName>
    <definedName name="용전초" localSheetId="0">BlankMacro1</definedName>
    <definedName name="용전초">BlankMacro1</definedName>
    <definedName name="용접" localSheetId="0">#REF!</definedName>
    <definedName name="용접">#REF!</definedName>
    <definedName name="용접200경비" localSheetId="0">#REF!</definedName>
    <definedName name="용접200경비">#REF!</definedName>
    <definedName name="용접300경비" localSheetId="0">#REF!</definedName>
    <definedName name="용접300경비">#REF!</definedName>
    <definedName name="용접공" localSheetId="0">#REF!</definedName>
    <definedName name="용접공">#REF!</definedName>
    <definedName name="용접공_일반" localSheetId="0">#REF!</definedName>
    <definedName name="용접공_일반">#REF!</definedName>
    <definedName name="용접공_철도" localSheetId="0">#REF!</definedName>
    <definedName name="용접공_철도">#REF!</definedName>
    <definedName name="용접봉" localSheetId="0">#REF!</definedName>
    <definedName name="용접봉">#REF!</definedName>
    <definedName name="욫전" localSheetId="0">BlankMacro1</definedName>
    <definedName name="욫전">BlankMacro1</definedName>
    <definedName name="우로복사" localSheetId="0">#REF!</definedName>
    <definedName name="우로복사">#REF!</definedName>
    <definedName name="우리"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우리"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우방" localSheetId="0">#REF!</definedName>
    <definedName name="우방">#REF!</definedName>
    <definedName name="우운희" localSheetId="0" hidden="1">{#N/A,#N/A,FALSE,"Sheet1"}</definedName>
    <definedName name="우운희" hidden="1">{#N/A,#N/A,FALSE,"Sheet1"}</definedName>
    <definedName name="운" localSheetId="0">#REF!</definedName>
    <definedName name="운">#REF!</definedName>
    <definedName name="운반" localSheetId="0">#REF!</definedName>
    <definedName name="운반">#REF!</definedName>
    <definedName name="운반2" localSheetId="0">#REF!</definedName>
    <definedName name="운반2">#REF!</definedName>
    <definedName name="운반구간" localSheetId="0">#REF!</definedName>
    <definedName name="운반구간">#REF!</definedName>
    <definedName name="운반비" localSheetId="0">#REF!</definedName>
    <definedName name="운반비">#REF!</definedName>
    <definedName name="운반차" localSheetId="0">#REF!</definedName>
    <definedName name="운반차">#REF!</definedName>
    <definedName name="운반차운전사" localSheetId="0">#REF!</definedName>
    <definedName name="운반차운전사">#REF!</definedName>
    <definedName name="운잔" localSheetId="0">#REF!</definedName>
    <definedName name="운잔">#REF!</definedName>
    <definedName name="운전" localSheetId="0">#REF!</definedName>
    <definedName name="운전">#REF!</definedName>
    <definedName name="운전사" localSheetId="0">#REF!</definedName>
    <definedName name="운전사">#REF!</definedName>
    <definedName name="운전사_기계" localSheetId="0">#REF!</definedName>
    <definedName name="운전사_기계">#REF!</definedName>
    <definedName name="운전사_운반" localSheetId="0">#REF!</definedName>
    <definedName name="운전사_운반">#REF!</definedName>
    <definedName name="운전사_운반차" localSheetId="0">#REF!</definedName>
    <definedName name="운전사_운반차">#REF!</definedName>
    <definedName name="운전조" localSheetId="0">#REF!</definedName>
    <definedName name="운전조">#REF!</definedName>
    <definedName name="운진" localSheetId="0">#REF!</definedName>
    <definedName name="운진">#REF!</definedName>
    <definedName name="울산관리팀" localSheetId="0">#REF!</definedName>
    <definedName name="울산관리팀">#REF!</definedName>
    <definedName name="원" localSheetId="0">#REF!</definedName>
    <definedName name="원">#REF!</definedName>
    <definedName name="원_가_계_산_서" localSheetId="0">#REF!</definedName>
    <definedName name="원_가_계_산_서">#REF!</definedName>
    <definedName name="원10" localSheetId="0">#REF!</definedName>
    <definedName name="원10">#REF!</definedName>
    <definedName name="원11" localSheetId="0">#REF!</definedName>
    <definedName name="원11">#REF!</definedName>
    <definedName name="원2" localSheetId="0">#REF!</definedName>
    <definedName name="원2">#REF!</definedName>
    <definedName name="원25" localSheetId="0">#REF!</definedName>
    <definedName name="원25">#REF!</definedName>
    <definedName name="원27" localSheetId="0">#REF!</definedName>
    <definedName name="원27">#REF!</definedName>
    <definedName name="원28" localSheetId="0">#REF!</definedName>
    <definedName name="원28">#REF!</definedName>
    <definedName name="원29" localSheetId="0">#REF!</definedName>
    <definedName name="원29">#REF!</definedName>
    <definedName name="원54" localSheetId="0">#REF!</definedName>
    <definedName name="원54">#REF!</definedName>
    <definedName name="원56" localSheetId="0">#REF!</definedName>
    <definedName name="원56">#REF!</definedName>
    <definedName name="원60" localSheetId="0">#REF!</definedName>
    <definedName name="원60">#REF!</definedName>
    <definedName name="원61" localSheetId="0">#REF!</definedName>
    <definedName name="원61">#REF!</definedName>
    <definedName name="원62" localSheetId="0">#REF!</definedName>
    <definedName name="원62">#REF!</definedName>
    <definedName name="원63" localSheetId="0">#REF!</definedName>
    <definedName name="원63">#REF!</definedName>
    <definedName name="원64" localSheetId="0">#REF!</definedName>
    <definedName name="원64">#REF!</definedName>
    <definedName name="원65" localSheetId="0">#REF!</definedName>
    <definedName name="원65">#REF!</definedName>
    <definedName name="원가" localSheetId="0">BlankMacro1</definedName>
    <definedName name="원가">BlankMacro1</definedName>
    <definedName name="원가1" localSheetId="0">BlankMacro1</definedName>
    <definedName name="원가1">BlankMacro1</definedName>
    <definedName name="원가3" localSheetId="0">BlankMacro1</definedName>
    <definedName name="원가3">BlankMacro1</definedName>
    <definedName name="원가5" localSheetId="0">#REF!</definedName>
    <definedName name="원가5">#REF!</definedName>
    <definedName name="원가6" localSheetId="0">#REF!</definedName>
    <definedName name="원가6">#REF!</definedName>
    <definedName name="원가계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#N/A</definedName>
    <definedName name="원가계산1" localSheetId="0">#REF!</definedName>
    <definedName name="원가계산1">#REF!</definedName>
    <definedName name="원가계산19"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서" localSheetId="0" hidden="1">{#N/A,#N/A,FALSE,"CCTV"}</definedName>
    <definedName name="원가계산서" hidden="1">{#N/A,#N/A,FALSE,"CCTV"}</definedName>
    <definedName name="원가변경" localSheetId="0">#REF!</definedName>
    <definedName name="원가변경">#REF!</definedName>
    <definedName name="원가총괄" localSheetId="0">#REF!</definedName>
    <definedName name="원가총괄">#REF!</definedName>
    <definedName name="원가표지" localSheetId="0">#REF!</definedName>
    <definedName name="원가표지">#REF!</definedName>
    <definedName name="원가표지2" localSheetId="0">#REF!</definedName>
    <definedName name="원가표지2">#REF!</definedName>
    <definedName name="원가회계" localSheetId="0">#REF!</definedName>
    <definedName name="원가회계">#REF!</definedName>
    <definedName name="원각"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계ㅅ산" localSheetId="0">#REF!</definedName>
    <definedName name="원각계ㅅ산">#REF!</definedName>
    <definedName name="원기기ㅣ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남내역" localSheetId="0" hidden="1">#REF!</definedName>
    <definedName name="원남내역" hidden="1">#REF!</definedName>
    <definedName name="원자력계장공" localSheetId="0">#REF!</definedName>
    <definedName name="원자력계장공">#REF!</definedName>
    <definedName name="원자력기계설치공" localSheetId="0">#REF!</definedName>
    <definedName name="원자력기계설치공">#REF!</definedName>
    <definedName name="원자력기술자" localSheetId="0">#REF!</definedName>
    <definedName name="원자력기술자">#REF!</definedName>
    <definedName name="원자력덕트공" localSheetId="0">#REF!</definedName>
    <definedName name="원자력덕트공">#REF!</definedName>
    <definedName name="원자력배관공" localSheetId="0">#REF!</definedName>
    <definedName name="원자력배관공">#REF!</definedName>
    <definedName name="원자력보온공" localSheetId="0">#REF!</definedName>
    <definedName name="원자력보온공">#REF!</definedName>
    <definedName name="원자력용접공" localSheetId="0">#REF!</definedName>
    <definedName name="원자력용접공">#REF!</definedName>
    <definedName name="원자력제관공" localSheetId="0">#REF!</definedName>
    <definedName name="원자력제관공">#REF!</definedName>
    <definedName name="원자력케이블전공" localSheetId="0">#REF!</definedName>
    <definedName name="원자력케이블전공">#REF!</definedName>
    <definedName name="원자력특별인부" localSheetId="0">#REF!</definedName>
    <definedName name="원자력특별인부">#REF!</definedName>
    <definedName name="원자력품질관리사" localSheetId="0">#REF!</definedName>
    <definedName name="원자력품질관리사">#REF!</definedName>
    <definedName name="원자력플랜트전공" localSheetId="0">#REF!</definedName>
    <definedName name="원자력플랜트전공">#REF!</definedName>
    <definedName name="원파고라노" localSheetId="0">#REF!</definedName>
    <definedName name="원파고라노">#REF!</definedName>
    <definedName name="원파고라재" localSheetId="0">#REF!</definedName>
    <definedName name="원파고라재">#REF!</definedName>
    <definedName name="위락경관" localSheetId="0">#REF!</definedName>
    <definedName name="위락경관">#REF!</definedName>
    <definedName name="위생공" localSheetId="0">#REF!</definedName>
    <definedName name="위생공">#REF!</definedName>
    <definedName name="위생공중보건" localSheetId="0">#REF!</definedName>
    <definedName name="위생공중보건">#REF!</definedName>
    <definedName name="위치">#N/A</definedName>
    <definedName name="윈치경" localSheetId="0">#REF!</definedName>
    <definedName name="윈치경">#REF!</definedName>
    <definedName name="윈치노" localSheetId="0">#REF!</definedName>
    <definedName name="윈치노">#REF!</definedName>
    <definedName name="윈치재" localSheetId="0">#REF!</definedName>
    <definedName name="윈치재">#REF!</definedName>
    <definedName name="유리공" localSheetId="0">#REF!</definedName>
    <definedName name="유리공">#REF!</definedName>
    <definedName name="유리알버드" localSheetId="0">#REF!</definedName>
    <definedName name="유리알버드">#REF!</definedName>
    <definedName name="유압식백호우0.4경비" localSheetId="0">#REF!</definedName>
    <definedName name="유압식백호우0.4경비">#REF!</definedName>
    <definedName name="유압식백호우0.4노무비" localSheetId="0">#REF!</definedName>
    <definedName name="유압식백호우0.4노무비">#REF!</definedName>
    <definedName name="유압식백호우0.4재료비" localSheetId="0">#REF!</definedName>
    <definedName name="유압식백호우0.4재료비">#REF!</definedName>
    <definedName name="유이주비" localSheetId="0">#REF!</definedName>
    <definedName name="유이주비">#REF!</definedName>
    <definedName name="유지관리비" localSheetId="0" hidden="1">#REF!</definedName>
    <definedName name="유지관리비" hidden="1">#REF!</definedName>
    <definedName name="유치원" localSheetId="0">#REF!</definedName>
    <definedName name="유치원">#REF!</definedName>
    <definedName name="유치원1" localSheetId="0">#REF!</definedName>
    <definedName name="유치원1">#REF!</definedName>
    <definedName name="유카" localSheetId="0">#REF!</definedName>
    <definedName name="유카">#REF!</definedName>
    <definedName name="유토지" localSheetId="0">#REF!</definedName>
    <definedName name="유토지">#REF!</definedName>
    <definedName name="육상동식물" localSheetId="0">#REF!</definedName>
    <definedName name="육상동식물">#REF!</definedName>
    <definedName name="육수동식물" localSheetId="0">#REF!</definedName>
    <definedName name="육수동식물">#REF!</definedName>
    <definedName name="융착성도료청색" localSheetId="0">#REF!</definedName>
    <definedName name="융착성도료청색">#REF!</definedName>
    <definedName name="은정이" localSheetId="0">BlankMacro1</definedName>
    <definedName name="은정이">BlankMacro1</definedName>
    <definedName name="은행12" localSheetId="0">#REF!</definedName>
    <definedName name="은행12">#REF!</definedName>
    <definedName name="은행15" localSheetId="0">#REF!</definedName>
    <definedName name="은행15">#REF!</definedName>
    <definedName name="은행6" localSheetId="0">#REF!</definedName>
    <definedName name="은행6">#REF!</definedName>
    <definedName name="은행8" localSheetId="0">#REF!</definedName>
    <definedName name="은행8">#REF!</definedName>
    <definedName name="은행나무" localSheetId="0">#REF!</definedName>
    <definedName name="은행나무">#REF!</definedName>
    <definedName name="을" localSheetId="0">#REF!</definedName>
    <definedName name="을">#REF!</definedName>
    <definedName name="을부담품목별중량계" localSheetId="0">#REF!</definedName>
    <definedName name="을부담품목별중량계">#REF!</definedName>
    <definedName name="을지" localSheetId="0">#REF!</definedName>
    <definedName name="을지">#REF!</definedName>
    <definedName name="을지1" localSheetId="0">#REF!</definedName>
    <definedName name="을지1">#REF!</definedName>
    <definedName name="을지로" localSheetId="0">원가!을지로</definedName>
    <definedName name="을지로">[0]!을지로</definedName>
    <definedName name="을표" localSheetId="0">#REF!</definedName>
    <definedName name="을표">#REF!</definedName>
    <definedName name="음악" localSheetId="0">#REF!</definedName>
    <definedName name="음악">#REF!</definedName>
    <definedName name="음악1" localSheetId="0">#REF!</definedName>
    <definedName name="음악1">#REF!</definedName>
    <definedName name="의" localSheetId="0" hidden="1">{#N/A,#N/A,FALSE,"운반시간"}</definedName>
    <definedName name="의" hidden="1">{#N/A,#N/A,FALSE,"운반시간"}</definedName>
    <definedName name="이" localSheetId="0">#REF!</definedName>
    <definedName name="이">#REF!</definedName>
    <definedName name="이각" localSheetId="0">#REF!</definedName>
    <definedName name="이각">#REF!</definedName>
    <definedName name="이각지주목" localSheetId="0">#REF!</definedName>
    <definedName name="이각지주목">#REF!</definedName>
    <definedName name="이경식" localSheetId="0">#REF!</definedName>
    <definedName name="이경식">#REF!</definedName>
    <definedName name="이노" localSheetId="0">#REF!</definedName>
    <definedName name="이노">#REF!</definedName>
    <definedName name="이동위치" localSheetId="0">#REF!</definedName>
    <definedName name="이동위치">#REF!</definedName>
    <definedName name="이레" localSheetId="0">#REF!</definedName>
    <definedName name="이레">#REF!</definedName>
    <definedName name="이름" localSheetId="0" hidden="1">#REF!</definedName>
    <definedName name="이름" hidden="1">#REF!</definedName>
    <definedName name="이름니"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름니"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름충돌" localSheetId="0">#REF!</definedName>
    <definedName name="이름충돌">#REF!</definedName>
    <definedName name="이름표" localSheetId="0" hidden="1">{#N/A,#N/A,FALSE,"단가표지"}</definedName>
    <definedName name="이름표" hidden="1">{#N/A,#N/A,FALSE,"단가표지"}</definedName>
    <definedName name="이릉" localSheetId="0" hidden="1">#REF!</definedName>
    <definedName name="이릉" hidden="1">#REF!</definedName>
    <definedName name="이문화" localSheetId="0">#REF!</definedName>
    <definedName name="이문화">#REF!</definedName>
    <definedName name="이민상" localSheetId="0" hidden="1">#REF!</definedName>
    <definedName name="이민상" hidden="1">#REF!</definedName>
    <definedName name="이분류" localSheetId="0">#REF!</definedName>
    <definedName name="이분류">#REF!</definedName>
    <definedName name="이상" localSheetId="0">#REF!</definedName>
    <definedName name="이상">#REF!</definedName>
    <definedName name="이식" localSheetId="0">#REF!</definedName>
    <definedName name="이식">#REF!</definedName>
    <definedName name="이식단가" localSheetId="0">#REF!</definedName>
    <definedName name="이식단가">#REF!</definedName>
    <definedName name="이식단가1" localSheetId="0">#REF!</definedName>
    <definedName name="이식단가1">#REF!</definedName>
    <definedName name="이식일위" localSheetId="0">#REF!</definedName>
    <definedName name="이식일위">#REF!</definedName>
    <definedName name="이윤" localSheetId="0">#REF!</definedName>
    <definedName name="이윤">#REF!</definedName>
    <definedName name="이윤..입력" localSheetId="0">#REF!</definedName>
    <definedName name="이윤..입력">#REF!</definedName>
    <definedName name="이윤__입력" localSheetId="0">#REF!</definedName>
    <definedName name="이윤__입력">#REF!</definedName>
    <definedName name="이윤_산식" localSheetId="0">#REF!</definedName>
    <definedName name="이윤_산식">#REF!</definedName>
    <definedName name="이윤요율" localSheetId="0">#REF!</definedName>
    <definedName name="이윤요율">#REF!</definedName>
    <definedName name="이윤요율.." localSheetId="0">#REF!</definedName>
    <definedName name="이윤요율..">#REF!</definedName>
    <definedName name="이윤율" localSheetId="0">#REF!</definedName>
    <definedName name="이윤율">#REF!</definedName>
    <definedName name="이이"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이"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자율">0.125</definedName>
    <definedName name="이재" localSheetId="0">#REF!</definedName>
    <definedName name="이재">#REF!</definedName>
    <definedName name="이주비이자" localSheetId="0">#REF!</definedName>
    <definedName name="이주비이자">#REF!</definedName>
    <definedName name="이층배관" localSheetId="0">#REF!</definedName>
    <definedName name="이층배관">#REF!</definedName>
    <definedName name="이층배관값" localSheetId="0">#REF!</definedName>
    <definedName name="이층배관값">#REF!</definedName>
    <definedName name="이층접지선" localSheetId="0">#REF!</definedName>
    <definedName name="이층접지선">#REF!</definedName>
    <definedName name="이층접지선값" localSheetId="0">#REF!</definedName>
    <definedName name="이층접지선값">#REF!</definedName>
    <definedName name="이층주간선" localSheetId="0">#REF!</definedName>
    <definedName name="이층주간선">#REF!</definedName>
    <definedName name="이층주간선값" localSheetId="0">#REF!</definedName>
    <definedName name="이층주간선값">#REF!</definedName>
    <definedName name="이형관" localSheetId="0">#REF!</definedName>
    <definedName name="이형관">#REF!</definedName>
    <definedName name="이형우" localSheetId="0">#REF!</definedName>
    <definedName name="이형우">#REF!</definedName>
    <definedName name="이희선" localSheetId="0">#REF!,#REF!</definedName>
    <definedName name="이희선">#REF!,#REF!</definedName>
    <definedName name="이ㅏㄴ러" localSheetId="0">#REF!</definedName>
    <definedName name="이ㅏㄴ러">#REF!</definedName>
    <definedName name="이ㅏㅓㄴ" localSheetId="0">#REF!</definedName>
    <definedName name="이ㅏㅓㄴ">#REF!</definedName>
    <definedName name="인" localSheetId="0">#REF!</definedName>
    <definedName name="인">#REF!</definedName>
    <definedName name="인.건.비" localSheetId="0">#REF!</definedName>
    <definedName name="인.건.비">#REF!</definedName>
    <definedName name="인가번호" localSheetId="0">#REF!</definedName>
    <definedName name="인가번호">#REF!</definedName>
    <definedName name="인건비" localSheetId="0">#REF!</definedName>
    <definedName name="인건비">#REF!</definedName>
    <definedName name="인건비." localSheetId="0">#REF!</definedName>
    <definedName name="인건비.">#REF!</definedName>
    <definedName name="인건비2" localSheetId="0">#REF!</definedName>
    <definedName name="인건비2">#REF!</definedName>
    <definedName name="인건비요율" localSheetId="0">#REF!</definedName>
    <definedName name="인건비요율">#REF!</definedName>
    <definedName name="인공" localSheetId="0">#REF!</definedName>
    <definedName name="인공">#REF!</definedName>
    <definedName name="인공1" localSheetId="0">#REF!</definedName>
    <definedName name="인공1">#REF!</definedName>
    <definedName name="인구" localSheetId="0">#REF!</definedName>
    <definedName name="인구">#REF!</definedName>
    <definedName name="인동덩쿨" localSheetId="0">#REF!</definedName>
    <definedName name="인동덩쿨">#REF!</definedName>
    <definedName name="인력품" localSheetId="0">#REF!</definedName>
    <definedName name="인력품">#REF!</definedName>
    <definedName name="인모" localSheetId="0">#REF!</definedName>
    <definedName name="인모">#REF!</definedName>
    <definedName name="인상익" localSheetId="0">BlankMacro1</definedName>
    <definedName name="인상익">BlankMacro1</definedName>
    <definedName name="인쇄" localSheetId="0">#REF!</definedName>
    <definedName name="인쇄">#REF!</definedName>
    <definedName name="인쇄1" localSheetId="0">#REF!</definedName>
    <definedName name="인쇄1">#REF!</definedName>
    <definedName name="인쇄양식">#N/A</definedName>
    <definedName name="인쇄영역" localSheetId="0">#REF!</definedName>
    <definedName name="인쇄영역">#REF!</definedName>
    <definedName name="인쇄영역2" localSheetId="0">#REF!</definedName>
    <definedName name="인쇄영역2">#REF!</definedName>
    <definedName name="인쇄제목" localSheetId="0">#REF!</definedName>
    <definedName name="인쇄제목">#REF!</definedName>
    <definedName name="인양제내역서" localSheetId="0">#REF!</definedName>
    <definedName name="인양제내역서">#REF!</definedName>
    <definedName name="인원" localSheetId="0">#REF!</definedName>
    <definedName name="인원">#REF!</definedName>
    <definedName name="인원산출표" localSheetId="0">BlankMacro1</definedName>
    <definedName name="인원산출표">BlankMacro1</definedName>
    <definedName name="인입" localSheetId="0">#REF!</definedName>
    <definedName name="인입">#REF!</definedName>
    <definedName name="인입공사산출근거">#N/A</definedName>
    <definedName name="인천지검"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터베스트공정" localSheetId="0">#REF!</definedName>
    <definedName name="인터베스트공정">#REF!</definedName>
    <definedName name="인터베스트스케쥴" localSheetId="0">#REF!</definedName>
    <definedName name="인터베스트스케쥴">#REF!</definedName>
    <definedName name="인테리어" localSheetId="0">#REF!</definedName>
    <definedName name="인테리어">#REF!</definedName>
    <definedName name="인테리어소계" localSheetId="0">#REF!</definedName>
    <definedName name="인테리어소계">#REF!</definedName>
    <definedName name="인허가" localSheetId="0">#REF!</definedName>
    <definedName name="인허가">#REF!</definedName>
    <definedName name="일" localSheetId="0">#REF!</definedName>
    <definedName name="일">#REF!</definedName>
    <definedName name="일.관" localSheetId="0">#REF!</definedName>
    <definedName name="일.관">#REF!</definedName>
    <definedName name="일각" localSheetId="0">#REF!</definedName>
    <definedName name="일각">#REF!</definedName>
    <definedName name="일공구가설" localSheetId="0">#REF!</definedName>
    <definedName name="일공구가설">#REF!</definedName>
    <definedName name="일공구가설비" localSheetId="0">#REF!</definedName>
    <definedName name="일공구가설비">#REF!</definedName>
    <definedName name="일공구간노" localSheetId="0">#REF!</definedName>
    <definedName name="일공구간노">#REF!</definedName>
    <definedName name="일공구공사" localSheetId="0">#REF!</definedName>
    <definedName name="일공구공사">#REF!</definedName>
    <definedName name="일공구기타경" localSheetId="0">#REF!</definedName>
    <definedName name="일공구기타경">#REF!</definedName>
    <definedName name="일공구산재" localSheetId="0">#REF!</definedName>
    <definedName name="일공구산재">#REF!</definedName>
    <definedName name="일공구일반" localSheetId="0">#REF!</definedName>
    <definedName name="일공구일반">#REF!</definedName>
    <definedName name="일공구품질" localSheetId="0">#REF!</definedName>
    <definedName name="일공구품질">#REF!</definedName>
    <definedName name="일대" localSheetId="0">#REF!</definedName>
    <definedName name="일대">#REF!</definedName>
    <definedName name="일반" localSheetId="0">#REF!</definedName>
    <definedName name="일반">#REF!</definedName>
    <definedName name="일반1" localSheetId="0">#REF!</definedName>
    <definedName name="일반1">#REF!</definedName>
    <definedName name="일반관리" localSheetId="0">#REF!</definedName>
    <definedName name="일반관리">#REF!</definedName>
    <definedName name="일반관리비" localSheetId="0">#REF!</definedName>
    <definedName name="일반관리비">#REF!</definedName>
    <definedName name="일반관리비..입력" localSheetId="0">#REF!</definedName>
    <definedName name="일반관리비..입력">#REF!</definedName>
    <definedName name="일반관리비__입력" localSheetId="0">#REF!</definedName>
    <definedName name="일반관리비__입력">#REF!</definedName>
    <definedName name="일반관리비_산식" localSheetId="0">#REF!</definedName>
    <definedName name="일반관리비_산식">#REF!</definedName>
    <definedName name="일반관리비요율" localSheetId="0">#REF!</definedName>
    <definedName name="일반관리비요율">#REF!</definedName>
    <definedName name="일반관리비요율." localSheetId="0">#REF!</definedName>
    <definedName name="일반관리비요율.">#REF!</definedName>
    <definedName name="일반관리비율" localSheetId="0">#REF!</definedName>
    <definedName name="일반관리비율">#REF!</definedName>
    <definedName name="일반교실" localSheetId="0">#REF!</definedName>
    <definedName name="일반교실">#REF!</definedName>
    <definedName name="일반교실1" localSheetId="0">#REF!</definedName>
    <definedName name="일반교실1">#REF!</definedName>
    <definedName name="일반통신설비" localSheetId="0">#REF!</definedName>
    <definedName name="일반통신설비">#REF!</definedName>
    <definedName name="일분류" localSheetId="0">#REF!</definedName>
    <definedName name="일분류">#REF!</definedName>
    <definedName name="일성초" localSheetId="0">BlankMacro1</definedName>
    <definedName name="일성초">BlankMacro1</definedName>
    <definedName name="일위" localSheetId="0">#REF!,#REF!</definedName>
    <definedName name="일위">#REF!,#REF!</definedName>
    <definedName name="일위2" localSheetId="0">#REF!</definedName>
    <definedName name="일위2">#REF!</definedName>
    <definedName name="일위단가" localSheetId="0">#REF!</definedName>
    <definedName name="일위단가">#REF!</definedName>
    <definedName name="일위대가" localSheetId="0">#REF!</definedName>
    <definedName name="일위대가">#REF!</definedName>
    <definedName name="일위대가1" localSheetId="0">BlankMacro1</definedName>
    <definedName name="일위대가1">BlankMacro1</definedName>
    <definedName name="일위대가11" localSheetId="0">#REF!</definedName>
    <definedName name="일위대가11">#REF!</definedName>
    <definedName name="일위대가2" localSheetId="0">#REF!</definedName>
    <definedName name="일위대가2">#REF!</definedName>
    <definedName name="일위대가4" localSheetId="0">#REF!</definedName>
    <definedName name="일위대가4">#REF!</definedName>
    <definedName name="일위대가목록" localSheetId="0">#REF!</definedName>
    <definedName name="일위대가목록">#REF!</definedName>
    <definedName name="일위대가표" localSheetId="0">#REF!</definedName>
    <definedName name="일위대가표">#REF!</definedName>
    <definedName name="일위목록" localSheetId="0">BlankMacro1</definedName>
    <definedName name="일위목록">BlankMacro1</definedName>
    <definedName name="일위산출" localSheetId="0">#REF!</definedName>
    <definedName name="일위산출">#REF!</definedName>
    <definedName name="일위산출1" localSheetId="0">#REF!</definedName>
    <definedName name="일위산출1">#REF!</definedName>
    <definedName name="일위샘플" localSheetId="0">BlankMacro1</definedName>
    <definedName name="일위샘플">BlankMacro1</definedName>
    <definedName name="일위수량" localSheetId="0">#REF!</definedName>
    <definedName name="일위수량">#REF!</definedName>
    <definedName name="일위총괄" localSheetId="0">#REF!</definedName>
    <definedName name="일위총괄">#REF!</definedName>
    <definedName name="일위표" localSheetId="0" hidden="1">#REF!</definedName>
    <definedName name="일위표" hidden="1">#REF!</definedName>
    <definedName name="일위호표" localSheetId="0">#REF!</definedName>
    <definedName name="일위호표">#REF!</definedName>
    <definedName name="일의01" localSheetId="0">#REF!</definedName>
    <definedName name="일의01">#REF!</definedName>
    <definedName name="일조장해" localSheetId="0">#REF!</definedName>
    <definedName name="일조장해">#REF!</definedName>
    <definedName name="일층배관" localSheetId="0">#REF!</definedName>
    <definedName name="일층배관">#REF!</definedName>
    <definedName name="일층배관값" localSheetId="0">#REF!</definedName>
    <definedName name="일층배관값">#REF!</definedName>
    <definedName name="일층접지선" localSheetId="0">#REF!</definedName>
    <definedName name="일층접지선">#REF!</definedName>
    <definedName name="일층접지선값" localSheetId="0">#REF!</definedName>
    <definedName name="일층접지선값">#REF!</definedName>
    <definedName name="일층주간선" localSheetId="0">#REF!</definedName>
    <definedName name="일층주간선">#REF!</definedName>
    <definedName name="일층주간선값" localSheetId="0">#REF!</definedName>
    <definedName name="일층주간선값">#REF!</definedName>
    <definedName name="임" localSheetId="0">#REF!</definedName>
    <definedName name="임">#REF!</definedName>
    <definedName name="임10" localSheetId="0">#REF!</definedName>
    <definedName name="임10">#REF!</definedName>
    <definedName name="임11" localSheetId="0">#REF!</definedName>
    <definedName name="임11">#REF!</definedName>
    <definedName name="임25" localSheetId="0">#REF!</definedName>
    <definedName name="임25">#REF!</definedName>
    <definedName name="임27" localSheetId="0">#REF!</definedName>
    <definedName name="임27">#REF!</definedName>
    <definedName name="임28" localSheetId="0">#REF!</definedName>
    <definedName name="임28">#REF!</definedName>
    <definedName name="임29" localSheetId="0">#REF!</definedName>
    <definedName name="임29">#REF!</definedName>
    <definedName name="임54" localSheetId="0">#REF!</definedName>
    <definedName name="임54">#REF!</definedName>
    <definedName name="임56" localSheetId="0">#REF!</definedName>
    <definedName name="임56">#REF!</definedName>
    <definedName name="임60" localSheetId="0">#REF!</definedName>
    <definedName name="임60">#REF!</definedName>
    <definedName name="임61" localSheetId="0">#REF!</definedName>
    <definedName name="임61">#REF!</definedName>
    <definedName name="임62" localSheetId="0">#REF!</definedName>
    <definedName name="임62">#REF!</definedName>
    <definedName name="임63" localSheetId="0">#REF!</definedName>
    <definedName name="임63">#REF!</definedName>
    <definedName name="임64" localSheetId="0">#REF!</definedName>
    <definedName name="임64">#REF!</definedName>
    <definedName name="임65" localSheetId="0">#REF!</definedName>
    <definedName name="임65">#REF!</definedName>
    <definedName name="임8" localSheetId="0">#REF!</definedName>
    <definedName name="임8">#REF!</definedName>
    <definedName name="임금" localSheetId="0">#REF!</definedName>
    <definedName name="임금">#REF!</definedName>
    <definedName name="임률" localSheetId="0">원가!임률</definedName>
    <definedName name="임률">[0]!임률</definedName>
    <definedName name="임시" localSheetId="0">#REF!</definedName>
    <definedName name="임시">#REF!</definedName>
    <definedName name="임직" localSheetId="0">#REF!</definedName>
    <definedName name="임직">#REF!</definedName>
    <definedName name="임형" localSheetId="0" hidden="1">{#N/A,#N/A,FALSE,"포장2"}</definedName>
    <definedName name="임형" hidden="1">{#N/A,#N/A,FALSE,"포장2"}</definedName>
    <definedName name="입구250NH조도기여" localSheetId="0">#REF!</definedName>
    <definedName name="입구250NH조도기여">#REF!</definedName>
    <definedName name="입구400NH조도기여" localSheetId="0">#REF!</definedName>
    <definedName name="입구400NH조도기여">#REF!</definedName>
    <definedName name="입구NH조도기여" localSheetId="0">#REF!</definedName>
    <definedName name="입구NH조도기여">#REF!</definedName>
    <definedName name="입구NH휘도기여" localSheetId="0">#REF!</definedName>
    <definedName name="입구NH휘도기여">#REF!</definedName>
    <definedName name="입구형광조도기여" localSheetId="0">#REF!</definedName>
    <definedName name="입구형광조도기여">#REF!</definedName>
    <definedName name="입구형광휘도기여" localSheetId="0">#REF!</definedName>
    <definedName name="입구형광휘도기여">#REF!</definedName>
    <definedName name="입력선택" localSheetId="0">#REF!</definedName>
    <definedName name="입력선택">#REF!</definedName>
    <definedName name="입면" localSheetId="0" hidden="1">{"'용역비'!$A$4:$C$8"}</definedName>
    <definedName name="입면" hidden="1">{"'용역비'!$A$4:$C$8"}</definedName>
    <definedName name="입찰내역" localSheetId="0">#REF!</definedName>
    <definedName name="입찰내역">#REF!</definedName>
    <definedName name="입출단위구간" localSheetId="0">#REF!</definedName>
    <definedName name="입출단위구간">#REF!</definedName>
    <definedName name="ㅈ" localSheetId="0">BlankMacro1</definedName>
    <definedName name="ㅈ">BlankMacro1</definedName>
    <definedName name="ㅈㄷ" localSheetId="0" hidden="1">#REF!</definedName>
    <definedName name="ㅈㄷ" hidden="1">#REF!</definedName>
    <definedName name="ㅈㄷㄱ" localSheetId="0">BlankMacro1</definedName>
    <definedName name="ㅈㄷㄱ">BlankMacro1</definedName>
    <definedName name="ㅈㄷㄱㄷㄱㄷ" localSheetId="0" hidden="1">{"'용역비'!$A$4:$C$8"}</definedName>
    <definedName name="ㅈㄷㄱㄷㄱㄷ" hidden="1">{"'용역비'!$A$4:$C$8"}</definedName>
    <definedName name="ㅈㄷㄱㄹㄷㅈㅎ3" localSheetId="0">BlankMacro1</definedName>
    <definedName name="ㅈㄷㄱㄹㄷㅈㅎ3">BlankMacro1</definedName>
    <definedName name="ㅈㄷㄱㅇㄴ" localSheetId="0">BlankMacro1</definedName>
    <definedName name="ㅈㄷㄱㅇㄴ">BlankMacro1</definedName>
    <definedName name="ㅈㄷㄱㅈ" localSheetId="0">BlankMacro1</definedName>
    <definedName name="ㅈㄷㄱㅈ">BlankMacro1</definedName>
    <definedName name="ㅈㄷㄷㅇㅁ" localSheetId="0">ㅇㄹㄷㅈ</definedName>
    <definedName name="ㅈㄷㄷㅇㅁ">ㅇㄹㄷㅈ</definedName>
    <definedName name="ㅈㄷㄻㅇㄹ" localSheetId="0" hidden="1">#REF!</definedName>
    <definedName name="ㅈㄷㄻㅇㄹ" hidden="1">#REF!</definedName>
    <definedName name="ㅈㄷㄻㅈ" localSheetId="0" hidden="1">#REF!</definedName>
    <definedName name="ㅈㄷㄻㅈ" hidden="1">#REF!</definedName>
    <definedName name="ㅈㄷㅂ" localSheetId="0">BlankMacro1</definedName>
    <definedName name="ㅈㄷㅂ">BlankMacro1</definedName>
    <definedName name="ㅈㄷㅅㅎㄹㄷㅂㅎ" localSheetId="0">BlankMacro1</definedName>
    <definedName name="ㅈㄷㅅㅎㄹㄷㅂㅎ">BlankMacro1</definedName>
    <definedName name="ㅈㄷㅈㄷ" localSheetId="0">#REF!</definedName>
    <definedName name="ㅈㄷㅈㄷ">#REF!</definedName>
    <definedName name="ㅈㅁㄷㄱㅈㅂ" localSheetId="0">BlankMacro1</definedName>
    <definedName name="ㅈㅁㄷㄱㅈㅂ">BlankMacro1</definedName>
    <definedName name="ㅈㅁㅈㅂㅂㅈ" localSheetId="0">ㅇㄹㄷㅈ</definedName>
    <definedName name="ㅈㅁㅈㅂㅂㅈ">ㅇㄹㄷㅈ</definedName>
    <definedName name="ㅈㅂㄷㅂㄷㅂㅈㄷㅂㅈㄷㅂㅈㄷ" localSheetId="0">BlankMacro1</definedName>
    <definedName name="ㅈㅂㄷㅂㄷㅂㅈㄷㅂㅈㄷㅂㅈㄷ">BlankMacro1</definedName>
    <definedName name="ㅈㅂㄷㅂㅈㄷ" localSheetId="0">BlankMacro1</definedName>
    <definedName name="ㅈㅂㄷㅂㅈㄷ">BlankMacro1</definedName>
    <definedName name="ㅈㅂㄷㅈㅂㄷ" localSheetId="0">BlankMacro1</definedName>
    <definedName name="ㅈㅂㄷㅈㅂㄷ">BlankMacro1</definedName>
    <definedName name="ㅈㅈ" localSheetId="0">#REF!</definedName>
    <definedName name="ㅈㅈ">#REF!</definedName>
    <definedName name="ㅈㅈㅈ" localSheetId="0">#REF!</definedName>
    <definedName name="ㅈㅈㅈ">#REF!</definedName>
    <definedName name="ㅈㅈㅈㅈ">#N/A</definedName>
    <definedName name="ㅈㅈㅈㅈㅈ" localSheetId="0">BlankMacro1</definedName>
    <definedName name="ㅈㅈㅈㅈㅈ">BlankMacro1</definedName>
    <definedName name="ㅈㅈㅈㅈㅈㅈ" localSheetId="0">#REF!</definedName>
    <definedName name="ㅈㅈㅈㅈㅈㅈ">#REF!</definedName>
    <definedName name="ㅈㅈㅈㅈㅈㅈㅈㅈㅈㅈㅂ" localSheetId="0">BlankMacro1</definedName>
    <definedName name="ㅈㅈㅈㅈㅈㅈㅈㅈㅈㅈㅂ">BlankMacro1</definedName>
    <definedName name="자" localSheetId="0">BlankMacro1</definedName>
    <definedName name="자">BlankMacro1</definedName>
    <definedName name="자_트" localSheetId="0">#REF!</definedName>
    <definedName name="자_트">#REF!</definedName>
    <definedName name="자R10" localSheetId="0">#REF!</definedName>
    <definedName name="자R10">#REF!</definedName>
    <definedName name="자R15" localSheetId="0">#REF!</definedName>
    <definedName name="자R15">#REF!</definedName>
    <definedName name="자R20" localSheetId="0">#REF!</definedName>
    <definedName name="자R20">#REF!</definedName>
    <definedName name="자R5" localSheetId="0">#REF!</definedName>
    <definedName name="자R5">#REF!</definedName>
    <definedName name="자R6" localSheetId="0">#REF!</definedName>
    <definedName name="자R6">#REF!</definedName>
    <definedName name="자R7" localSheetId="0">#REF!</definedName>
    <definedName name="자R7">#REF!</definedName>
    <definedName name="자R8" localSheetId="0">#REF!</definedName>
    <definedName name="자R8">#REF!</definedName>
    <definedName name="자W0.3" localSheetId="0">#REF!</definedName>
    <definedName name="자W0.3">#REF!</definedName>
    <definedName name="자W0.4" localSheetId="0">#REF!</definedName>
    <definedName name="자W0.4">#REF!</definedName>
    <definedName name="자W0.5" localSheetId="0">#REF!</definedName>
    <definedName name="자W0.5">#REF!</definedName>
    <definedName name="자W0.6" localSheetId="0">#REF!</definedName>
    <definedName name="자W0.6">#REF!</definedName>
    <definedName name="자W0.8" localSheetId="0">#REF!</definedName>
    <definedName name="자W0.8">#REF!</definedName>
    <definedName name="자W1.0" localSheetId="0">#REF!</definedName>
    <definedName name="자W1.0">#REF!</definedName>
    <definedName name="자W1.2" localSheetId="0">#REF!</definedName>
    <definedName name="자W1.2">#REF!</definedName>
    <definedName name="자갈경" localSheetId="0">#REF!</definedName>
    <definedName name="자갈경">#REF!</definedName>
    <definedName name="자갈노" localSheetId="0">#REF!</definedName>
    <definedName name="자갈노">#REF!</definedName>
    <definedName name="자갈운반">#N/A</definedName>
    <definedName name="자갈재" localSheetId="0">#REF!</definedName>
    <definedName name="자갈재">#REF!</definedName>
    <definedName name="자귀" localSheetId="0">#REF!</definedName>
    <definedName name="자귀">#REF!</definedName>
    <definedName name="자귀나무" localSheetId="0">#REF!</definedName>
    <definedName name="자귀나무">#REF!</definedName>
    <definedName name="자니" localSheetId="0">#REF!</definedName>
    <definedName name="자니">#REF!</definedName>
    <definedName name="자단" localSheetId="0">#REF!</definedName>
    <definedName name="자단">#REF!</definedName>
    <definedName name="자동제어1차공량산출" localSheetId="0">BlankMacro1</definedName>
    <definedName name="자동제어1차공량산출">BlankMacro1</definedName>
    <definedName name="자동화재탐지설비" localSheetId="0">#REF!</definedName>
    <definedName name="자동화재탐지설비">#REF!</definedName>
    <definedName name="자료" localSheetId="0">#REF!</definedName>
    <definedName name="자료">#REF!</definedName>
    <definedName name="자료위치" localSheetId="0">#REF!</definedName>
    <definedName name="자료위치">#REF!</definedName>
    <definedName name="자미" localSheetId="0" hidden="1">{#N/A,#N/A,FALSE,"명세표"}</definedName>
    <definedName name="자미" hidden="1">{#N/A,#N/A,FALSE,"명세표"}</definedName>
    <definedName name="자연석1" localSheetId="0">#REF!</definedName>
    <definedName name="자연석1">#REF!</definedName>
    <definedName name="자연석2" localSheetId="0">#REF!</definedName>
    <definedName name="자연석2">#REF!</definedName>
    <definedName name="자연석3" localSheetId="0">#REF!</definedName>
    <definedName name="자연석3">#REF!</definedName>
    <definedName name="자재" localSheetId="0">#REF!</definedName>
    <definedName name="자재">#REF!</definedName>
    <definedName name="자재1" localSheetId="0" hidden="1">{#N/A,#N/A,FALSE,"포장2"}</definedName>
    <definedName name="자재1" hidden="1">{#N/A,#N/A,FALSE,"포장2"}</definedName>
    <definedName name="자재2" localSheetId="0" hidden="1">{#N/A,#N/A,FALSE,"구조2"}</definedName>
    <definedName name="자재2" hidden="1">{#N/A,#N/A,FALSE,"구조2"}</definedName>
    <definedName name="자재단가" localSheetId="0">#REF!</definedName>
    <definedName name="자재단가">#REF!</definedName>
    <definedName name="자재단가근거" localSheetId="0" hidden="1">#REF!</definedName>
    <definedName name="자재단가근거" hidden="1">#REF!</definedName>
    <definedName name="자재단가표" localSheetId="0">#REF!</definedName>
    <definedName name="자재단가표">#REF!</definedName>
    <definedName name="자재대경비" localSheetId="0">#REF!</definedName>
    <definedName name="자재대경비">#REF!</definedName>
    <definedName name="자재대노무비" localSheetId="0">#REF!</definedName>
    <definedName name="자재대노무비">#REF!</definedName>
    <definedName name="자재대재료비" localSheetId="0">#REF!</definedName>
    <definedName name="자재대재료비">#REF!</definedName>
    <definedName name="자재비" localSheetId="0">#REF!</definedName>
    <definedName name="자재비">#REF!</definedName>
    <definedName name="자재비." localSheetId="0">#REF!</definedName>
    <definedName name="자재비.">#REF!</definedName>
    <definedName name="작업" localSheetId="0">#REF!</definedName>
    <definedName name="작업">#REF!</definedName>
    <definedName name="작업구분" localSheetId="0">#REF!</definedName>
    <definedName name="작업구분">#REF!</definedName>
    <definedName name="작업반장" localSheetId="0">#REF!</definedName>
    <definedName name="작업반장">#REF!</definedName>
    <definedName name="작업부산물3">#N/A</definedName>
    <definedName name="작업선택" localSheetId="0">#REF!</definedName>
    <definedName name="작업선택">#REF!</definedName>
    <definedName name="잔디" localSheetId="0">#REF!</definedName>
    <definedName name="잔디">#REF!</definedName>
    <definedName name="잔디_평떼" localSheetId="0">#REF!</definedName>
    <definedName name="잔디_평떼">#REF!</definedName>
    <definedName name="잔디5경" localSheetId="0">#REF!</definedName>
    <definedName name="잔디5경">#REF!</definedName>
    <definedName name="잔디5노무" localSheetId="0">#REF!</definedName>
    <definedName name="잔디5노무">#REF!</definedName>
    <definedName name="잔디5재료" localSheetId="0">#REF!</definedName>
    <definedName name="잔디5재료">#REF!</definedName>
    <definedName name="잔여유토지" localSheetId="0">#REF!</definedName>
    <definedName name="잔여유토지">#REF!</definedName>
    <definedName name="잔자갈노" localSheetId="0">#REF!</definedName>
    <definedName name="잔자갈노">#REF!</definedName>
    <definedName name="잔자갈재" localSheetId="0">#REF!</definedName>
    <definedName name="잔자갈재">#REF!</definedName>
    <definedName name="잔토" localSheetId="0">#REF!</definedName>
    <definedName name="잔토">#REF!</definedName>
    <definedName name="잔토처리">#N/A</definedName>
    <definedName name="잠수부" localSheetId="0">#REF!</definedName>
    <definedName name="잠수부">#REF!</definedName>
    <definedName name="잡공사" localSheetId="0">#REF!</definedName>
    <definedName name="잡공사">#REF!</definedName>
    <definedName name="잡석" localSheetId="0">#REF!</definedName>
    <definedName name="잡석">#REF!</definedName>
    <definedName name="잡석노" localSheetId="0">#REF!</definedName>
    <definedName name="잡석노">#REF!</definedName>
    <definedName name="잡석재" localSheetId="0">#REF!</definedName>
    <definedName name="잡석재">#REF!</definedName>
    <definedName name="잡자재비">2%</definedName>
    <definedName name="잡철경" localSheetId="0">#REF!</definedName>
    <definedName name="잡철경">#REF!</definedName>
    <definedName name="잡철노" localSheetId="0">#REF!</definedName>
    <definedName name="잡철노">#REF!</definedName>
    <definedName name="잡철물일위대가2004" localSheetId="0" hidden="1">#REF!</definedName>
    <definedName name="잡철물일위대가2004" hidden="1">#REF!</definedName>
    <definedName name="잡철재" localSheetId="0">#REF!</definedName>
    <definedName name="잡철재">#REF!</definedName>
    <definedName name="잣나무" localSheetId="0">#REF!</definedName>
    <definedName name="잣나무">#REF!</definedName>
    <definedName name="잣나무10노무" localSheetId="0">#REF!</definedName>
    <definedName name="잣나무10노무">#REF!</definedName>
    <definedName name="잣나무10재료" localSheetId="0">#REF!</definedName>
    <definedName name="잣나무10재료">#REF!</definedName>
    <definedName name="잣나무15노무" localSheetId="0">#REF!</definedName>
    <definedName name="잣나무15노무">#REF!</definedName>
    <definedName name="잣나무15재료" localSheetId="0">#REF!</definedName>
    <definedName name="잣나무15재료">#REF!</definedName>
    <definedName name="잣나무18노무" localSheetId="0">#REF!</definedName>
    <definedName name="잣나무18노무">#REF!</definedName>
    <definedName name="잣나무18재료" localSheetId="0">#REF!</definedName>
    <definedName name="잣나무18재료">#REF!</definedName>
    <definedName name="잣나무20노무" localSheetId="0">#REF!</definedName>
    <definedName name="잣나무20노무">#REF!</definedName>
    <definedName name="잣나무20재료" localSheetId="0">#REF!</definedName>
    <definedName name="잣나무20재료">#REF!</definedName>
    <definedName name="잣나무22노무" localSheetId="0">#REF!</definedName>
    <definedName name="잣나무22노무">#REF!</definedName>
    <definedName name="잣나무22재료" localSheetId="0">#REF!</definedName>
    <definedName name="잣나무22재료">#REF!</definedName>
    <definedName name="장비" localSheetId="0">#REF!</definedName>
    <definedName name="장비">#REF!</definedName>
    <definedName name="장비부표" localSheetId="0">#REF!</definedName>
    <definedName name="장비부표">#REF!</definedName>
    <definedName name="장성" localSheetId="0">#REF!,#REF!</definedName>
    <definedName name="장성">#REF!,#REF!</definedName>
    <definedName name="재" localSheetId="0">#REF!</definedName>
    <definedName name="재">#REF!</definedName>
    <definedName name="재단가" localSheetId="0">#REF!</definedName>
    <definedName name="재단가">#REF!</definedName>
    <definedName name="재량" localSheetId="0">#REF!</definedName>
    <definedName name="재량">#REF!</definedName>
    <definedName name="재료노무합계" localSheetId="0" hidden="1">{"'건축내역'!$A$1:$L$413"}</definedName>
    <definedName name="재료노무합계" hidden="1">{"'건축내역'!$A$1:$L$413"}</definedName>
    <definedName name="재료비" localSheetId="0">#REF!</definedName>
    <definedName name="재료비">#REF!</definedName>
    <definedName name="재료비단가차이" localSheetId="0">#REF!</definedName>
    <definedName name="재료비단가차이">#REF!</definedName>
    <definedName name="재료비집계표" localSheetId="0">#REF!</definedName>
    <definedName name="재료비집계표">#REF!</definedName>
    <definedName name="재료적용" localSheetId="0">#REF!</definedName>
    <definedName name="재료적용">#REF!</definedName>
    <definedName name="재료집계3" localSheetId="0">#REF!</definedName>
    <definedName name="재료집계3">#REF!</definedName>
    <definedName name="재어ㅏ" localSheetId="0">#REF!</definedName>
    <definedName name="재어ㅏ">#REF!</definedName>
    <definedName name="재적" localSheetId="0">#REF!</definedName>
    <definedName name="재적">#REF!</definedName>
    <definedName name="재질" localSheetId="0">#REF!</definedName>
    <definedName name="재질">#REF!</definedName>
    <definedName name="재질선택" localSheetId="0">#REF!</definedName>
    <definedName name="재질선택">#REF!</definedName>
    <definedName name="쟁료비" localSheetId="0">#REF!</definedName>
    <definedName name="쟁료비">#REF!</definedName>
    <definedName name="저" localSheetId="0">#REF!</definedName>
    <definedName name="저">#REF!</definedName>
    <definedName name="저감방안수립" localSheetId="0">#REF!</definedName>
    <definedName name="저감방안수립">#REF!</definedName>
    <definedName name="저격2" localSheetId="0">#REF!</definedName>
    <definedName name="저격2">#REF!</definedName>
    <definedName name="저기" localSheetId="0">BlankMacro1</definedName>
    <definedName name="저기">BlankMacro1</definedName>
    <definedName name="저압" localSheetId="0">#REF!</definedName>
    <definedName name="저압">#REF!</definedName>
    <definedName name="저압케이블공" localSheetId="0">#REF!</definedName>
    <definedName name="저압케이블공">#REF!</definedName>
    <definedName name="저압케이블전공" localSheetId="0">#REF!</definedName>
    <definedName name="저압케이블전공">#REF!</definedName>
    <definedName name="저케" localSheetId="0">#REF!</definedName>
    <definedName name="저케">#REF!</definedName>
    <definedName name="저케CV22신설공구손료" localSheetId="0">#REF!</definedName>
    <definedName name="저케CV22신설공구손료">#REF!</definedName>
    <definedName name="저케CV22신설공비" localSheetId="0">#REF!</definedName>
    <definedName name="저케CV22신설공비">#REF!</definedName>
    <definedName name="저케CV22신설재료비" localSheetId="0">#REF!</definedName>
    <definedName name="저케CV22신설재료비">#REF!</definedName>
    <definedName name="저케CV38신설공구손료" localSheetId="0">#REF!</definedName>
    <definedName name="저케CV38신설공구손료">#REF!</definedName>
    <definedName name="저케CV38신설공비" localSheetId="0">#REF!</definedName>
    <definedName name="저케CV38신설공비">#REF!</definedName>
    <definedName name="저케CV38신설재료비" localSheetId="0">#REF!</definedName>
    <definedName name="저케CV38신설재료비">#REF!</definedName>
    <definedName name="저케CV8신설공구손료" localSheetId="0">#REF!</definedName>
    <definedName name="저케CV8신설공구손료">#REF!</definedName>
    <definedName name="저케CV8신설공비" localSheetId="0">#REF!</definedName>
    <definedName name="저케CV8신설공비">#REF!</definedName>
    <definedName name="저케CV8신설재료비" localSheetId="0">#REF!</definedName>
    <definedName name="저케CV8신설재료비">#REF!</definedName>
    <definedName name="적1" localSheetId="0">#REF!</definedName>
    <definedName name="적1">#REF!</definedName>
    <definedName name="적격종건" localSheetId="0">#REF!</definedName>
    <definedName name="적격종건">#REF!</definedName>
    <definedName name="적용" localSheetId="0">#REF!</definedName>
    <definedName name="적용">#REF!</definedName>
    <definedName name="적용거리" localSheetId="0">#REF!</definedName>
    <definedName name="적용거리">#REF!</definedName>
    <definedName name="적용대가산출표" localSheetId="0">#REF!</definedName>
    <definedName name="적용대가산출표">#REF!</definedName>
    <definedName name="적용속도" localSheetId="0">#REF!</definedName>
    <definedName name="적용속도">#REF!</definedName>
    <definedName name="적용율">#N/A</definedName>
    <definedName name="적용톤수" localSheetId="0">#REF!</definedName>
    <definedName name="적용톤수">#REF!</definedName>
    <definedName name="전" localSheetId="0">BlankMacro1</definedName>
    <definedName name="전">BlankMacro1</definedName>
    <definedName name="전1" localSheetId="0">#REF!</definedName>
    <definedName name="전1">#REF!</definedName>
    <definedName name="전2" localSheetId="0">#REF!</definedName>
    <definedName name="전2">#REF!</definedName>
    <definedName name="전기" localSheetId="0">#REF!</definedName>
    <definedName name="전기">#REF!</definedName>
    <definedName name="전기1" localSheetId="0" hidden="1">#REF!</definedName>
    <definedName name="전기1" hidden="1">#REF!</definedName>
    <definedName name="전기공사">#N/A</definedName>
    <definedName name="전기공사1급" localSheetId="0">#REF!</definedName>
    <definedName name="전기공사1급">#REF!</definedName>
    <definedName name="전기공사2급" localSheetId="0">#REF!</definedName>
    <definedName name="전기공사2급">#REF!</definedName>
    <definedName name="전기공사기사" localSheetId="0">#REF!</definedName>
    <definedName name="전기공사기사">#REF!</definedName>
    <definedName name="전기공사산업기사" localSheetId="0">#REF!</definedName>
    <definedName name="전기공사산업기사">#REF!</definedName>
    <definedName name="전기기사1급">64800</definedName>
    <definedName name="전기기사2급">62990</definedName>
    <definedName name="전기내역" localSheetId="0">BlankMacro1</definedName>
    <definedName name="전기내역">BlankMacro1</definedName>
    <definedName name="전기내역1" localSheetId="0">BlankMacro1</definedName>
    <definedName name="전기내역1">BlankMacro1</definedName>
    <definedName name="전기마감" localSheetId="0" hidden="1">#REF!</definedName>
    <definedName name="전기마감" hidden="1">#REF!</definedName>
    <definedName name="전기변경1" localSheetId="0">BlankMacro1</definedName>
    <definedName name="전기변경1">BlankMacro1</definedName>
    <definedName name="전기변경3" localSheetId="0">BlankMacro1</definedName>
    <definedName name="전기변경3">BlankMacro1</definedName>
    <definedName name="전기사양_SAMPLE"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전기사양_SAMPLE"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전기산출" localSheetId="0">#REF!</definedName>
    <definedName name="전기산출">#REF!</definedName>
    <definedName name="전기재료관" localSheetId="0">#REF!</definedName>
    <definedName name="전기재료관">#REF!</definedName>
    <definedName name="전기품셈표" localSheetId="0">#REF!</definedName>
    <definedName name="전기품셈표">#REF!</definedName>
    <definedName name="전등" localSheetId="0">#REF!</definedName>
    <definedName name="전등">#REF!</definedName>
    <definedName name="전등1" localSheetId="0" hidden="1">{#N/A,#N/A,FALSE,"전력간선"}</definedName>
    <definedName name="전등1" hidden="1">{#N/A,#N/A,FALSE,"전력간선"}</definedName>
    <definedName name="전등단가" localSheetId="0">#REF!</definedName>
    <definedName name="전등단가">#REF!</definedName>
    <definedName name="전등단가2" localSheetId="0">#REF!</definedName>
    <definedName name="전등단가2">#REF!</definedName>
    <definedName name="전등수량" localSheetId="0">#REF!</definedName>
    <definedName name="전등수량">#REF!</definedName>
    <definedName name="전등수량2" localSheetId="0">#REF!</definedName>
    <definedName name="전등수량2">#REF!</definedName>
    <definedName name="전등신설" localSheetId="0">#REF!</definedName>
    <definedName name="전등신설">#REF!</definedName>
    <definedName name="전등전력" localSheetId="0">#REF!</definedName>
    <definedName name="전등전력">#REF!</definedName>
    <definedName name="전등중계" localSheetId="0">#REF!</definedName>
    <definedName name="전등중계">#REF!</definedName>
    <definedName name="전등철거단가" localSheetId="0">#REF!</definedName>
    <definedName name="전등철거단가">#REF!</definedName>
    <definedName name="전략수립과정" localSheetId="0">#REF!</definedName>
    <definedName name="전략수립과정">#REF!</definedName>
    <definedName name="전략수립전문가" localSheetId="0">#REF!</definedName>
    <definedName name="전략수립전문가">#REF!</definedName>
    <definedName name="전략의사결정" localSheetId="0">#REF!</definedName>
    <definedName name="전략의사결정">#REF!</definedName>
    <definedName name="전력" localSheetId="0">#REF!</definedName>
    <definedName name="전력">#REF!</definedName>
    <definedName name="전력간선" localSheetId="0">BlankMacro1</definedName>
    <definedName name="전력간선">BlankMacro1</definedName>
    <definedName name="전력기기" localSheetId="0">#REF!</definedName>
    <definedName name="전력기기">#REF!</definedName>
    <definedName name="전력비" localSheetId="0">#REF!</definedName>
    <definedName name="전력비">#REF!</definedName>
    <definedName name="전력중계" localSheetId="0">#REF!</definedName>
    <definedName name="전력중계">#REF!</definedName>
    <definedName name="전망" localSheetId="0">#REF!</definedName>
    <definedName name="전망">#REF!</definedName>
    <definedName name="전선" localSheetId="0">#REF!</definedName>
    <definedName name="전선">#REF!</definedName>
    <definedName name="전선_관" localSheetId="0">#REF!</definedName>
    <definedName name="전선_관">#REF!</definedName>
    <definedName name="전선관" localSheetId="0">#REF!</definedName>
    <definedName name="전선관">#REF!</definedName>
    <definedName name="전선상선철거" localSheetId="0">#REF!*2</definedName>
    <definedName name="전선상선철거">#REF!*2</definedName>
    <definedName name="전선신설" localSheetId="0">3*#REF!</definedName>
    <definedName name="전선신설">3*#REF!</definedName>
    <definedName name="전선철거" localSheetId="0">#REF!*3</definedName>
    <definedName name="전선철거">#REF!*3</definedName>
    <definedName name="전압강하가기" localSheetId="0">#REF!</definedName>
    <definedName name="전압강하가기">#REF!</definedName>
    <definedName name="전열" localSheetId="0" hidden="1">{#N/A,#N/A,FALSE,"전력간선"}</definedName>
    <definedName name="전열" hidden="1">{#N/A,#N/A,FALSE,"전력간선"}</definedName>
    <definedName name="전열1" localSheetId="0" hidden="1">{#N/A,#N/A,FALSE,"전력간선"}</definedName>
    <definedName name="전열1" hidden="1">{#N/A,#N/A,FALSE,"전력간선"}</definedName>
    <definedName name="전용" localSheetId="0">#REF!</definedName>
    <definedName name="전용">#REF!</definedName>
    <definedName name="전자조합" localSheetId="0">#REF!</definedName>
    <definedName name="전자조합">#REF!</definedName>
    <definedName name="전체" localSheetId="0">#REF!</definedName>
    <definedName name="전체">#REF!</definedName>
    <definedName name="전체내역" localSheetId="0">#REF!</definedName>
    <definedName name="전체내역">#REF!</definedName>
    <definedName name="전체제조총괄표" localSheetId="0" hidden="1">{"'건축내역'!$A$1:$L$413"}</definedName>
    <definedName name="전체제조총괄표" hidden="1">{"'건축내역'!$A$1:$L$413"}</definedName>
    <definedName name="전총" localSheetId="0">BlankMacro1</definedName>
    <definedName name="전총">BlankMacro1</definedName>
    <definedName name="전총괄" localSheetId="0">BlankMacro1</definedName>
    <definedName name="전총괄">BlankMacro1</definedName>
    <definedName name="전파장해" localSheetId="0">#REF!</definedName>
    <definedName name="전파장해">#REF!</definedName>
    <definedName name="전화" localSheetId="0" hidden="1">{#N/A,#N/A,FALSE,"전력간선"}</definedName>
    <definedName name="전화" hidden="1">{#N/A,#N/A,FALSE,"전력간선"}</definedName>
    <definedName name="절" localSheetId="0">#REF!</definedName>
    <definedName name="절">#REF!</definedName>
    <definedName name="절1" localSheetId="0">#REF!</definedName>
    <definedName name="절1">#REF!</definedName>
    <definedName name="절단경비" localSheetId="0">#REF!</definedName>
    <definedName name="절단경비">#REF!</definedName>
    <definedName name="절단공" localSheetId="0">#REF!</definedName>
    <definedName name="절단공">#REF!</definedName>
    <definedName name="절단노무비" localSheetId="0">#REF!</definedName>
    <definedName name="절단노무비">#REF!</definedName>
    <definedName name="절단재료비" localSheetId="0">#REF!</definedName>
    <definedName name="절단재료비">#REF!</definedName>
    <definedName name="절삭" localSheetId="0">#REF!</definedName>
    <definedName name="절삭">#REF!</definedName>
    <definedName name="절삭2" localSheetId="0">#REF!</definedName>
    <definedName name="절삭2">#REF!</definedName>
    <definedName name="절취" localSheetId="0">#REF!</definedName>
    <definedName name="절취">#REF!</definedName>
    <definedName name="절토">#N/A</definedName>
    <definedName name="점멸기" localSheetId="0">#REF!</definedName>
    <definedName name="점멸기">#REF!</definedName>
    <definedName name="점멸기입력" localSheetId="0">원가!점멸기입력</definedName>
    <definedName name="점멸기입력">[0]!점멸기입력</definedName>
    <definedName name="점수표" localSheetId="0">#REF!</definedName>
    <definedName name="점수표">#REF!</definedName>
    <definedName name="점토노" localSheetId="0">#REF!</definedName>
    <definedName name="점토노">#REF!</definedName>
    <definedName name="점토재" localSheetId="0">#REF!</definedName>
    <definedName name="점토재">#REF!</definedName>
    <definedName name="접_높" localSheetId="0">#REF!</definedName>
    <definedName name="접_높">#REF!</definedName>
    <definedName name="접_폭" localSheetId="0">#REF!</definedName>
    <definedName name="접_폭">#REF!</definedName>
    <definedName name="접지" localSheetId="0" hidden="1">{#N/A,#N/A,FALSE,"전력간선"}</definedName>
    <definedName name="접지" hidden="1">{#N/A,#N/A,FALSE,"전력간선"}</definedName>
    <definedName name="접지1종합계" localSheetId="0">#REF!</definedName>
    <definedName name="접지1종합계">#REF!</definedName>
    <definedName name="접지3종공구손료" localSheetId="0">#REF!</definedName>
    <definedName name="접지3종공구손료">#REF!</definedName>
    <definedName name="접지3종공비" localSheetId="0">#REF!</definedName>
    <definedName name="접지3종공비">#REF!</definedName>
    <definedName name="접지3종재료비" localSheetId="0">#REF!</definedName>
    <definedName name="접지3종재료비">#REF!</definedName>
    <definedName name="접지선" localSheetId="0">#REF!</definedName>
    <definedName name="접지선">#REF!</definedName>
    <definedName name="접지선값" localSheetId="0">#REF!</definedName>
    <definedName name="접지선값">#REF!</definedName>
    <definedName name="정관3중" localSheetId="0">원가!정관3중</definedName>
    <definedName name="정관3중">[0]!정관3중</definedName>
    <definedName name="정류기" localSheetId="0">#REF!</definedName>
    <definedName name="정류기">#REF!</definedName>
    <definedName name="정모" localSheetId="0">#REF!</definedName>
    <definedName name="정모">#REF!</definedName>
    <definedName name="정보통신" localSheetId="0" hidden="1">{#N/A,#N/A,FALSE,"전력간선"}</definedName>
    <definedName name="정보통신" hidden="1">{#N/A,#N/A,FALSE,"전력간선"}</definedName>
    <definedName name="정산설계" localSheetId="0">#REF!</definedName>
    <definedName name="정산설계">#REF!</definedName>
    <definedName name="정산시공보증" localSheetId="0">#REF!</definedName>
    <definedName name="정산시공보증">#REF!</definedName>
    <definedName name="정산용역" localSheetId="0">#REF!</definedName>
    <definedName name="정산용역">#REF!</definedName>
    <definedName name="정산이자" localSheetId="0">#REF!</definedName>
    <definedName name="정산이자">#REF!</definedName>
    <definedName name="정산조합개소비" localSheetId="0">#REF!</definedName>
    <definedName name="정산조합개소비">#REF!</definedName>
    <definedName name="정산조합운영" localSheetId="0">#REF!</definedName>
    <definedName name="정산조합운영">#REF!</definedName>
    <definedName name="정산토지" localSheetId="0">#REF!</definedName>
    <definedName name="정산토지">#REF!</definedName>
    <definedName name="정화조" localSheetId="0" hidden="1">{#N/A,#N/A,FALSE,"CCTV"}</definedName>
    <definedName name="정화조" hidden="1">{#N/A,#N/A,FALSE,"CCTV"}</definedName>
    <definedName name="정화품" localSheetId="0">#REF!</definedName>
    <definedName name="정화품">#REF!</definedName>
    <definedName name="제1호표" localSheetId="0">#REF!</definedName>
    <definedName name="제1호표">#REF!</definedName>
    <definedName name="제2호표" localSheetId="0">#REF!</definedName>
    <definedName name="제2호표">#REF!</definedName>
    <definedName name="제3호표" localSheetId="0">#REF!</definedName>
    <definedName name="제3호표">#REF!</definedName>
    <definedName name="제4호표" localSheetId="0">#REF!</definedName>
    <definedName name="제4호표">#REF!</definedName>
    <definedName name="제5호표" localSheetId="0">#REF!</definedName>
    <definedName name="제5호표">#REF!</definedName>
    <definedName name="제6호표" localSheetId="0">#REF!</definedName>
    <definedName name="제6호표">#REF!</definedName>
    <definedName name="제관비교" localSheetId="0">#REF!</definedName>
    <definedName name="제관비교">#REF!</definedName>
    <definedName name="제도사" localSheetId="0">#REF!</definedName>
    <definedName name="제도사">#REF!</definedName>
    <definedName name="제수문" localSheetId="0" hidden="1">#REF!</definedName>
    <definedName name="제수문" hidden="1">#REF!</definedName>
    <definedName name="제어판" localSheetId="0">#REF!</definedName>
    <definedName name="제어판">#REF!</definedName>
    <definedName name="제일안과병원" localSheetId="0">#REF!</definedName>
    <definedName name="제일안과병원">#REF!</definedName>
    <definedName name="제작비" localSheetId="0">#REF!</definedName>
    <definedName name="제작비">#REF!</definedName>
    <definedName name="제작소설치비" localSheetId="0">#REF!</definedName>
    <definedName name="제작소설치비">#REF!</definedName>
    <definedName name="제잡비" localSheetId="0">#REF!</definedName>
    <definedName name="제잡비">#REF!</definedName>
    <definedName name="제조3"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노임" localSheetId="0">#REF!</definedName>
    <definedName name="제조노임">#REF!</definedName>
    <definedName name="제조원가율">"database+전체!$A$4:$W$825"</definedName>
    <definedName name="제철축로공" localSheetId="0">#REF!</definedName>
    <definedName name="제철축로공">#REF!</definedName>
    <definedName name="제초" localSheetId="0">#REF!</definedName>
    <definedName name="제초">#REF!</definedName>
    <definedName name="제출2"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품">#REF!</definedName>
    <definedName name="조" localSheetId="0">#REF!</definedName>
    <definedName name="조">#REF!</definedName>
    <definedName name="조건_입력" localSheetId="0">#REF!</definedName>
    <definedName name="조건_입력">#REF!</definedName>
    <definedName name="조경경계블럭" localSheetId="0">#REF!</definedName>
    <definedName name="조경경계블럭">#REF!</definedName>
    <definedName name="조경공" localSheetId="0">#REF!</definedName>
    <definedName name="조경공">#REF!</definedName>
    <definedName name="조경공B10" localSheetId="0">#REF!</definedName>
    <definedName name="조경공B10">#REF!</definedName>
    <definedName name="조경공B4이하" localSheetId="0">#REF!</definedName>
    <definedName name="조경공B4이하">#REF!</definedName>
    <definedName name="조경공B5" localSheetId="0">#REF!</definedName>
    <definedName name="조경공B5">#REF!</definedName>
    <definedName name="조경공B6" localSheetId="0">#REF!</definedName>
    <definedName name="조경공B6">#REF!</definedName>
    <definedName name="조경공B8" localSheetId="0">#REF!</definedName>
    <definedName name="조경공B8">#REF!</definedName>
    <definedName name="조경공R10" localSheetId="0">#REF!</definedName>
    <definedName name="조경공R10">#REF!</definedName>
    <definedName name="조경공R12" localSheetId="0">#REF!</definedName>
    <definedName name="조경공R12">#REF!</definedName>
    <definedName name="조경공R15" localSheetId="0">#REF!</definedName>
    <definedName name="조경공R15">#REF!</definedName>
    <definedName name="조경공R4이하" localSheetId="0">#REF!</definedName>
    <definedName name="조경공R4이하">#REF!</definedName>
    <definedName name="조경공R5" localSheetId="0">#REF!</definedName>
    <definedName name="조경공R5">#REF!</definedName>
    <definedName name="조경공R6" localSheetId="0">#REF!</definedName>
    <definedName name="조경공R6">#REF!</definedName>
    <definedName name="조경공R7" localSheetId="0">#REF!</definedName>
    <definedName name="조경공R7">#REF!</definedName>
    <definedName name="조경공R8" localSheetId="0">#REF!</definedName>
    <definedName name="조경공R8">#REF!</definedName>
    <definedName name="조경공사">#N/A</definedName>
    <definedName name="조달수수료" localSheetId="0">#REF!</definedName>
    <definedName name="조달수수료">#REF!</definedName>
    <definedName name="조력공" localSheetId="0">#REF!</definedName>
    <definedName name="조력공">#REF!</definedName>
    <definedName name="조림인부" localSheetId="0">#REF!</definedName>
    <definedName name="조림인부">#REF!</definedName>
    <definedName name="조릿대" localSheetId="0">#REF!</definedName>
    <definedName name="조릿대">#REF!</definedName>
    <definedName name="조명" localSheetId="0">#REF!</definedName>
    <definedName name="조명">#REF!</definedName>
    <definedName name="조명단가" localSheetId="0">#REF!</definedName>
    <definedName name="조명단가">#REF!</definedName>
    <definedName name="조명단가1" localSheetId="0">#REF!</definedName>
    <definedName name="조명단가1">#REF!</definedName>
    <definedName name="조명설계" localSheetId="0">#REF!</definedName>
    <definedName name="조명설계">#REF!</definedName>
    <definedName name="조명율표" localSheetId="0">#REF!</definedName>
    <definedName name="조명율표">#REF!</definedName>
    <definedName name="조명장치소계" localSheetId="0">#REF!</definedName>
    <definedName name="조명장치소계">#REF!</definedName>
    <definedName name="조명제어" localSheetId="0" hidden="1">{#N/A,#N/A,FALSE,"전력간선"}</definedName>
    <definedName name="조명제어" hidden="1">{#N/A,#N/A,FALSE,"전력간선"}</definedName>
    <definedName name="조묭" localSheetId="0">#REF!</definedName>
    <definedName name="조묭">#REF!</definedName>
    <definedName name="조사" localSheetId="0" hidden="1">{"'용역비'!$A$4:$C$8"}</definedName>
    <definedName name="조사" hidden="1">{"'용역비'!$A$4:$C$8"}</definedName>
    <definedName name="조사9909" localSheetId="0">#REF!</definedName>
    <definedName name="조사9909">#REF!</definedName>
    <definedName name="조사가" localSheetId="0" hidden="1">#REF!</definedName>
    <definedName name="조사가" hidden="1">#REF!</definedName>
    <definedName name="조서" localSheetId="0">#REF!</definedName>
    <definedName name="조서">#REF!</definedName>
    <definedName name="조수" localSheetId="0">#REF!</definedName>
    <definedName name="조수">#REF!</definedName>
    <definedName name="조수야" localSheetId="0">#REF!</definedName>
    <definedName name="조수야">#REF!</definedName>
    <definedName name="조수주" localSheetId="0">#REF!</definedName>
    <definedName name="조수주">#REF!</definedName>
    <definedName name="조원공_1.1_1.5" localSheetId="0">#REF!</definedName>
    <definedName name="조원공_1.1_1.5">#REF!</definedName>
    <definedName name="조장" localSheetId="0">#REF!</definedName>
    <definedName name="조장">#REF!</definedName>
    <definedName name="조장야" localSheetId="0">#REF!</definedName>
    <definedName name="조장야">#REF!</definedName>
    <definedName name="조장주" localSheetId="0">#REF!</definedName>
    <definedName name="조장주">#REF!</definedName>
    <definedName name="조적공" localSheetId="0">#REF!</definedName>
    <definedName name="조적공">#REF!</definedName>
    <definedName name="조적공사" localSheetId="0">#REF!</definedName>
    <definedName name="조적공사">#REF!</definedName>
    <definedName name="조조조조" localSheetId="0">BlankMacro1</definedName>
    <definedName name="조조조조">BlankMacro1</definedName>
    <definedName name="조조조조좆" localSheetId="0">BlankMacro1</definedName>
    <definedName name="조조조조좆">BlankMacro1</definedName>
    <definedName name="조조조조ㅗㅈ" localSheetId="0">BlankMacro1</definedName>
    <definedName name="조조조조ㅗㅈ">BlankMacro1</definedName>
    <definedName name="조직개발" localSheetId="0">#REF!</definedName>
    <definedName name="조직개발">#REF!</definedName>
    <definedName name="조차장" localSheetId="0" hidden="1">{#N/A,#N/A,FALSE,"명세표"}</definedName>
    <definedName name="조차장" hidden="1">{#N/A,#N/A,FALSE,"명세표"}</definedName>
    <definedName name="조합내역" localSheetId="0">#REF!</definedName>
    <definedName name="조합내역">#REF!</definedName>
    <definedName name="조합노" localSheetId="0">#REF!</definedName>
    <definedName name="조합노">#REF!</definedName>
    <definedName name="조합재" localSheetId="0">#REF!</definedName>
    <definedName name="조합재">#REF!</definedName>
    <definedName name="조합표지" localSheetId="0">#REF!</definedName>
    <definedName name="조합표지">#REF!</definedName>
    <definedName name="조형가이즈까3010" localSheetId="0">#REF!</definedName>
    <definedName name="조형가이즈까3010">#REF!</definedName>
    <definedName name="조형가이즈까3012" localSheetId="0">#REF!</definedName>
    <definedName name="조형가이즈까3012">#REF!</definedName>
    <definedName name="조형가이즈까3014" localSheetId="0">#REF!</definedName>
    <definedName name="조형가이즈까3014">#REF!</definedName>
    <definedName name="조형가이즈까3516" localSheetId="0">#REF!</definedName>
    <definedName name="조형가이즈까3516">#REF!</definedName>
    <definedName name="좀작살" localSheetId="0">#REF!</definedName>
    <definedName name="좀작살">#REF!</definedName>
    <definedName name="종목" localSheetId="0">#REF!</definedName>
    <definedName name="종목">#REF!</definedName>
    <definedName name="종목수" localSheetId="0">#REF!</definedName>
    <definedName name="종목수">#REF!</definedName>
    <definedName name="종합청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평가" localSheetId="0">#REF!</definedName>
    <definedName name="종합평가">#REF!</definedName>
    <definedName name="주간선" localSheetId="0">#REF!</definedName>
    <definedName name="주간선">#REF!</definedName>
    <definedName name="주간선값" localSheetId="0">#REF!</definedName>
    <definedName name="주간선값">#REF!</definedName>
    <definedName name="주거" localSheetId="0">#REF!</definedName>
    <definedName name="주거">#REF!</definedName>
    <definedName name="주공단가" localSheetId="0">#REF!</definedName>
    <definedName name="주공단가">#REF!</definedName>
    <definedName name="주목" localSheetId="0">#REF!</definedName>
    <definedName name="주목">#REF!</definedName>
    <definedName name="주목1.0노무" localSheetId="0">#REF!</definedName>
    <definedName name="주목1.0노무">#REF!</definedName>
    <definedName name="주목1.0재료" localSheetId="0">#REF!</definedName>
    <definedName name="주목1.0재료">#REF!</definedName>
    <definedName name="주목10노무" localSheetId="0">#REF!</definedName>
    <definedName name="주목10노무">#REF!</definedName>
    <definedName name="주목10재료" localSheetId="0">#REF!</definedName>
    <definedName name="주목10재료">#REF!</definedName>
    <definedName name="주목12노무" localSheetId="0">#REF!</definedName>
    <definedName name="주목12노무">#REF!</definedName>
    <definedName name="주목12재료" localSheetId="0">#REF!</definedName>
    <definedName name="주목12재료">#REF!</definedName>
    <definedName name="주민의견수렴" localSheetId="0">#REF!</definedName>
    <definedName name="주민의견수렴">#REF!</definedName>
    <definedName name="주요자재대" localSheetId="0">#REF!</definedName>
    <definedName name="주요자재대">#REF!</definedName>
    <definedName name="주요자재비">#N/A</definedName>
    <definedName name="주주노" localSheetId="0">#REF!</definedName>
    <definedName name="주주노">#REF!</definedName>
    <definedName name="주주재" localSheetId="0">#REF!</definedName>
    <definedName name="주주재">#REF!</definedName>
    <definedName name="주택사업본부" localSheetId="0">#REF!</definedName>
    <definedName name="주택사업본부">#REF!</definedName>
    <definedName name="주택원가" localSheetId="0">#REF!</definedName>
    <definedName name="주택원가">#REF!</definedName>
    <definedName name="주택최종" localSheetId="0">#REF!</definedName>
    <definedName name="주택최종">#REF!</definedName>
    <definedName name="준공감독자" localSheetId="0">#REF!</definedName>
    <definedName name="준공감독자">#REF!</definedName>
    <definedName name="준공검사자" localSheetId="0">#REF!</definedName>
    <definedName name="준공검사자">#REF!</definedName>
    <definedName name="준공년월일" localSheetId="0">#REF!</definedName>
    <definedName name="준공년월일">#REF!</definedName>
    <definedName name="준공예정일" localSheetId="0">#REF!</definedName>
    <definedName name="준공예정일">#REF!</definedName>
    <definedName name="준설선기관사" localSheetId="0">#REF!</definedName>
    <definedName name="준설선기관사">#REF!</definedName>
    <definedName name="준설선기관장" localSheetId="0">#REF!</definedName>
    <definedName name="준설선기관장">#REF!</definedName>
    <definedName name="준설선선장" localSheetId="0">#REF!</definedName>
    <definedName name="준설선선장">#REF!</definedName>
    <definedName name="준설선운전사" localSheetId="0">#REF!</definedName>
    <definedName name="준설선운전사">#REF!</definedName>
    <definedName name="준설선전기사" localSheetId="0">#REF!</definedName>
    <definedName name="준설선전기사">#REF!</definedName>
    <definedName name="줄눈공" localSheetId="0">#REF!</definedName>
    <definedName name="줄눈공">#REF!</definedName>
    <definedName name="줄사철" localSheetId="0">#REF!</definedName>
    <definedName name="줄사철">#REF!</definedName>
    <definedName name="중국" localSheetId="0">#REF!</definedName>
    <definedName name="중국">#REF!</definedName>
    <definedName name="중급원자력기술자" localSheetId="0">#REF!</definedName>
    <definedName name="중급원자력기술자">#REF!</definedName>
    <definedName name="중기기사" localSheetId="0">#REF!</definedName>
    <definedName name="중기기사">#REF!</definedName>
    <definedName name="중기목록" localSheetId="0">#REF!</definedName>
    <definedName name="중기목록">#REF!</definedName>
    <definedName name="중기목록f" localSheetId="0">#REF!</definedName>
    <definedName name="중기목록f">#REF!</definedName>
    <definedName name="중기운반경비" localSheetId="0">#REF!</definedName>
    <definedName name="중기운반경비">#REF!</definedName>
    <definedName name="중기운반노무비" localSheetId="0">#REF!</definedName>
    <definedName name="중기운반노무비">#REF!</definedName>
    <definedName name="중기운반재료비" localSheetId="0">#REF!</definedName>
    <definedName name="중기운반재료비">#REF!</definedName>
    <definedName name="중기운전기사" localSheetId="0">#REF!</definedName>
    <definedName name="중기운전기사">#REF!</definedName>
    <definedName name="중기운전사" localSheetId="0">#REF!</definedName>
    <definedName name="중기운전사">#REF!</definedName>
    <definedName name="중기운전조수" localSheetId="0">#REF!</definedName>
    <definedName name="중기운전조수">#REF!</definedName>
    <definedName name="중기조수" localSheetId="0">#REF!</definedName>
    <definedName name="중기조수">#REF!</definedName>
    <definedName name="중기조장" localSheetId="0">#REF!</definedName>
    <definedName name="중기조장">#REF!</definedName>
    <definedName name="중량" localSheetId="0" hidden="1">#REF!</definedName>
    <definedName name="중량" hidden="1">#REF!</definedName>
    <definedName name="중량산출" localSheetId="0" hidden="1">{#N/A,#N/A,FALSE,"Sheet1"}</definedName>
    <definedName name="중량산출" hidden="1">{#N/A,#N/A,FALSE,"Sheet1"}</definedName>
    <definedName name="중량표" localSheetId="0">#REF!</definedName>
    <definedName name="중량표">#REF!</definedName>
    <definedName name="중앙갑지" localSheetId="0">#REF!</definedName>
    <definedName name="중앙갑지">#REF!</definedName>
    <definedName name="중유" localSheetId="0">#REF!</definedName>
    <definedName name="중유">#REF!</definedName>
    <definedName name="쥐똥" localSheetId="0">#REF!</definedName>
    <definedName name="쥐똥">#REF!</definedName>
    <definedName name="지" localSheetId="0" hidden="1">{#N/A,#N/A,FALSE,"배수2"}</definedName>
    <definedName name="지" hidden="1">{#N/A,#N/A,FALSE,"배수2"}</definedName>
    <definedName name="지급수수" localSheetId="0">#REF!</definedName>
    <definedName name="지급수수">#REF!</definedName>
    <definedName name="지급수수료" localSheetId="0">#REF!</definedName>
    <definedName name="지급수수료">#REF!</definedName>
    <definedName name="지급이자산출내역" localSheetId="0">#REF!</definedName>
    <definedName name="지급이자산출내역">#REF!</definedName>
    <definedName name="지붕잇기공" localSheetId="0">#REF!</definedName>
    <definedName name="지붕잇기공">#REF!</definedName>
    <definedName name="지산최초" localSheetId="0">#REF!</definedName>
    <definedName name="지산최초">#REF!</definedName>
    <definedName name="지역">#N/A</definedName>
    <definedName name="지역업체" localSheetId="0" hidden="1">{#N/A,#N/A,FALSE,"배수2"}</definedName>
    <definedName name="지역업체" hidden="1">{#N/A,#N/A,FALSE,"배수2"}</definedName>
    <definedName name="지우기" localSheetId="0">#REF!</definedName>
    <definedName name="지우기">#REF!</definedName>
    <definedName name="지원" localSheetId="0">BlankMacro1</definedName>
    <definedName name="지원">BlankMacro1</definedName>
    <definedName name="지원앱" localSheetId="0">BlankMacro1</definedName>
    <definedName name="지원앱">BlankMacro1</definedName>
    <definedName name="지입재료비" localSheetId="0">#REF!</definedName>
    <definedName name="지입재료비">#REF!</definedName>
    <definedName name="지장물이설" localSheetId="0">#REF!</definedName>
    <definedName name="지장물이설">#REF!</definedName>
    <definedName name="지장선로" localSheetId="0">#REF!</definedName>
    <definedName name="지장선로">#REF!</definedName>
    <definedName name="지적기능사" localSheetId="0">#REF!</definedName>
    <definedName name="지적기능사">#REF!</definedName>
    <definedName name="지적기능산업기사" localSheetId="0">#REF!</definedName>
    <definedName name="지적기능산업기사">#REF!</definedName>
    <definedName name="지적기사" localSheetId="0">#REF!</definedName>
    <definedName name="지적기사">#REF!</definedName>
    <definedName name="지적산업기사" localSheetId="0">#REF!</definedName>
    <definedName name="지적산업기사">#REF!</definedName>
    <definedName name="지철" localSheetId="0" hidden="1">{#N/A,#N/A,FALSE,"포장2"}</definedName>
    <definedName name="지철" hidden="1">{#N/A,#N/A,FALSE,"포장2"}</definedName>
    <definedName name="지철자재" localSheetId="0" hidden="1">{#N/A,#N/A,FALSE,"포장2"}</definedName>
    <definedName name="지철자재" hidden="1">{#N/A,#N/A,FALSE,"포장2"}</definedName>
    <definedName name="지출계획" localSheetId="0">#REF!</definedName>
    <definedName name="지출계획">#REF!</definedName>
    <definedName name="지토" localSheetId="0" hidden="1">{#N/A,#N/A,FALSE,"포장1";#N/A,#N/A,FALSE,"포장1"}</definedName>
    <definedName name="지토" hidden="1">{#N/A,#N/A,FALSE,"포장1";#N/A,#N/A,FALSE,"포장1"}</definedName>
    <definedName name="지토자재" localSheetId="0" hidden="1">{#N/A,#N/A,FALSE,"포장2"}</definedName>
    <definedName name="지토자재" hidden="1">{#N/A,#N/A,FALSE,"포장2"}</definedName>
    <definedName name="지하배관" localSheetId="0">#REF!</definedName>
    <definedName name="지하배관">#REF!</definedName>
    <definedName name="지하배관값" localSheetId="0">#REF!</definedName>
    <definedName name="지하배관값">#REF!</definedName>
    <definedName name="지하접지선" localSheetId="0">#REF!</definedName>
    <definedName name="지하접지선">#REF!</definedName>
    <definedName name="지하접지선값" localSheetId="0">#REF!</definedName>
    <definedName name="지하접지선값">#REF!</definedName>
    <definedName name="지하주간선" localSheetId="0">#REF!</definedName>
    <definedName name="지하주간선">#REF!</definedName>
    <definedName name="지하주간선값" localSheetId="0">#REF!</definedName>
    <definedName name="지하주간선값">#REF!</definedName>
    <definedName name="지형지질" localSheetId="0">#REF!</definedName>
    <definedName name="지형지질">#REF!</definedName>
    <definedName name="직노" localSheetId="0">#REF!</definedName>
    <definedName name="직노">#REF!</definedName>
    <definedName name="직매54P" localSheetId="0" hidden="1">{#N/A,#N/A,TRUE,"토적및재료집계";#N/A,#N/A,TRUE,"토적및재료집계";#N/A,#N/A,TRUE,"단위량"}</definedName>
    <definedName name="직매54P" hidden="1">{#N/A,#N/A,TRUE,"토적및재료집계";#N/A,#N/A,TRUE,"토적및재료집계";#N/A,#N/A,TRUE,"단위량"}</definedName>
    <definedName name="직재" localSheetId="0">#REF!</definedName>
    <definedName name="직재">#REF!</definedName>
    <definedName name="직접경비" localSheetId="0">#REF!</definedName>
    <definedName name="직접경비">#REF!</definedName>
    <definedName name="직접노무비" localSheetId="0">#REF!</definedName>
    <definedName name="직접노무비">#REF!</definedName>
    <definedName name="직접노물비" localSheetId="0">#REF!</definedName>
    <definedName name="직접노물비">#REF!</definedName>
    <definedName name="직접재료비" localSheetId="0">#REF!</definedName>
    <definedName name="직접재료비">#REF!</definedName>
    <definedName name="직접재료비합" localSheetId="0">#REF!</definedName>
    <definedName name="직접재료비합">#REF!</definedName>
    <definedName name="직종" localSheetId="0">#REF!</definedName>
    <definedName name="직종">#REF!</definedName>
    <definedName name="직종인원" localSheetId="0">#REF!</definedName>
    <definedName name="직종인원">#REF!</definedName>
    <definedName name="진달래" localSheetId="0">#REF!</definedName>
    <definedName name="진달래">#REF!</definedName>
    <definedName name="진도산출" localSheetId="0" hidden="1">{#N/A,#N/A,TRUE,"토적및재료집계";#N/A,#N/A,TRUE,"토적및재료집계";#N/A,#N/A,TRUE,"단위량"}</definedName>
    <definedName name="진도산출" hidden="1">{#N/A,#N/A,TRUE,"토적및재료집계";#N/A,#N/A,TRUE,"토적및재료집계";#N/A,#N/A,TRUE,"단위량"}</definedName>
    <definedName name="진동로울러자주식4.4경비" localSheetId="0">#REF!</definedName>
    <definedName name="진동로울러자주식4.4경비">#REF!</definedName>
    <definedName name="진동로울러자주식4.4노무비" localSheetId="0">#REF!</definedName>
    <definedName name="진동로울러자주식4.4노무비">#REF!</definedName>
    <definedName name="진동로울러자주식4.4재료비" localSheetId="0">#REF!</definedName>
    <definedName name="진동로울러자주식4.4재료비">#REF!</definedName>
    <definedName name="진동롤라경" localSheetId="0">#REF!</definedName>
    <definedName name="진동롤라경">#REF!</definedName>
    <definedName name="진동롤라노무" localSheetId="0">#REF!</definedName>
    <definedName name="진동롤라노무">#REF!</definedName>
    <definedName name="진동롤라재료" localSheetId="0">#REF!</definedName>
    <definedName name="진동롤라재료">#REF!</definedName>
    <definedName name="진석" localSheetId="0">#REF!,#REF!</definedName>
    <definedName name="진석">#REF!,#REF!</definedName>
    <definedName name="진성" localSheetId="0">BlankMacro1</definedName>
    <definedName name="진성">BlankMacro1</definedName>
    <definedName name="진성초등" localSheetId="0">BlankMacro1</definedName>
    <definedName name="진성초등">BlankMacro1</definedName>
    <definedName name="진입도로경비" localSheetId="0">#REF!</definedName>
    <definedName name="진입도로경비">#REF!</definedName>
    <definedName name="진입도로노무비" localSheetId="0">#REF!</definedName>
    <definedName name="진입도로노무비">#REF!</definedName>
    <definedName name="진입도로재료비" localSheetId="0">#REF!</definedName>
    <definedName name="진입도로재료비">#REF!</definedName>
    <definedName name="집" localSheetId="0">원가!집</definedName>
    <definedName name="집">원가!집</definedName>
    <definedName name="집게표총괄">#N/A</definedName>
    <definedName name="집계" localSheetId="0">#REF!</definedName>
    <definedName name="집계">#REF!</definedName>
    <definedName name="집계1" localSheetId="0">#REF!</definedName>
    <definedName name="집계1">#REF!</definedName>
    <definedName name="집계2" localSheetId="0">#REF!</definedName>
    <definedName name="집계2">#REF!</definedName>
    <definedName name="집계3"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집계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집계서" localSheetId="0">BlankMacro1</definedName>
    <definedName name="집계서">BlankMacro1</definedName>
    <definedName name="집계소계" localSheetId="0">#REF!</definedName>
    <definedName name="집계소계">#REF!</definedName>
    <definedName name="집계표" localSheetId="0">BlankMacro1</definedName>
    <definedName name="집계표">BlankMacro1</definedName>
    <definedName name="집계표2" localSheetId="0">원가!집</definedName>
    <definedName name="집계표2">집</definedName>
    <definedName name="집계표3" localSheetId="0">원가!집</definedName>
    <definedName name="집계표3">[0]!집</definedName>
    <definedName name="집계표5" localSheetId="0">원가!관급자재2</definedName>
    <definedName name="집계표5">관급자재2</definedName>
    <definedName name="집계표발행" localSheetId="0">#REF!</definedName>
    <definedName name="집계표발행">#REF!</definedName>
    <definedName name="집계표총괄">#N/A</definedName>
    <definedName name="집수정" localSheetId="0" hidden="1">#REF!</definedName>
    <definedName name="집수정" hidden="1">#REF!</definedName>
    <definedName name="집토" localSheetId="0" hidden="1">{#N/A,#N/A,FALSE,"별표20 ";#N/A,#N/A,FALSE,"부표";#N/A,#N/A,FALSE,"품셈내역";#N/A,#N/A,FALSE,"품셈집계";#N/A,#N/A,FALSE,"내역서";#N/A,#N/A,FALSE,"집계표";#N/A,#N/A,FALSE,"표지";#N/A,#N/A,FALSE,"별표총괄표"}</definedName>
    <definedName name="집토" hidden="1">{#N/A,#N/A,FALSE,"별표20 ";#N/A,#N/A,FALSE,"부표";#N/A,#N/A,FALSE,"품셈내역";#N/A,#N/A,FALSE,"품셈집계";#N/A,#N/A,FALSE,"내역서";#N/A,#N/A,FALSE,"집계표";#N/A,#N/A,FALSE,"표지";#N/A,#N/A,FALSE,"별표총괄표"}</definedName>
    <definedName name="짜장" localSheetId="0">#REF!</definedName>
    <definedName name="짜장">#REF!</definedName>
    <definedName name="짱" localSheetId="0">#REF!</definedName>
    <definedName name="짱">#REF!</definedName>
    <definedName name="쪽재비" localSheetId="0">#REF!</definedName>
    <definedName name="쪽재비">#REF!</definedName>
    <definedName name="쪽재비노" localSheetId="0">#REF!</definedName>
    <definedName name="쪽재비노">#REF!</definedName>
    <definedName name="쪽재비재" localSheetId="0">#REF!</definedName>
    <definedName name="쪽재비재">#REF!</definedName>
    <definedName name="ㅊ1555" localSheetId="0">#REF!</definedName>
    <definedName name="ㅊ1555">#REF!</definedName>
    <definedName name="ㅊ2409">#REF!</definedName>
    <definedName name="ㅊ3030" localSheetId="0">#REF!</definedName>
    <definedName name="ㅊ3030">#REF!</definedName>
    <definedName name="ㅊㄴㅇ">#N/A</definedName>
    <definedName name="ㅊㄹㅇㅎ" localSheetId="0">BlankMacro1</definedName>
    <definedName name="ㅊㄹㅇㅎ">BlankMacro1</definedName>
    <definedName name="ㅊㅁㄴ러" localSheetId="0">#REF!</definedName>
    <definedName name="ㅊㅁㄴ러">#REF!</definedName>
    <definedName name="ㅊㅇ" localSheetId="0">ㅊㄴㅇ</definedName>
    <definedName name="ㅊㅇ">ㅊㄴㅇ</definedName>
    <definedName name="ㅊㅊ" localSheetId="0">BlankMacro1</definedName>
    <definedName name="ㅊㅊ">BlankMacro1</definedName>
    <definedName name="ㅊㅊㅊㅊㅊㅊ" localSheetId="0">Dlog_Show</definedName>
    <definedName name="ㅊㅊㅊㅊㅊㅊ">Dlog_Show</definedName>
    <definedName name="ㅊㅍ">#N/A</definedName>
    <definedName name="차" localSheetId="0">BlankMacro1</definedName>
    <definedName name="차">BlankMacro1</definedName>
    <definedName name="차량가격" localSheetId="0">#REF!</definedName>
    <definedName name="차량가격">#REF!</definedName>
    <definedName name="차례" localSheetId="0">원가!차례</definedName>
    <definedName name="차례">[0]!차례</definedName>
    <definedName name="차로폭" localSheetId="0">#REF!</definedName>
    <definedName name="차로폭">#REF!</definedName>
    <definedName name="차종" localSheetId="0">#REF!</definedName>
    <definedName name="차종">#REF!</definedName>
    <definedName name="차종수" localSheetId="0">#REF!</definedName>
    <definedName name="차종수">#REF!</definedName>
    <definedName name="차체" localSheetId="0">#REF!</definedName>
    <definedName name="차체">#REF!</definedName>
    <definedName name="차커ㅑㅐㅁ" localSheetId="0">#REF!</definedName>
    <definedName name="차커ㅑㅐㅁ">#REF!</definedName>
    <definedName name="차트" localSheetId="0">#REF!</definedName>
    <definedName name="차트">#REF!</definedName>
    <definedName name="착공기한" localSheetId="0">#REF!</definedName>
    <definedName name="착공기한">#REF!</definedName>
    <definedName name="착공년월일" localSheetId="0">#REF!</definedName>
    <definedName name="착공년월일">#REF!</definedName>
    <definedName name="착공월" localSheetId="0">#REF!</definedName>
    <definedName name="착공월">#REF!</definedName>
    <definedName name="착공일" localSheetId="0">#REF!</definedName>
    <definedName name="착공일">#REF!</definedName>
    <definedName name="착암공" localSheetId="0">#REF!</definedName>
    <definedName name="착암공">#REF!</definedName>
    <definedName name="찰샇기" localSheetId="0" hidden="1">#REF!</definedName>
    <definedName name="찰샇기" hidden="1">#REF!</definedName>
    <definedName name="창">#N/A</definedName>
    <definedName name="창고" localSheetId="0">#REF!</definedName>
    <definedName name="창고">#REF!</definedName>
    <definedName name="창고1" localSheetId="0">#REF!</definedName>
    <definedName name="창고1">#REF!</definedName>
    <definedName name="창의력개발" localSheetId="0">#REF!</definedName>
    <definedName name="창의력개발">#REF!</definedName>
    <definedName name="창포노" localSheetId="0">#REF!</definedName>
    <definedName name="창포노">#REF!</definedName>
    <definedName name="창포재" localSheetId="0">#REF!</definedName>
    <definedName name="창포재">#REF!</definedName>
    <definedName name="창호">#N/A</definedName>
    <definedName name="창호2" localSheetId="0">원가!창호2</definedName>
    <definedName name="창호2">창호2</definedName>
    <definedName name="창호공사" localSheetId="0">#REF!</definedName>
    <definedName name="창호공사">#REF!</definedName>
    <definedName name="창호대가">#N/A</definedName>
    <definedName name="창호목공" localSheetId="0">#REF!</definedName>
    <definedName name="창호목공">#REF!</definedName>
    <definedName name="채권관리" localSheetId="0">#REF!</definedName>
    <definedName name="채권관리">#REF!</definedName>
    <definedName name="채권관리응용" localSheetId="0">#REF!</definedName>
    <definedName name="채권관리응용">#REF!</definedName>
    <definedName name="처음" localSheetId="0">#REF!</definedName>
    <definedName name="처음">#REF!</definedName>
    <definedName name="천" localSheetId="0">#REF!</definedName>
    <definedName name="천">#REF!</definedName>
    <definedName name="천성근"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천성근"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철_13" localSheetId="0">#REF!</definedName>
    <definedName name="철_13">#REF!</definedName>
    <definedName name="철_16" localSheetId="0">#REF!</definedName>
    <definedName name="철_16">#REF!</definedName>
    <definedName name="철거" localSheetId="0">BlankMacro1</definedName>
    <definedName name="철거">BlankMacro1</definedName>
    <definedName name="철거배관" localSheetId="0">#REF!</definedName>
    <definedName name="철거배관">#REF!</definedName>
    <definedName name="철거배관값" localSheetId="0">#REF!</definedName>
    <definedName name="철거배관값">#REF!</definedName>
    <definedName name="철거자재" localSheetId="0">#REF!</definedName>
    <definedName name="철거자재">#REF!</definedName>
    <definedName name="철거전등단가" localSheetId="0">#REF!</definedName>
    <definedName name="철거전등단가">#REF!</definedName>
    <definedName name="철거접지선" localSheetId="0">#REF!</definedName>
    <definedName name="철거접지선">#REF!</definedName>
    <definedName name="철거접지선값" localSheetId="0">#REF!</definedName>
    <definedName name="철거접지선값">#REF!</definedName>
    <definedName name="철거주간선" localSheetId="0">#REF!</definedName>
    <definedName name="철거주간선">#REF!</definedName>
    <definedName name="철거주간선값" localSheetId="0">#REF!</definedName>
    <definedName name="철거주간선값">#REF!</definedName>
    <definedName name="철거필터링" localSheetId="0">#REF!,#REF!,#REF!</definedName>
    <definedName name="철거필터링">#REF!,#REF!,#REF!</definedName>
    <definedName name="철골공" localSheetId="0">#REF!</definedName>
    <definedName name="철골공">#REF!</definedName>
    <definedName name="철골야" localSheetId="0">#REF!</definedName>
    <definedName name="철골야">#REF!</definedName>
    <definedName name="철골주" localSheetId="0">#REF!</definedName>
    <definedName name="철골주">#REF!</definedName>
    <definedName name="철골협의" localSheetId="0" hidden="1">{#N/A,#N/A,FALSE,"현장 NCR 분석";#N/A,#N/A,FALSE,"현장품질감사";#N/A,#N/A,FALSE,"현장품질감사"}</definedName>
    <definedName name="철골협의" hidden="1">{#N/A,#N/A,FALSE,"현장 NCR 분석";#N/A,#N/A,FALSE,"현장품질감사";#N/A,#N/A,FALSE,"현장품질감사"}</definedName>
    <definedName name="철공" localSheetId="0">#REF!</definedName>
    <definedName name="철공">#REF!</definedName>
    <definedName name="철구사업본부" localSheetId="0">#REF!</definedName>
    <definedName name="철구사업본부">#REF!</definedName>
    <definedName name="철근공" localSheetId="0">#REF!</definedName>
    <definedName name="철근공">#REF!</definedName>
    <definedName name="철근노" localSheetId="0">#REF!</definedName>
    <definedName name="철근노">#REF!</definedName>
    <definedName name="철근야" localSheetId="0">#REF!</definedName>
    <definedName name="철근야">#REF!</definedName>
    <definedName name="철근용접노무" localSheetId="0">#REF!</definedName>
    <definedName name="철근용접노무">#REF!</definedName>
    <definedName name="철근용접재료" localSheetId="0">#REF!</definedName>
    <definedName name="철근용접재료">#REF!</definedName>
    <definedName name="철근운반">#N/A</definedName>
    <definedName name="철근재" localSheetId="0">#REF!</definedName>
    <definedName name="철근재">#REF!</definedName>
    <definedName name="철근주" localSheetId="0">#REF!</definedName>
    <definedName name="철근주">#REF!</definedName>
    <definedName name="철근콘크리트_공사" localSheetId="0">#REF!</definedName>
    <definedName name="철근콘크리트_공사">#REF!</definedName>
    <definedName name="철도신호공">88110</definedName>
    <definedName name="철도청" localSheetId="0">#REF!</definedName>
    <definedName name="철도청">#REF!</definedName>
    <definedName name="철선" localSheetId="0">#REF!</definedName>
    <definedName name="철선">#REF!</definedName>
    <definedName name="철선8" localSheetId="0">#REF!</definedName>
    <definedName name="철선8">#REF!</definedName>
    <definedName name="철주신설공구손료" localSheetId="0">#REF!</definedName>
    <definedName name="철주신설공구손료">#REF!</definedName>
    <definedName name="철주신설공비" localSheetId="0">#REF!</definedName>
    <definedName name="철주신설공비">#REF!</definedName>
    <definedName name="철주신설재료비" localSheetId="0">#REF!</definedName>
    <definedName name="철주신설재료비">#REF!</definedName>
    <definedName name="철콘" localSheetId="0">#REF!</definedName>
    <definedName name="철콘">#REF!</definedName>
    <definedName name="철판공" localSheetId="0">#REF!</definedName>
    <definedName name="철판공">#REF!</definedName>
    <definedName name="첨부2_외자재" localSheetId="0">#REF!</definedName>
    <definedName name="첨부2_외자재">#REF!</definedName>
    <definedName name="청" localSheetId="0">#REF!</definedName>
    <definedName name="청">#REF!</definedName>
    <definedName name="청구내역비데" localSheetId="0">#REF!</definedName>
    <definedName name="청구내역비데">#REF!</definedName>
    <definedName name="청구내역수전" localSheetId="0">#REF!</definedName>
    <definedName name="청구내역수전">#REF!</definedName>
    <definedName name="청구내역악세사리" localSheetId="0">#REF!</definedName>
    <definedName name="청구내역악세사리">#REF!</definedName>
    <definedName name="청구바디" localSheetId="0">#REF!</definedName>
    <definedName name="청구바디">#REF!</definedName>
    <definedName name="청단" localSheetId="0">#REF!</definedName>
    <definedName name="청단">#REF!</definedName>
    <definedName name="청단풍" localSheetId="0">#REF!</definedName>
    <definedName name="청단풍">#REF!</definedName>
    <definedName name="청마총괄" localSheetId="0">#REF!</definedName>
    <definedName name="청마총괄">#REF!</definedName>
    <definedName name="체크아웃시스템" localSheetId="0" hidden="1">{#N/A,#N/A,FALSE,"견적갑지";#N/A,#N/A,FALSE,"총괄표";#N/A,#N/A,FALSE,"철골공사";#N/A,#N/A,FALSE,"토목공사";#N/A,#N/A,FALSE,"판넬전기공사"}</definedName>
    <definedName name="체크아웃시스템" hidden="1">{#N/A,#N/A,FALSE,"견적갑지";#N/A,#N/A,FALSE,"총괄표";#N/A,#N/A,FALSE,"철골공사";#N/A,#N/A,FALSE,"토목공사";#N/A,#N/A,FALSE,"판넬전기공사"}</definedName>
    <definedName name="초등" localSheetId="0">#REF!</definedName>
    <definedName name="초등">#REF!</definedName>
    <definedName name="초등학교" localSheetId="0">#REF!</definedName>
    <definedName name="초등학교">#REF!</definedName>
    <definedName name="총" localSheetId="0">BlankMacro1</definedName>
    <definedName name="총">BlankMacro1</definedName>
    <definedName name="총_원_가" localSheetId="0">#REF!</definedName>
    <definedName name="총_원_가">#REF!</definedName>
    <definedName name="총계" localSheetId="0">#REF!</definedName>
    <definedName name="총계">#REF!</definedName>
    <definedName name="총공" localSheetId="0" hidden="1">{#N/A,#N/A,FALSE,"운반시간"}</definedName>
    <definedName name="총공" hidden="1">{#N/A,#N/A,FALSE,"운반시간"}</definedName>
    <definedName name="총공사비" localSheetId="0">#REF!</definedName>
    <definedName name="총공사비">#REF!</definedName>
    <definedName name="총공사원가" localSheetId="0">#REF!</definedName>
    <definedName name="총공사원가">#REF!</definedName>
    <definedName name="총괄" localSheetId="0">#REF!</definedName>
    <definedName name="총괄">#REF!</definedName>
    <definedName name="총괄공사예산서" localSheetId="0">#REF!</definedName>
    <definedName name="총괄공사예산서">#REF!</definedName>
    <definedName name="총괄관급" localSheetId="0">원가!총괄관급</definedName>
    <definedName name="총괄관급">총괄관급</definedName>
    <definedName name="총괄변경" localSheetId="0">#REF!</definedName>
    <definedName name="총괄변경">#REF!</definedName>
    <definedName name="총괄원가계산서" localSheetId="0">BlankMacro1</definedName>
    <definedName name="총괄원가계산서">BlankMacro1</definedName>
    <definedName name="총괄원가계산서." localSheetId="0">BlankMacro1</definedName>
    <definedName name="총괄원가계산서.">BlankMacro1</definedName>
    <definedName name="총괄표" localSheetId="0">#REF!</definedName>
    <definedName name="총괄표">#REF!</definedName>
    <definedName name="총괄표2" localSheetId="0">#REF!,#REF!,#REF!</definedName>
    <definedName name="총괄표2">#REF!,#REF!,#REF!</definedName>
    <definedName name="총원" localSheetId="0">#REF!</definedName>
    <definedName name="총원">#REF!</definedName>
    <definedName name="총원가" localSheetId="0">#REF!</definedName>
    <definedName name="총원가">#REF!</definedName>
    <definedName name="총원가2" localSheetId="0">#REF!</definedName>
    <definedName name="총원가2">#REF!</definedName>
    <definedName name="총이윤" localSheetId="0">#REF!</definedName>
    <definedName name="총이윤">#REF!</definedName>
    <definedName name="총집계" localSheetId="0">BlankMacro1</definedName>
    <definedName name="총집계">BlankMacro1</definedName>
    <definedName name="총토탈" localSheetId="0">#REF!</definedName>
    <definedName name="총토탈">#REF!</definedName>
    <definedName name="총토탈1" localSheetId="0">#REF!</definedName>
    <definedName name="총토탈1">#REF!</definedName>
    <definedName name="총토탈2" localSheetId="0">#REF!</definedName>
    <definedName name="총토탈2">#REF!</definedName>
    <definedName name="최종갑지" localSheetId="0" hidden="1">{#N/A,#N/A,FALSE,"CCTV"}</definedName>
    <definedName name="최종갑지" hidden="1">{#N/A,#N/A,FALSE,"CCTV"}</definedName>
    <definedName name="최종견적가"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최종견적가"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최종내역갑지" localSheetId="0" hidden="1">{#N/A,#N/A,FALSE,"CCTV"}</definedName>
    <definedName name="최종내역갑지" hidden="1">{#N/A,#N/A,FALSE,"CCTV"}</definedName>
    <definedName name="최초집계" localSheetId="0">#REF!</definedName>
    <definedName name="최초집계">#REF!</definedName>
    <definedName name="추__정__가__격" localSheetId="0">#REF!</definedName>
    <definedName name="추__정__가__격">#REF!</definedName>
    <definedName name="추별1" localSheetId="0">#REF!</definedName>
    <definedName name="추별1">#REF!</definedName>
    <definedName name="추정" localSheetId="0" hidden="1">{#N/A,#N/A,FALSE,"포장2"}</definedName>
    <definedName name="추정" hidden="1">{#N/A,#N/A,FALSE,"포장2"}</definedName>
    <definedName name="추정가격" localSheetId="0">#REF!</definedName>
    <definedName name="추정가격">#REF!</definedName>
    <definedName name="축수산장설비" localSheetId="0" hidden="1">{#N/A,#N/A,FALSE,"견적갑지";#N/A,#N/A,FALSE,"총괄표";#N/A,#N/A,FALSE,"철골공사";#N/A,#N/A,FALSE,"토목공사";#N/A,#N/A,FALSE,"판넬전기공사"}</definedName>
    <definedName name="축수산장설비" hidden="1">{#N/A,#N/A,FALSE,"견적갑지";#N/A,#N/A,FALSE,"총괄표";#N/A,#N/A,FALSE,"철골공사";#N/A,#N/A,FALSE,"토목공사";#N/A,#N/A,FALSE,"판넬전기공사"}</definedName>
    <definedName name="출구NH조도기여" localSheetId="0">#REF!</definedName>
    <definedName name="출구NH조도기여">#REF!</definedName>
    <definedName name="출구NH휘도기여" localSheetId="0">#REF!</definedName>
    <definedName name="출구NH휘도기여">#REF!</definedName>
    <definedName name="출구형광휘도기여" localSheetId="0">#REF!</definedName>
    <definedName name="출구형광휘도기여">#REF!</definedName>
    <definedName name="출처" localSheetId="0">#REF!</definedName>
    <definedName name="출처">#REF!</definedName>
    <definedName name="출처2" localSheetId="0">#REF!</definedName>
    <definedName name="출처2">#REF!</definedName>
    <definedName name="취수탑경비" localSheetId="0">#REF!</definedName>
    <definedName name="취수탑경비">#REF!</definedName>
    <definedName name="취수탑노무비" localSheetId="0">#REF!</definedName>
    <definedName name="취수탑노무비">#REF!</definedName>
    <definedName name="취수탑재료비" localSheetId="0">#REF!</definedName>
    <definedName name="취수탑재료비">#REF!</definedName>
    <definedName name="측량" localSheetId="0">#REF!</definedName>
    <definedName name="측량">#REF!</definedName>
    <definedName name="측량지질" localSheetId="0">#REF!</definedName>
    <definedName name="측량지질">#REF!</definedName>
    <definedName name="측부" localSheetId="0">#REF!</definedName>
    <definedName name="측부">#REF!</definedName>
    <definedName name="층층" localSheetId="0">#REF!</definedName>
    <definedName name="층층">#REF!</definedName>
    <definedName name="치장벽돌공" localSheetId="0">#REF!</definedName>
    <definedName name="치장벽돌공">#REF!</definedName>
    <definedName name="치즐" localSheetId="0">#REF!</definedName>
    <definedName name="치즐">#REF!</definedName>
    <definedName name="ㅋ" localSheetId="0">#REF!</definedName>
    <definedName name="ㅋ">#REF!</definedName>
    <definedName name="ㅋㄹ">#N/A</definedName>
    <definedName name="ㅋㄹㄷ">#N/A</definedName>
    <definedName name="ㅋㅁ" localSheetId="0" hidden="1">{#N/A,#N/A,FALSE,"명세표"}</definedName>
    <definedName name="ㅋㅁ" hidden="1">{#N/A,#N/A,FALSE,"명세표"}</definedName>
    <definedName name="ㅋㅋ" localSheetId="0">BlankMacro1</definedName>
    <definedName name="ㅋㅋ">BlankMacro1</definedName>
    <definedName name="ㅋㅋㅋ" localSheetId="0" hidden="1">{#N/A,#N/A,FALSE,"단가표지"}</definedName>
    <definedName name="ㅋㅋㅋ" hidden="1">{#N/A,#N/A,FALSE,"단가표지"}</definedName>
    <definedName name="ㅋ티ㅓ하ㅣ" localSheetId="0">#REF!</definedName>
    <definedName name="ㅋ티ㅓ하ㅣ">#REF!</definedName>
    <definedName name="카5" localSheetId="0">#REF!</definedName>
    <definedName name="카5">#REF!</definedName>
    <definedName name="카6" localSheetId="0">#REF!</definedName>
    <definedName name="카6">#REF!</definedName>
    <definedName name="카7" localSheetId="0">#REF!</definedName>
    <definedName name="카7">#REF!</definedName>
    <definedName name="카ㅓ치" localSheetId="0">#REF!</definedName>
    <definedName name="카ㅓ치">#REF!</definedName>
    <definedName name="캇타간재" localSheetId="0">#REF!</definedName>
    <definedName name="캇타간재">#REF!</definedName>
    <definedName name="캇타노무" localSheetId="0">#REF!</definedName>
    <definedName name="캇타노무">#REF!</definedName>
    <definedName name="캇타손료" localSheetId="0">#REF!</definedName>
    <definedName name="캇타손료">#REF!</definedName>
    <definedName name="커뮤니케이션" localSheetId="0">#REF!</definedName>
    <definedName name="커뮤니케이션">#REF!</definedName>
    <definedName name="컴" localSheetId="0">#REF!</definedName>
    <definedName name="컴">#REF!</definedName>
    <definedName name="컴1" localSheetId="0">#REF!</definedName>
    <definedName name="컴1">#REF!</definedName>
    <definedName name="컴퓨" localSheetId="0">#REF!</definedName>
    <definedName name="컴퓨">#REF!</definedName>
    <definedName name="컴퓨1" localSheetId="0">#REF!</definedName>
    <definedName name="컴퓨1">#REF!</definedName>
    <definedName name="컴퓨터기획" localSheetId="0">#REF!</definedName>
    <definedName name="컴퓨터기획">#REF!</definedName>
    <definedName name="케이블" localSheetId="0">#REF!</definedName>
    <definedName name="케이블">#REF!</definedName>
    <definedName name="케이블_1" localSheetId="0">#REF!</definedName>
    <definedName name="케이블_1">#REF!</definedName>
    <definedName name="케이블간지" localSheetId="0" hidden="1">{#N/A,#N/A,TRUE,"토적및재료집계";#N/A,#N/A,TRUE,"토적및재료집계";#N/A,#N/A,TRUE,"단위량"}</definedName>
    <definedName name="케이블간지" hidden="1">{#N/A,#N/A,TRUE,"토적및재료집계";#N/A,#N/A,TRUE,"토적및재료집계";#N/A,#N/A,TRUE,"단위량"}</definedName>
    <definedName name="케이블값" localSheetId="0">#REF!</definedName>
    <definedName name="케이블값">#REF!</definedName>
    <definedName name="코" localSheetId="0">BlankMacro1</definedName>
    <definedName name="코">BlankMacro1</definedName>
    <definedName name="코너" localSheetId="0">BlankMacro1</definedName>
    <definedName name="코너">BlankMacro1</definedName>
    <definedName name="코드표" localSheetId="0">#REF!</definedName>
    <definedName name="코드표">#REF!</definedName>
    <definedName name="코킹공" localSheetId="0">#REF!</definedName>
    <definedName name="코킹공">#REF!</definedName>
    <definedName name="콘" localSheetId="0">#REF!</definedName>
    <definedName name="콘">#REF!</definedName>
    <definedName name="콘노" localSheetId="0">#REF!</definedName>
    <definedName name="콘노">#REF!</definedName>
    <definedName name="콘센트신설재료비" localSheetId="0">#REF!</definedName>
    <definedName name="콘센트신설재료비">#REF!</definedName>
    <definedName name="콘재" localSheetId="0">#REF!</definedName>
    <definedName name="콘재">#REF!</definedName>
    <definedName name="콘주철거공구손료" localSheetId="0">#REF!</definedName>
    <definedName name="콘주철거공구손료">#REF!</definedName>
    <definedName name="콘주철거공비" localSheetId="0">#REF!</definedName>
    <definedName name="콘주철거공비">#REF!</definedName>
    <definedName name="콘주철거합계" localSheetId="0">#REF!</definedName>
    <definedName name="콘주철거합계">#REF!</definedName>
    <definedName name="콘크" localSheetId="0">#REF!</definedName>
    <definedName name="콘크">#REF!</definedName>
    <definedName name="콘크리트2" localSheetId="0" hidden="1">#REF!</definedName>
    <definedName name="콘크리트2" hidden="1">#REF!</definedName>
    <definedName name="콘크리트경계석" localSheetId="0">#REF!</definedName>
    <definedName name="콘크리트경계석">#REF!</definedName>
    <definedName name="콘크리트공" localSheetId="0">#REF!</definedName>
    <definedName name="콘크리트공">#REF!</definedName>
    <definedName name="콘크리트캇타320경비" localSheetId="0">#REF!</definedName>
    <definedName name="콘크리트캇타320경비">#REF!</definedName>
    <definedName name="콘크리트캇타320노무비" localSheetId="0">#REF!</definedName>
    <definedName name="콘크리트캇타320노무비">#REF!</definedName>
    <definedName name="콘크리트캇타320재료비" localSheetId="0">#REF!</definedName>
    <definedName name="콘크리트캇타320재료비">#REF!</definedName>
    <definedName name="콘크야" localSheetId="0">#REF!</definedName>
    <definedName name="콘크야">#REF!</definedName>
    <definedName name="콘크주" localSheetId="0">#REF!</definedName>
    <definedName name="콘크주">#REF!</definedName>
    <definedName name="콤팩터경비" localSheetId="0">#REF!</definedName>
    <definedName name="콤팩터경비">#REF!</definedName>
    <definedName name="콤팩터노무비" localSheetId="0">#REF!</definedName>
    <definedName name="콤팩터노무비">#REF!</definedName>
    <definedName name="콤팩터재료비" localSheetId="0">#REF!</definedName>
    <definedName name="콤팩터재료비">#REF!</definedName>
    <definedName name="퀛Y" localSheetId="0">#REF!</definedName>
    <definedName name="퀛Y">#REF!</definedName>
    <definedName name="크레인" localSheetId="0">#REF!</definedName>
    <definedName name="크레인">#REF!</definedName>
    <definedName name="클레임" localSheetId="0">#REF!</definedName>
    <definedName name="클레임">#REF!</definedName>
    <definedName name="ㅌ" localSheetId="0">#REF!</definedName>
    <definedName name="ㅌ">#REF!</definedName>
    <definedName name="ㅌ1121" localSheetId="0">#REF!</definedName>
    <definedName name="ㅌ1121">#REF!</definedName>
    <definedName name="ㅌ처포" localSheetId="0">#REF!</definedName>
    <definedName name="ㅌ처포">#REF!</definedName>
    <definedName name="ㅌㅌ" localSheetId="0">BlankMacro1</definedName>
    <definedName name="ㅌㅌ">BlankMacro1</definedName>
    <definedName name="타1" localSheetId="0">#REF!</definedName>
    <definedName name="타1">#REF!</definedName>
    <definedName name="타견적" localSheetId="0" hidden="1">#REF!</definedName>
    <definedName name="타견적" hidden="1">#REF!</definedName>
    <definedName name="타이어경" localSheetId="0">#REF!</definedName>
    <definedName name="타이어경">#REF!</definedName>
    <definedName name="타이어노무" localSheetId="0">#REF!</definedName>
    <definedName name="타이어노무">#REF!</definedName>
    <definedName name="타이어재료" localSheetId="0">#REF!</definedName>
    <definedName name="타이어재료">#REF!</definedName>
    <definedName name="타일공" localSheetId="0">#REF!</definedName>
    <definedName name="타일공">#REF!</definedName>
    <definedName name="타일공사" localSheetId="0">#REF!</definedName>
    <definedName name="타일공사">#REF!</definedName>
    <definedName name="타ㅐㅁㄴ" localSheetId="0">#REF!</definedName>
    <definedName name="타ㅐㅁㄴ">#REF!</definedName>
    <definedName name="탈의" localSheetId="0">#REF!</definedName>
    <definedName name="탈의">#REF!</definedName>
    <definedName name="탈의1" localSheetId="0">#REF!</definedName>
    <definedName name="탈의1">#REF!</definedName>
    <definedName name="태산목10노무" localSheetId="0">#REF!</definedName>
    <definedName name="태산목10노무">#REF!</definedName>
    <definedName name="태산목10재료" localSheetId="0">#REF!</definedName>
    <definedName name="태산목10재료">#REF!</definedName>
    <definedName name="태산목12노무" localSheetId="0">#REF!</definedName>
    <definedName name="태산목12노무">#REF!</definedName>
    <definedName name="태산목12재료" localSheetId="0">#REF!</definedName>
    <definedName name="태산목12재료">#REF!</definedName>
    <definedName name="태영지급" localSheetId="0" hidden="1">{#N/A,#N/A,FALSE,"부대1"}</definedName>
    <definedName name="태영지급" hidden="1">{#N/A,#N/A,FALSE,"부대1"}</definedName>
    <definedName name="태왕" localSheetId="0">BlankMacro1</definedName>
    <definedName name="태왕">BlankMacro1</definedName>
    <definedName name="태ㅌ크">#N/A</definedName>
    <definedName name="탱크하품">#N/A</definedName>
    <definedName name="탱크현조" localSheetId="0">#REF!</definedName>
    <definedName name="탱크현조">#REF!</definedName>
    <definedName name="탱크현조1">#N/A</definedName>
    <definedName name="터_높" localSheetId="0">#REF!</definedName>
    <definedName name="터_높">#REF!</definedName>
    <definedName name="터_폭" localSheetId="0">#REF!</definedName>
    <definedName name="터_폭">#REF!</definedName>
    <definedName name="터2" localSheetId="0">#REF!</definedName>
    <definedName name="터2">#REF!</definedName>
    <definedName name="터3" localSheetId="0">#REF!</definedName>
    <definedName name="터3">#REF!</definedName>
    <definedName name="터널계측" localSheetId="0">#REF!</definedName>
    <definedName name="터널계측">#REF!</definedName>
    <definedName name="터널총길이" localSheetId="0">#REF!</definedName>
    <definedName name="터널총길이">#REF!</definedName>
    <definedName name="터라기2" localSheetId="0">#REF!</definedName>
    <definedName name="터라기2">#REF!</definedName>
    <definedName name="터파기" localSheetId="0">#REF!</definedName>
    <definedName name="터파기">#REF!</definedName>
    <definedName name="터파기1" localSheetId="0">#REF!</definedName>
    <definedName name="터파기1">#REF!</definedName>
    <definedName name="터파기2" localSheetId="0">#REF!</definedName>
    <definedName name="터파기2">#REF!</definedName>
    <definedName name="터파기계산" localSheetId="0">#REF!</definedName>
    <definedName name="터파기계산">#REF!</definedName>
    <definedName name="터파기고" localSheetId="0">#REF!</definedName>
    <definedName name="터파기고">#REF!</definedName>
    <definedName name="터파기기계0.4경비" localSheetId="0">#REF!</definedName>
    <definedName name="터파기기계0.4경비">#REF!</definedName>
    <definedName name="터파기기계0.4노무비" localSheetId="0">#REF!</definedName>
    <definedName name="터파기기계0.4노무비">#REF!</definedName>
    <definedName name="터파기기계0.4재료비" localSheetId="0">#REF!</definedName>
    <definedName name="터파기기계0.4재료비">#REF!</definedName>
    <definedName name="테B10" localSheetId="0">#REF!</definedName>
    <definedName name="테B10">#REF!</definedName>
    <definedName name="테B12" localSheetId="0">#REF!</definedName>
    <definedName name="테B12">#REF!</definedName>
    <definedName name="테B20" localSheetId="0">#REF!</definedName>
    <definedName name="테B20">#REF!</definedName>
    <definedName name="테B6" localSheetId="0">#REF!</definedName>
    <definedName name="테B6">#REF!</definedName>
    <definedName name="테B8" localSheetId="0">#REF!</definedName>
    <definedName name="테B8">#REF!</definedName>
    <definedName name="테H1.5" localSheetId="0">#REF!</definedName>
    <definedName name="테H1.5">#REF!</definedName>
    <definedName name="테H2.0" localSheetId="0">#REF!</definedName>
    <definedName name="테H2.0">#REF!</definedName>
    <definedName name="테H2.5" localSheetId="0">#REF!</definedName>
    <definedName name="테H2.5">#REF!</definedName>
    <definedName name="테H3.0" localSheetId="0">#REF!</definedName>
    <definedName name="테H3.0">#REF!</definedName>
    <definedName name="테H3.5" localSheetId="0">#REF!</definedName>
    <definedName name="테H3.5">#REF!</definedName>
    <definedName name="테R10" localSheetId="0">#REF!</definedName>
    <definedName name="테R10">#REF!</definedName>
    <definedName name="테R12" localSheetId="0">#REF!</definedName>
    <definedName name="테R12">#REF!</definedName>
    <definedName name="테R15" localSheetId="0">#REF!</definedName>
    <definedName name="테R15">#REF!</definedName>
    <definedName name="테R4" localSheetId="0">#REF!</definedName>
    <definedName name="테R4">#REF!</definedName>
    <definedName name="테R5" localSheetId="0">#REF!</definedName>
    <definedName name="테R5">#REF!</definedName>
    <definedName name="테R6" localSheetId="0">#REF!</definedName>
    <definedName name="테R6">#REF!</definedName>
    <definedName name="테R8" localSheetId="0">#REF!</definedName>
    <definedName name="테R8">#REF!</definedName>
    <definedName name="테관0.4" localSheetId="0">#REF!</definedName>
    <definedName name="테관0.4">#REF!</definedName>
    <definedName name="테관0.5" localSheetId="0">#REF!</definedName>
    <definedName name="테관0.5">#REF!</definedName>
    <definedName name="테관0.6" localSheetId="0">#REF!</definedName>
    <definedName name="테관0.6">#REF!</definedName>
    <definedName name="테관1.0" localSheetId="0">#REF!</definedName>
    <definedName name="테관1.0">#REF!</definedName>
    <definedName name="테관1.2" localSheetId="0">#REF!</definedName>
    <definedName name="테관1.2">#REF!</definedName>
    <definedName name="테관1.5" localSheetId="0">#REF!</definedName>
    <definedName name="테관1.5">#REF!</definedName>
    <definedName name="테관2.0" localSheetId="0">#REF!</definedName>
    <definedName name="테관2.0">#REF!</definedName>
    <definedName name="테지" localSheetId="0">#REF!</definedName>
    <definedName name="테지">#REF!</definedName>
    <definedName name="템" localSheetId="0">BlankMacro1</definedName>
    <definedName name="템">BlankMacro1</definedName>
    <definedName name="템2" localSheetId="0">BlankMacro1</definedName>
    <definedName name="템2">BlankMacro1</definedName>
    <definedName name="템3" localSheetId="0">BlankMacro1</definedName>
    <definedName name="템3">BlankMacro1</definedName>
    <definedName name="템4" localSheetId="0">BlankMacro1</definedName>
    <definedName name="템4">BlankMacro1</definedName>
    <definedName name="템5" localSheetId="0">BlankMacro1</definedName>
    <definedName name="템5">BlankMacro1</definedName>
    <definedName name="템6" localSheetId="0">BlankMacro1</definedName>
    <definedName name="템6">BlankMacro1</definedName>
    <definedName name="템플리트모듈1" localSheetId="0">BlankMacro1</definedName>
    <definedName name="템플리트모듈1">BlankMacro1</definedName>
    <definedName name="템플리트모듈2" localSheetId="0">BlankMacro1</definedName>
    <definedName name="템플리트모듈2">BlankMacro1</definedName>
    <definedName name="템플리트모듈3" localSheetId="0">BlankMacro1</definedName>
    <definedName name="템플리트모듈3">BlankMacro1</definedName>
    <definedName name="템플리트모듈4" localSheetId="0">BlankMacro1</definedName>
    <definedName name="템플리트모듈4">BlankMacro1</definedName>
    <definedName name="템플리트모듈5" localSheetId="0">BlankMacro1</definedName>
    <definedName name="템플리트모듈5">BlankMacro1</definedName>
    <definedName name="템플리트모듈6" localSheetId="0">BlankMacro1</definedName>
    <definedName name="템플리트모듈6">BlankMacro1</definedName>
    <definedName name="토" localSheetId="0">#REF!</definedName>
    <definedName name="토">#REF!</definedName>
    <definedName name="토공11" localSheetId="0" hidden="1">{#N/A,#N/A,FALSE,"포장2"}</definedName>
    <definedName name="토공11" hidden="1">{#N/A,#N/A,FALSE,"포장2"}</definedName>
    <definedName name="토공노선별">#N/A</definedName>
    <definedName name="토공사" localSheetId="0">#REF!</definedName>
    <definedName name="토공사">#REF!</definedName>
    <definedName name="토공이수" localSheetId="0" hidden="1">#REF!</definedName>
    <definedName name="토공이수" hidden="1">#REF!</definedName>
    <definedName name="토목" localSheetId="0">#REF!</definedName>
    <definedName name="토목">#REF!</definedName>
    <definedName name="토목1" localSheetId="0">#REF!</definedName>
    <definedName name="토목1">#REF!</definedName>
    <definedName name="토목내역" localSheetId="0">#REF!</definedName>
    <definedName name="토목내역">#REF!</definedName>
    <definedName name="토목설계" localSheetId="0" hidden="1">{#N/A,#N/A,FALSE,"골재소요량";#N/A,#N/A,FALSE,"골재소요량"}</definedName>
    <definedName name="토목설계" hidden="1">{#N/A,#N/A,FALSE,"골재소요량";#N/A,#N/A,FALSE,"골재소요량"}</definedName>
    <definedName name="토목원가" localSheetId="0">원가!템플리트모듈6</definedName>
    <definedName name="토목원가">[0]!템플리트모듈6</definedName>
    <definedName name="토양" localSheetId="0">#REF!</definedName>
    <definedName name="토양">#REF!</definedName>
    <definedName name="토적1">#N/A</definedName>
    <definedName name="토적표" localSheetId="0" hidden="1">#REF!</definedName>
    <definedName name="토적표" hidden="1">#REF!</definedName>
    <definedName name="토적표01" localSheetId="0" hidden="1">#REF!</definedName>
    <definedName name="토적표01" hidden="1">#REF!</definedName>
    <definedName name="토지이용" localSheetId="0">#REF!</definedName>
    <definedName name="토지이용">#REF!</definedName>
    <definedName name="토취장복구경비" localSheetId="0">#REF!</definedName>
    <definedName name="토취장복구경비">#REF!</definedName>
    <definedName name="토취장복구노무비" localSheetId="0">#REF!</definedName>
    <definedName name="토취장복구노무비">#REF!</definedName>
    <definedName name="토취장복구재료비" localSheetId="0">#REF!</definedName>
    <definedName name="토취장복구재료비">#REF!</definedName>
    <definedName name="톱" localSheetId="0">#REF!</definedName>
    <definedName name="톱">#REF!</definedName>
    <definedName name="톱밥퇴비" localSheetId="0">#REF!</definedName>
    <definedName name="톱밥퇴비">#REF!</definedName>
    <definedName name="통" localSheetId="0">#REF!</definedName>
    <definedName name="통">#REF!</definedName>
    <definedName name="통2" localSheetId="0">#REF!</definedName>
    <definedName name="통2">#REF!</definedName>
    <definedName name="통내" localSheetId="0">#REF!</definedName>
    <definedName name="통내">#REF!</definedName>
    <definedName name="통설" localSheetId="0">#REF!</definedName>
    <definedName name="통설">#REF!</definedName>
    <definedName name="통신" localSheetId="0">BlankMacro1</definedName>
    <definedName name="통신">#REF!</definedName>
    <definedName name="통신감리" localSheetId="0">#REF!</definedName>
    <definedName name="통신감리">#REF!</definedName>
    <definedName name="통신관련기능사" localSheetId="0">#REF!</definedName>
    <definedName name="통신관련기능사">#REF!</definedName>
    <definedName name="통신관련기사" localSheetId="0">#REF!</definedName>
    <definedName name="통신관련기사">#REF!</definedName>
    <definedName name="통신관련산업기사" localSheetId="0">#REF!</definedName>
    <definedName name="통신관련산업기사">#REF!</definedName>
    <definedName name="통신기사">92355</definedName>
    <definedName name="통신기사1급" localSheetId="0">#REF!</definedName>
    <definedName name="통신기사1급">#REF!</definedName>
    <definedName name="통신기사2급" localSheetId="0">#REF!</definedName>
    <definedName name="통신기사2급">#REF!</definedName>
    <definedName name="통신내선공" localSheetId="0">#REF!</definedName>
    <definedName name="통신내선공">#REF!</definedName>
    <definedName name="통신산업기사">91949</definedName>
    <definedName name="통신설비공" localSheetId="0">#REF!</definedName>
    <definedName name="통신설비공">#REF!</definedName>
    <definedName name="통신외선공" localSheetId="0">#REF!</definedName>
    <definedName name="통신외선공">#REF!</definedName>
    <definedName name="통신일위대가" localSheetId="0">BlankMacro1</definedName>
    <definedName name="통신일위대가">BlankMacro1</definedName>
    <definedName name="통신집계" localSheetId="0">BlankMacro1</definedName>
    <definedName name="통신집계">BlankMacro1</definedName>
    <definedName name="통신케이블공" localSheetId="0">#REF!</definedName>
    <definedName name="통신케이블공">#REF!</definedName>
    <definedName name="통신품셈" localSheetId="0">#REF!</definedName>
    <definedName name="통신품셈">#REF!</definedName>
    <definedName name="통케" localSheetId="0">#REF!</definedName>
    <definedName name="통케">#REF!</definedName>
    <definedName name="통합" localSheetId="0">원가!통합</definedName>
    <definedName name="통합">[0]!통합</definedName>
    <definedName name="통합갑지총계" localSheetId="0">#REF!</definedName>
    <definedName name="통합갑지총계">#REF!</definedName>
    <definedName name="통합시행청" localSheetId="0">#REF!</definedName>
    <definedName name="통합시행청">#REF!</definedName>
    <definedName name="통합표지" localSheetId="0">#REF!</definedName>
    <definedName name="통합표지">#REF!</definedName>
    <definedName name="통합품목" localSheetId="0">#REF!</definedName>
    <definedName name="통합품목">#REF!</definedName>
    <definedName name="통합헤드커텐1" localSheetId="0">#REF!</definedName>
    <definedName name="통합헤드커텐1">#REF!</definedName>
    <definedName name="통합현수막" localSheetId="0">#REF!</definedName>
    <definedName name="통합현수막">#REF!</definedName>
    <definedName name="퇴직부금비" localSheetId="0">#REF!</definedName>
    <definedName name="퇴직부금비">#REF!</definedName>
    <definedName name="퇴직부금비_산식" localSheetId="0">#REF!</definedName>
    <definedName name="퇴직부금비_산식">#REF!</definedName>
    <definedName name="투3" localSheetId="0" hidden="1">{#N/A,#N/A,FALSE,"배수2"}</definedName>
    <definedName name="투3" hidden="1">{#N/A,#N/A,FALSE,"배수2"}</definedName>
    <definedName name="투간접노무비" localSheetId="0">#REF!</definedName>
    <definedName name="투간접노무비">#REF!</definedName>
    <definedName name="투경비" localSheetId="0">#REF!</definedName>
    <definedName name="투경비">#REF!</definedName>
    <definedName name="투고용보험료" localSheetId="0">#REF!</definedName>
    <definedName name="투고용보험료">#REF!</definedName>
    <definedName name="투공급가액" localSheetId="0">#REF!</definedName>
    <definedName name="투공급가액">#REF!</definedName>
    <definedName name="투공사원가" localSheetId="0">#REF!</definedName>
    <definedName name="투공사원가">#REF!</definedName>
    <definedName name="투기타경비" localSheetId="0">#REF!</definedName>
    <definedName name="투기타경비">#REF!</definedName>
    <definedName name="투노무비" localSheetId="0">#REF!</definedName>
    <definedName name="투노무비">#REF!</definedName>
    <definedName name="투도급액" localSheetId="0">#REF!</definedName>
    <definedName name="투도급액">#REF!</definedName>
    <definedName name="투부가가치세" localSheetId="0">#REF!</definedName>
    <definedName name="투부가가치세">#REF!</definedName>
    <definedName name="투산재보험료" localSheetId="0">#REF!</definedName>
    <definedName name="투산재보험료">#REF!</definedName>
    <definedName name="투수콘" localSheetId="0">#REF!</definedName>
    <definedName name="투수콘">#REF!</definedName>
    <definedName name="투순공사원가" localSheetId="0">#REF!</definedName>
    <definedName name="투순공사원가">#REF!</definedName>
    <definedName name="투안전관리비" localSheetId="0">#REF!</definedName>
    <definedName name="투안전관리비">#REF!</definedName>
    <definedName name="투이윤" localSheetId="0">#REF!</definedName>
    <definedName name="투이윤">#REF!</definedName>
    <definedName name="투일반관리비" localSheetId="0">#REF!</definedName>
    <definedName name="투일반관리비">#REF!</definedName>
    <definedName name="투자" localSheetId="0">#REF!</definedName>
    <definedName name="투자">#REF!</definedName>
    <definedName name="투재료비" localSheetId="0">#REF!</definedName>
    <definedName name="투재료비">#REF!</definedName>
    <definedName name="투찰표" localSheetId="0" hidden="1">{#N/A,#N/A,FALSE,"부대1"}</definedName>
    <definedName name="투찰표" hidden="1">{#N/A,#N/A,FALSE,"부대1"}</definedName>
    <definedName name="투폐기물처리비" localSheetId="0">#REF!</definedName>
    <definedName name="투폐기물처리비">#REF!</definedName>
    <definedName name="트랜스월드" localSheetId="0">#REF!</definedName>
    <definedName name="트랜스월드">#REF!</definedName>
    <definedName name="특" localSheetId="0">#REF!</definedName>
    <definedName name="특">#REF!</definedName>
    <definedName name="특고" localSheetId="0">#REF!</definedName>
    <definedName name="특고">#REF!</definedName>
    <definedName name="특고압" localSheetId="0">#REF!</definedName>
    <definedName name="특고압">#REF!</definedName>
    <definedName name="특고압케이블전공" localSheetId="0">#REF!</definedName>
    <definedName name="특고압케이블전공">#REF!</definedName>
    <definedName name="특고케이블공" localSheetId="0">#REF!</definedName>
    <definedName name="특고케이블공">#REF!</definedName>
    <definedName name="특급" localSheetId="0">#REF!,#REF!,#REF!,#REF!,#REF!,#REF!</definedName>
    <definedName name="특급">#REF!,#REF!,#REF!,#REF!,#REF!,#REF!</definedName>
    <definedName name="특급기술자" localSheetId="0">#REF!,#REF!,#REF!,#REF!,#REF!,#REF!</definedName>
    <definedName name="특급기술자">#REF!,#REF!,#REF!,#REF!,#REF!,#REF!</definedName>
    <definedName name="특급원자력비파괴시험공" localSheetId="0">#REF!</definedName>
    <definedName name="특급원자력비파괴시험공">#REF!</definedName>
    <definedName name="특급자" localSheetId="0">#REF!,#REF!,#REF!,#REF!,#REF!,#REF!</definedName>
    <definedName name="특급자">#REF!,#REF!,#REF!,#REF!,#REF!,#REF!</definedName>
    <definedName name="특별" localSheetId="0">#REF!</definedName>
    <definedName name="특별">#REF!</definedName>
    <definedName name="특별인부" localSheetId="0">#REF!</definedName>
    <definedName name="특별인부">#REF!</definedName>
    <definedName name="특수">#N/A</definedName>
    <definedName name="특수1" localSheetId="0">#REF!</definedName>
    <definedName name="특수1">#REF!</definedName>
    <definedName name="특수비계공" localSheetId="0">#REF!</definedName>
    <definedName name="특수비계공">#REF!</definedName>
    <definedName name="특수화공" localSheetId="0">#REF!</definedName>
    <definedName name="특수화공">#REF!</definedName>
    <definedName name="특장" localSheetId="0">#REF!</definedName>
    <definedName name="특장">#REF!</definedName>
    <definedName name="특케" localSheetId="0">#REF!</definedName>
    <definedName name="특케">#REF!</definedName>
    <definedName name="특허기본" localSheetId="0">#REF!</definedName>
    <definedName name="특허기본">#REF!</definedName>
    <definedName name="팀비젼창출" localSheetId="0">#REF!</definedName>
    <definedName name="팀비젼창출">#REF!</definedName>
    <definedName name="ㅍ" localSheetId="0">원가!ㅍ</definedName>
    <definedName name="ㅍ">[0]!ㅍ</definedName>
    <definedName name="ㅍ3">#N/A</definedName>
    <definedName name="ㅍㄴㅇ">#N/A</definedName>
    <definedName name="ㅍㄴㅇㄹ" localSheetId="0" hidden="1">#REF!</definedName>
    <definedName name="ㅍㄴㅇㄹ" hidden="1">#REF!</definedName>
    <definedName name="ㅍㄹㅇ" localSheetId="0" hidden="1">{#N/A,#N/A,TRUE,"토적및재료집계";#N/A,#N/A,TRUE,"토적및재료집계";#N/A,#N/A,TRUE,"단위량"}</definedName>
    <definedName name="ㅍㄹㅇ" hidden="1">{#N/A,#N/A,TRUE,"토적및재료집계";#N/A,#N/A,TRUE,"토적및재료집계";#N/A,#N/A,TRUE,"단위량"}</definedName>
    <definedName name="ㅍㅇㄴ" localSheetId="0" hidden="1">#REF!</definedName>
    <definedName name="ㅍㅇㄴ" hidden="1">#REF!</definedName>
    <definedName name="ㅍㅋㅌㅊㅍㅇㄷ" localSheetId="0" hidden="1">#REF!</definedName>
    <definedName name="ㅍㅋㅌㅊㅍㅇㄷ" hidden="1">#REF!</definedName>
    <definedName name="ㅍㅍ" localSheetId="0">BlankMacro1</definedName>
    <definedName name="ㅍㅍ">BlankMacro1</definedName>
    <definedName name="ㅍㅍ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파" localSheetId="0">#REF!</definedName>
    <definedName name="파">#REF!</definedName>
    <definedName name="파1" localSheetId="0">#REF!</definedName>
    <definedName name="파1">#REF!</definedName>
    <definedName name="파5" localSheetId="0">#REF!</definedName>
    <definedName name="파5">#REF!</definedName>
    <definedName name="파고라노" localSheetId="0">#REF!</definedName>
    <definedName name="파고라노">#REF!</definedName>
    <definedName name="파고라재" localSheetId="0">#REF!</definedName>
    <definedName name="파고라재">#REF!</definedName>
    <definedName name="파이프펜던트" localSheetId="0">#REF!</definedName>
    <definedName name="파이프펜던트">#REF!</definedName>
    <definedName name="파일" localSheetId="0" hidden="1">#REF!</definedName>
    <definedName name="파일" hidden="1">#REF!</definedName>
    <definedName name="파초" localSheetId="0">BlankMacro1</definedName>
    <definedName name="파초">BlankMacro1</definedName>
    <definedName name="파호" localSheetId="0">BlankMacro1</definedName>
    <definedName name="파호">BlankMacro1</definedName>
    <definedName name="파호초" localSheetId="0">BlankMacro1</definedName>
    <definedName name="파호초">BlankMacro1</definedName>
    <definedName name="販__賣____手__數__料" localSheetId="0">#REF!</definedName>
    <definedName name="販__賣____手__數__料">#REF!</definedName>
    <definedName name="판넬명칭" localSheetId="0">#REF!</definedName>
    <definedName name="판넬명칭">#REF!</definedName>
    <definedName name="판넬조립공" localSheetId="0">#REF!</definedName>
    <definedName name="판넬조립공">#REF!</definedName>
    <definedName name="판석노" localSheetId="0">#REF!</definedName>
    <definedName name="판석노">#REF!</definedName>
    <definedName name="판석재" localSheetId="0">#REF!</definedName>
    <definedName name="판석재">#REF!</definedName>
    <definedName name="팔" localSheetId="0" hidden="1">#REF!</definedName>
    <definedName name="팔" hidden="1">#REF!</definedName>
    <definedName name="패킹" localSheetId="0">ROUND(SUM(원가!DCC,원가!DCO,원가!DCN)*100/#REF!,1)</definedName>
    <definedName name="패킹">ROUND(SUM([0]!DCC,[0]!DCO,[0]!DCN)*100/#REF!,1)</definedName>
    <definedName name="팽" localSheetId="0">#REF!</definedName>
    <definedName name="팽">#REF!</definedName>
    <definedName name="팽창탱크" localSheetId="0">#REF!</definedName>
    <definedName name="팽창탱크">#REF!</definedName>
    <definedName name="퍼호" localSheetId="0">BlankMacro1</definedName>
    <definedName name="퍼호">BlankMacro1</definedName>
    <definedName name="펌프장" localSheetId="0">#REF!</definedName>
    <definedName name="펌프장">#REF!</definedName>
    <definedName name="펑" localSheetId="0">BlankMacro1</definedName>
    <definedName name="펑">BlankMacro1</definedName>
    <definedName name="평가대상지역" localSheetId="0">#REF!</definedName>
    <definedName name="평가대상지역">#REF!</definedName>
    <definedName name="평당가" localSheetId="0">#REF!</definedName>
    <definedName name="평당가">#REF!</definedName>
    <definedName name="평안" localSheetId="0">#REF!</definedName>
    <definedName name="평안">#REF!</definedName>
    <definedName name="평의자" localSheetId="0">#REF!</definedName>
    <definedName name="평의자">#REF!</definedName>
    <definedName name="평의자노" localSheetId="0">#REF!</definedName>
    <definedName name="평의자노">#REF!</definedName>
    <definedName name="평의자재" localSheetId="0">#REF!</definedName>
    <definedName name="평의자재">#REF!</definedName>
    <definedName name="폐기량산출">#N/A</definedName>
    <definedName name="폐기물" localSheetId="0">#REF!</definedName>
    <definedName name="폐기물">#REF!</definedName>
    <definedName name="폐기물내역서">#N/A</definedName>
    <definedName name="폐기물수수료" localSheetId="0">#REF!</definedName>
    <definedName name="폐기물수수료">#REF!</definedName>
    <definedName name="폐기물집계표" localSheetId="0">원가!집</definedName>
    <definedName name="폐기물집계표">집</definedName>
    <definedName name="폐기물처리비" localSheetId="0">#REF!</definedName>
    <definedName name="폐기물처리비">#REF!</definedName>
    <definedName name="폐김" localSheetId="0">원가!템플리트모듈6</definedName>
    <definedName name="폐김">[0]!템플리트모듈6</definedName>
    <definedName name="폐추니아" localSheetId="0">#REF!</definedName>
    <definedName name="폐추니아">#REF!</definedName>
    <definedName name="포설공" localSheetId="0">#REF!</definedName>
    <definedName name="포설공">#REF!</definedName>
    <definedName name="포장" localSheetId="0">#REF!</definedName>
    <definedName name="포장">#REF!</definedName>
    <definedName name="포장1" localSheetId="0">#REF!</definedName>
    <definedName name="포장1">#REF!</definedName>
    <definedName name="포장3">#N/A</definedName>
    <definedName name="포장4">#N/A</definedName>
    <definedName name="포장5">#N/A</definedName>
    <definedName name="포장6">#N/A</definedName>
    <definedName name="포장7">#N/A</definedName>
    <definedName name="포장8">#N/A</definedName>
    <definedName name="포장공" localSheetId="0">#REF!</definedName>
    <definedName name="포장공">#REF!</definedName>
    <definedName name="표면보호경비" localSheetId="0">#REF!</definedName>
    <definedName name="표면보호경비">#REF!</definedName>
    <definedName name="표면보호노무비" localSheetId="0">#REF!</definedName>
    <definedName name="표면보호노무비">#REF!</definedName>
    <definedName name="표면보호재료비" localSheetId="0">#REF!</definedName>
    <definedName name="표면보호재료비">#REF!</definedName>
    <definedName name="표복사" localSheetId="0">#REF!</definedName>
    <definedName name="표복사">#REF!</definedName>
    <definedName name="표준안전관리비" localSheetId="0">#REF!</definedName>
    <definedName name="표준안전관리비">#REF!</definedName>
    <definedName name="표지" localSheetId="0">#REF!</definedName>
    <definedName name="표지" hidden="1">#REF!</definedName>
    <definedName name="표지1" localSheetId="0">#REF!</definedName>
    <definedName name="표지1">#REF!</definedName>
    <definedName name="표지2" localSheetId="0" hidden="1">#REF!</definedName>
    <definedName name="표지2" hidden="1">#REF!</definedName>
    <definedName name="표지3" localSheetId="0">#REF!</definedName>
    <definedName name="표지3">#REF!</definedName>
    <definedName name="표지다" localSheetId="0">#REF!</definedName>
    <definedName name="표지다">#REF!</definedName>
    <definedName name="표품_통신_6_13" localSheetId="0">#REF!</definedName>
    <definedName name="표품_통신_6_13">#REF!</definedName>
    <definedName name="품명" localSheetId="0">#REF!</definedName>
    <definedName name="품명">#REF!</definedName>
    <definedName name="품목" localSheetId="0">#REF!</definedName>
    <definedName name="품목">#REF!</definedName>
    <definedName name="품목수" localSheetId="0">#REF!</definedName>
    <definedName name="품목수">#REF!</definedName>
    <definedName name="품셈" localSheetId="0">#REF!</definedName>
    <definedName name="품셈">#REF!</definedName>
    <definedName name="품셈공종" localSheetId="0">#REF!</definedName>
    <definedName name="품셈공종">#REF!</definedName>
    <definedName name="품셈단가" localSheetId="0">#REF!</definedName>
    <definedName name="품셈단가">#REF!</definedName>
    <definedName name="품셈표" localSheetId="0">#REF!</definedName>
    <definedName name="품셈표">#REF!</definedName>
    <definedName name="품신" localSheetId="0">#REF!</definedName>
    <definedName name="품신">#REF!</definedName>
    <definedName name="품위내역서" localSheetId="0">BlankMacro1</definedName>
    <definedName name="품위내역서">BlankMacro1</definedName>
    <definedName name="품의서" localSheetId="0">#REF!</definedName>
    <definedName name="품의서">#REF!</definedName>
    <definedName name="품질관리일반" localSheetId="0">#REF!</definedName>
    <definedName name="품질관리일반">#REF!</definedName>
    <definedName name="품질시험비" localSheetId="0">#REF!</definedName>
    <definedName name="품질시험비">#REF!</definedName>
    <definedName name="프" localSheetId="0">#REF!</definedName>
    <definedName name="프">#REF!</definedName>
    <definedName name="프라이드" localSheetId="0">#REF!</definedName>
    <definedName name="프라이드">#REF!</definedName>
    <definedName name="프로판가스" localSheetId="0">#REF!</definedName>
    <definedName name="프로판가스">#REF!</definedName>
    <definedName name="프리젠테이션" localSheetId="0">#REF!</definedName>
    <definedName name="프리젠테이션">#REF!</definedName>
    <definedName name="프린터" localSheetId="0">#REF!</definedName>
    <definedName name="프린터">#REF!</definedName>
    <definedName name="플라타너스B8" localSheetId="0">#REF!</definedName>
    <definedName name="플라타너스B8">#REF!</definedName>
    <definedName name="플랜야" localSheetId="0">#REF!</definedName>
    <definedName name="플랜야">#REF!</definedName>
    <definedName name="플랜주" localSheetId="0">#REF!</definedName>
    <definedName name="플랜주">#REF!</definedName>
    <definedName name="플랜트기계설치공" localSheetId="0">#REF!</definedName>
    <definedName name="플랜트기계설치공">#REF!</definedName>
    <definedName name="플랜트배관공" localSheetId="0">#REF!</definedName>
    <definedName name="플랜트배관공">#REF!</definedName>
    <definedName name="플랜트용접공" localSheetId="0">#REF!</definedName>
    <definedName name="플랜트용접공">#REF!</definedName>
    <definedName name="플랜트전공" localSheetId="0">#REF!</definedName>
    <definedName name="플랜트전공">#REF!</definedName>
    <definedName name="플랜트제관공" localSheetId="0">#REF!</definedName>
    <definedName name="플랜트제관공">#REF!</definedName>
    <definedName name="플랜트특수용접공" localSheetId="0">#REF!</definedName>
    <definedName name="플랜트특수용접공">#REF!</definedName>
    <definedName name="플주" localSheetId="0">#REF!</definedName>
    <definedName name="플주">#REF!</definedName>
    <definedName name="필터링" localSheetId="0">#REF!,#REF!,#REF!</definedName>
    <definedName name="필터링">#REF!,#REF!,#REF!</definedName>
    <definedName name="ㅎ" localSheetId="0">#REF!</definedName>
    <definedName name="ㅎ">#REF!</definedName>
    <definedName name="ㅎ114" localSheetId="0">#REF!</definedName>
    <definedName name="ㅎ114">#REF!</definedName>
    <definedName name="ㅎ115" localSheetId="0">#REF!</definedName>
    <definedName name="ㅎ115">#REF!</definedName>
    <definedName name="ㅎ143" localSheetId="0">#REF!</definedName>
    <definedName name="ㅎ143">#REF!</definedName>
    <definedName name="ㅎ314" localSheetId="0">#REF!</definedName>
    <definedName name="ㅎ314">#REF!</definedName>
    <definedName name="ㅎ605" localSheetId="0">#REF!</definedName>
    <definedName name="ㅎ605">#REF!</definedName>
    <definedName name="ㅎ662" localSheetId="0">#REF!</definedName>
    <definedName name="ㅎ662">#REF!</definedName>
    <definedName name="ㅎ940" localSheetId="0">#REF!</definedName>
    <definedName name="ㅎ940">#REF!</definedName>
    <definedName name="ㅎㄱㄱ" localSheetId="0">BlankMacro1</definedName>
    <definedName name="ㅎㄱㄱ">BlankMacro1</definedName>
    <definedName name="ㅎㄴ" localSheetId="0" hidden="1">#REF!</definedName>
    <definedName name="ㅎㄴ" hidden="1">#REF!</definedName>
    <definedName name="ㅎㄴㅇㅁㄹ" localSheetId="0" hidden="1">#REF!</definedName>
    <definedName name="ㅎㄴㅇㅁㄹ" hidden="1">#REF!</definedName>
    <definedName name="ㅎㄹㄹ" localSheetId="0">BlankMacro1</definedName>
    <definedName name="ㅎㄹㄹ">BlankMacro1</definedName>
    <definedName name="ㅎㄹㅇ" localSheetId="0">BlankMacro1</definedName>
    <definedName name="ㅎㄹㅇ">BlankMacro1</definedName>
    <definedName name="ㅎㄹㅇㄴ" localSheetId="0">#REF!</definedName>
    <definedName name="ㅎㄹㅇㄴ">#REF!</definedName>
    <definedName name="ㅎㄹㅇㅎㅇㅀㄹㅇ" localSheetId="0">BlankMacro1</definedName>
    <definedName name="ㅎㄹㅇㅎㅇㅀㄹㅇ">BlankMacro1</definedName>
    <definedName name="ㅎ략" localSheetId="0">#REF!</definedName>
    <definedName name="ㅎ략">#REF!</definedName>
    <definedName name="ㅎ런ㄹ헌런연ㄷㄱ6ㅑ료ㅓㅏ라헌러" localSheetId="0" hidden="1">{#N/A,#N/A,TRUE,"토적및재료집계";#N/A,#N/A,TRUE,"토적및재료집계";#N/A,#N/A,TRUE,"단위량"}</definedName>
    <definedName name="ㅎ런ㄹ헌런연ㄷㄱ6ㅑ료ㅓㅏ라헌러" hidden="1">{#N/A,#N/A,TRUE,"토적및재료집계";#N/A,#N/A,TRUE,"토적및재료집계";#N/A,#N/A,TRUE,"단위량"}</definedName>
    <definedName name="ㅎㅀ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ㅇㄶ" localSheetId="0">#REF!</definedName>
    <definedName name="ㅎㅇㄶ">#REF!</definedName>
    <definedName name="ㅎㅇㅀ" localSheetId="0">BlankMacro1</definedName>
    <definedName name="ㅎㅇㅀ">BlankMacro1</definedName>
    <definedName name="ㅎㅎ">#N/A</definedName>
    <definedName name="ㅎㅎㅎ" localSheetId="0">#REF!</definedName>
    <definedName name="ㅎㅎㅎ">#REF!</definedName>
    <definedName name="ㅎㅎㅎ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 localSheetId="0">BlankMacro1</definedName>
    <definedName name="ㅎㅎㅎㅎ">BlankMacro1</definedName>
    <definedName name="ㅎㅎㅎㅎㅎ" localSheetId="0">BlankMacro1</definedName>
    <definedName name="ㅎㅎㅎㅎㅎ">BlankMacro1</definedName>
    <definedName name="ㅎㅎㅎㅎㅎㅎ" localSheetId="0">BlankMacro1</definedName>
    <definedName name="ㅎㅎㅎㅎㅎㅎ">BlankMacro1</definedName>
    <definedName name="ㅎㅎㅎㅎㅎㅎㅎㅎㅎㅎㅎ" localSheetId="0">BlankMacro1</definedName>
    <definedName name="ㅎㅎㅎㅎㅎㅎㅎㅎㅎㅎㅎ">BlankMacro1</definedName>
    <definedName name="ㅎㅎㅎㅎㅎㅎㅎㅎㅎㅎㅎㅎㅎ" localSheetId="0">#REF!</definedName>
    <definedName name="ㅎㅎㅎㅎㅎㅎㅎㅎㅎㅎㅎㅎㅎ">#REF!</definedName>
    <definedName name="ㅎㅎㅎㅎㅎㅎㅎㅎㅎㅎㅎㅎㅎㅎㅎㅎㅎ효" localSheetId="0">BlankMacro1</definedName>
    <definedName name="ㅎㅎㅎㅎㅎㅎㅎㅎㅎㅎㅎㅎㅎㅎㅎㅎㅎ효">BlankMacro1</definedName>
    <definedName name="하" localSheetId="0">#REF!</definedName>
    <definedName name="하">#REF!</definedName>
    <definedName name="하0" localSheetId="0">#REF!</definedName>
    <definedName name="하0">#REF!</definedName>
    <definedName name="하1" localSheetId="0">#REF!</definedName>
    <definedName name="하1">#REF!</definedName>
    <definedName name="하2" localSheetId="0">#REF!</definedName>
    <definedName name="하2">#REF!</definedName>
    <definedName name="하3" localSheetId="0">#REF!</definedName>
    <definedName name="하3">#REF!</definedName>
    <definedName name="하4" localSheetId="0">#REF!</definedName>
    <definedName name="하4">#REF!</definedName>
    <definedName name="하5" localSheetId="0">#REF!</definedName>
    <definedName name="하5">#REF!</definedName>
    <definedName name="하6" localSheetId="0">#REF!</definedName>
    <definedName name="하6">#REF!</definedName>
    <definedName name="하7" localSheetId="0">#REF!</definedName>
    <definedName name="하7">#REF!</definedName>
    <definedName name="하8" localSheetId="0">#REF!</definedName>
    <definedName name="하8">#REF!</definedName>
    <definedName name="하나" localSheetId="0">BlankMacro1</definedName>
    <definedName name="하나">BlankMacro1</definedName>
    <definedName name="하나2" localSheetId="0">BlankMacro1</definedName>
    <definedName name="하나2">BlankMacro1</definedName>
    <definedName name="하나틈" localSheetId="0">#REF!</definedName>
    <definedName name="하나틈">#REF!</definedName>
    <definedName name="하도" localSheetId="0">#REF!</definedName>
    <definedName name="하도">#REF!</definedName>
    <definedName name="하도급" localSheetId="0">#REF!</definedName>
    <definedName name="하도급">#REF!</definedName>
    <definedName name="하도급1" localSheetId="0">#REF!</definedName>
    <definedName name="하도급1">#REF!</definedName>
    <definedName name="하도급2" localSheetId="0">#REF!</definedName>
    <definedName name="하도급2">#REF!</definedName>
    <definedName name="하도급3" localSheetId="0">#REF!</definedName>
    <definedName name="하도급3">#REF!</definedName>
    <definedName name="하도급4" localSheetId="0">#REF!</definedName>
    <definedName name="하도급4">#REF!</definedName>
    <definedName name="하도급5" localSheetId="0">#REF!</definedName>
    <definedName name="하도급5">#REF!</definedName>
    <definedName name="하도급6" localSheetId="0">#REF!</definedName>
    <definedName name="하도급6">#REF!</definedName>
    <definedName name="하도급계획서" localSheetId="0">#REF!</definedName>
    <definedName name="하도급계획서">#REF!</definedName>
    <definedName name="하도급사항" localSheetId="0">#REF!</definedName>
    <definedName name="하도급사항">#REF!</definedName>
    <definedName name="하도내역" localSheetId="0">#REF!</definedName>
    <definedName name="하도내역">#REF!</definedName>
    <definedName name="하도비율" localSheetId="0">#REF!</definedName>
    <definedName name="하도비율">#REF!</definedName>
    <definedName name="하도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원가" localSheetId="0">#REF!</definedName>
    <definedName name="하도원가">#REF!</definedName>
    <definedName name="하도집계" localSheetId="0">#REF!</definedName>
    <definedName name="하도집계">#REF!</definedName>
    <definedName name="하동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라" localSheetId="0">BlankMacro1</definedName>
    <definedName name="하라">BlankMacro1</definedName>
    <definedName name="하리" localSheetId="0">BlankMacro1</definedName>
    <definedName name="하리">BlankMacro1</definedName>
    <definedName name="하서TMTC구매설치총괄" localSheetId="0" hidden="1">#REF!</definedName>
    <definedName name="하서TMTC구매설치총괄" hidden="1">#REF!</definedName>
    <definedName name="하수도2"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아드" localSheetId="0">#REF!</definedName>
    <definedName name="하아드">#REF!</definedName>
    <definedName name="하이" localSheetId="0">BlankMacro1</definedName>
    <definedName name="하이">BlankMacro1</definedName>
    <definedName name="하자보수" localSheetId="0">#REF!</definedName>
    <definedName name="하자보수">#REF!</definedName>
    <definedName name="하하" localSheetId="0">#REF!</definedName>
    <definedName name="하하">#REF!</definedName>
    <definedName name="하하하" localSheetId="0" hidden="1">{#N/A,#N/A,FALSE,"단가표지"}</definedName>
    <definedName name="하하하" hidden="1">{#N/A,#N/A,FALSE,"단가표지"}</definedName>
    <definedName name="하한선" localSheetId="0" hidden="1">{#N/A,#N/A,FALSE,"배수2"}</definedName>
    <definedName name="하한선" hidden="1">{#N/A,#N/A,FALSE,"배수2"}</definedName>
    <definedName name="하핳" localSheetId="0">#REF!</definedName>
    <definedName name="하핳">#REF!</definedName>
    <definedName name="하히" localSheetId="0">BlankMacro1</definedName>
    <definedName name="하히">BlankMacro1</definedName>
    <definedName name="하ㅓㅏ" localSheetId="0">#REF!</definedName>
    <definedName name="하ㅓㅏ">#REF!</definedName>
    <definedName name="학교" localSheetId="0">#REF!</definedName>
    <definedName name="학교">#REF!</definedName>
    <definedName name="학교2" localSheetId="0">#REF!</definedName>
    <definedName name="학교2">#REF!</definedName>
    <definedName name="학교비" localSheetId="0">#REF!</definedName>
    <definedName name="학교비">#REF!</definedName>
    <definedName name="학생" localSheetId="0">#REF!</definedName>
    <definedName name="학생">#REF!</definedName>
    <definedName name="한" localSheetId="0" hidden="1">#REF!</definedName>
    <definedName name="한" hidden="1">#REF!</definedName>
    <definedName name="한국쉘" localSheetId="0" hidden="1">{#N/A,#N/A,FALSE,"CCTV"}</definedName>
    <definedName name="한국쉘" hidden="1">{#N/A,#N/A,FALSE,"CCTV"}</definedName>
    <definedName name="한국통신" localSheetId="0">#REF!</definedName>
    <definedName name="한국통신">#REF!</definedName>
    <definedName name="한글노무비" localSheetId="0">#REF!</definedName>
    <definedName name="한글노무비">#REF!</definedName>
    <definedName name="한라구절초" localSheetId="0">#REF!</definedName>
    <definedName name="한라구절초">#REF!</definedName>
    <definedName name="한보" localSheetId="0">#REF!</definedName>
    <definedName name="한보">#REF!</definedName>
    <definedName name="한식목공" localSheetId="0">#REF!</definedName>
    <definedName name="한식목공">#REF!</definedName>
    <definedName name="한식목공조공" localSheetId="0">#REF!</definedName>
    <definedName name="한식목공조공">#REF!</definedName>
    <definedName name="한식미장공" localSheetId="0">#REF!</definedName>
    <definedName name="한식미장공">#REF!</definedName>
    <definedName name="한식와공" localSheetId="0">#REF!</definedName>
    <definedName name="한식와공">#REF!</definedName>
    <definedName name="한식와공조공" localSheetId="0">#REF!</definedName>
    <definedName name="한식와공조공">#REF!</definedName>
    <definedName name="한전" localSheetId="0" hidden="1">#REF!</definedName>
    <definedName name="한전" hidden="1">#REF!</definedName>
    <definedName name="한전불입금" localSheetId="0">#REF!</definedName>
    <definedName name="한전불입금">#REF!</definedName>
    <definedName name="한전수" localSheetId="0" hidden="1">{#N/A,#N/A,FALSE,"명세표"}</definedName>
    <definedName name="한전수" hidden="1">{#N/A,#N/A,FALSE,"명세표"}</definedName>
    <definedName name="한전수탁비" localSheetId="0">#REF!</definedName>
    <definedName name="한전수탁비">#REF!</definedName>
    <definedName name="할석공" localSheetId="0">#REF!</definedName>
    <definedName name="할석공">#REF!</definedName>
    <definedName name="할증" localSheetId="0">#REF!</definedName>
    <definedName name="할증">#REF!</definedName>
    <definedName name="할증율" localSheetId="0">#REF!</definedName>
    <definedName name="할증율">#REF!</definedName>
    <definedName name="함석공" localSheetId="0">#REF!</definedName>
    <definedName name="함석공">#REF!</definedName>
    <definedName name="함석공계" localSheetId="0">#REF!</definedName>
    <definedName name="함석공계">#REF!</definedName>
    <definedName name="합계" localSheetId="0">#REF!</definedName>
    <definedName name="합계">#REF!</definedName>
    <definedName name="합판" localSheetId="0">#REF!</definedName>
    <definedName name="합판">#REF!</definedName>
    <definedName name="합판3" localSheetId="0">#REF!</definedName>
    <definedName name="합판3">#REF!</definedName>
    <definedName name="합판노" localSheetId="0">#REF!</definedName>
    <definedName name="합판노">#REF!</definedName>
    <definedName name="합판재" localSheetId="0">#REF!</definedName>
    <definedName name="합판재">#REF!</definedName>
    <definedName name="해당화" localSheetId="0">#REF!</definedName>
    <definedName name="해당화">#REF!</definedName>
    <definedName name="해송" localSheetId="0">#REF!</definedName>
    <definedName name="해송">#REF!</definedName>
    <definedName name="해송1.2" localSheetId="0">#REF!</definedName>
    <definedName name="해송1.2">#REF!</definedName>
    <definedName name="행삭제" localSheetId="0">#REF!</definedName>
    <definedName name="행삭제">#REF!</definedName>
    <definedName name="행선안내게시기설비" localSheetId="0">#REF!</definedName>
    <definedName name="행선안내게시기설비">#REF!</definedName>
    <definedName name="허" localSheetId="0">#REF!</definedName>
    <definedName name="허">#REF!</definedName>
    <definedName name="허하" localSheetId="0">BlankMacro1</definedName>
    <definedName name="허하">BlankMacro1</definedName>
    <definedName name="허ㅗ러" localSheetId="0">BlankMacro1</definedName>
    <definedName name="허ㅗ러">BlankMacro1</definedName>
    <definedName name="헌런란ㄱ셔ㅑㄱ6ㅑㅏㅛㅏ렇ㄹ" localSheetId="0" hidden="1">{#N/A,#N/A,TRUE,"토적및재료집계";#N/A,#N/A,TRUE,"토적및재료집계";#N/A,#N/A,TRUE,"단위량"}</definedName>
    <definedName name="헌런란ㄱ셔ㅑㄱ6ㅑㅏㅛㅏ렇ㄹ" hidden="1">{#N/A,#N/A,TRUE,"토적및재료집계";#N/A,#N/A,TRUE,"토적및재료집계";#N/A,#N/A,TRUE,"단위량"}</definedName>
    <definedName name="현경" localSheetId="0">#REF!</definedName>
    <definedName name="현경">#REF!</definedName>
    <definedName name="현도사" localSheetId="0">#REF!</definedName>
    <definedName name="현도사">#REF!</definedName>
    <definedName name="현설조건">#N/A</definedName>
    <definedName name="현설조건양식" localSheetId="0">#REF!</definedName>
    <definedName name="현설조건양식">#REF!</definedName>
    <definedName name="현설조건양식1">#N/A</definedName>
    <definedName name="현설조서" localSheetId="0">#REF!</definedName>
    <definedName name="현설조서">#REF!</definedName>
    <definedName name="현설조소">#N/A</definedName>
    <definedName name="현설품의" localSheetId="0">#REF!</definedName>
    <definedName name="현설품의">#REF!</definedName>
    <definedName name="현설품의1">#N/A</definedName>
    <definedName name="현설품의양식">#N/A</definedName>
    <definedName name="현장대리인" localSheetId="0">#REF!</definedName>
    <definedName name="현장대리인">#REF!</definedName>
    <definedName name="현조" localSheetId="0" hidden="1">#REF!</definedName>
    <definedName name="현조" hidden="1">#REF!</definedName>
    <definedName name="현지" localSheetId="0">#REF!</definedName>
    <definedName name="현지">#REF!</definedName>
    <definedName name="현흥" localSheetId="0">BlankMacro1</definedName>
    <definedName name="현흥">BlankMacro1</definedName>
    <definedName name="현흥초" localSheetId="0">BlankMacro1</definedName>
    <definedName name="현흥초">BlankMacro1</definedName>
    <definedName name="현흥초등" localSheetId="0">BlankMacro1</definedName>
    <definedName name="현흥초등">BlankMacro1</definedName>
    <definedName name="협" localSheetId="0" hidden="1">{#N/A,#N/A,FALSE,"배수2"}</definedName>
    <definedName name="협" hidden="1">{#N/A,#N/A,FALSE,"배수2"}</definedName>
    <definedName name="협력" localSheetId="0" hidden="1">{#N/A,#N/A,FALSE,"포장2"}</definedName>
    <definedName name="협력" hidden="1">{#N/A,#N/A,FALSE,"포장2"}</definedName>
    <definedName name="협력업체" localSheetId="0" hidden="1">{#N/A,#N/A,FALSE,"포장2"}</definedName>
    <definedName name="협력업체" hidden="1">{#N/A,#N/A,FALSE,"포장2"}</definedName>
    <definedName name="협상능력" localSheetId="0">#REF!</definedName>
    <definedName name="협상능력">#REF!</definedName>
    <definedName name="협철" localSheetId="0" hidden="1">{#N/A,#N/A,FALSE,"포장2"}</definedName>
    <definedName name="협철" hidden="1">{#N/A,#N/A,FALSE,"포장2"}</definedName>
    <definedName name="협토" localSheetId="0" hidden="1">{#N/A,#N/A,FALSE,"포장1";#N/A,#N/A,FALSE,"포장1"}</definedName>
    <definedName name="협토" hidden="1">{#N/A,#N/A,FALSE,"포장1";#N/A,#N/A,FALSE,"포장1"}</definedName>
    <definedName name="협토1" localSheetId="0" hidden="1">{#N/A,#N/A,FALSE,"포장2"}</definedName>
    <definedName name="협토1" hidden="1">{#N/A,#N/A,FALSE,"포장2"}</definedName>
    <definedName name="협토자재" localSheetId="0" hidden="1">{#N/A,#N/A,FALSE,"포장2"}</definedName>
    <definedName name="협토자재" hidden="1">{#N/A,#N/A,FALSE,"포장2"}</definedName>
    <definedName name="형광기구품" localSheetId="0">#REF!</definedName>
    <definedName name="형광기구품">#REF!</definedName>
    <definedName name="형광등이용율" localSheetId="0">#REF!</definedName>
    <definedName name="형광등이용율">#REF!</definedName>
    <definedName name="형광등조명율" localSheetId="0">#REF!</definedName>
    <definedName name="형광등조명율">#REF!</definedName>
    <definedName name="형광폭" localSheetId="0">#REF!</definedName>
    <definedName name="형광폭">#REF!</definedName>
    <definedName name="형광폭반" localSheetId="0">#REF!</definedName>
    <definedName name="형광폭반">#REF!</definedName>
    <definedName name="형상" localSheetId="0">#REF!</definedName>
    <definedName name="형상">#REF!</definedName>
    <definedName name="형제" localSheetId="0" hidden="1">{#N/A,#N/A,FALSE,"포장2"}</definedName>
    <definedName name="형제" hidden="1">{#N/A,#N/A,FALSE,"포장2"}</definedName>
    <definedName name="형틀" localSheetId="0">#REF!</definedName>
    <definedName name="형틀">#REF!</definedName>
    <definedName name="형틀목공" localSheetId="0">#REF!</definedName>
    <definedName name="형틀목공">#REF!</definedName>
    <definedName name="형틀야" localSheetId="0">#REF!</definedName>
    <definedName name="형틀야">#REF!</definedName>
    <definedName name="형틀주" localSheetId="0">#REF!</definedName>
    <definedName name="형틀주">#REF!</definedName>
    <definedName name="호" localSheetId="0">#REF!</definedName>
    <definedName name="호">#REF!</definedName>
    <definedName name="호나" localSheetId="0">BlankMacro1</definedName>
    <definedName name="호나">BlankMacro1</definedName>
    <definedName name="호라" localSheetId="0">BlankMacro1</definedName>
    <definedName name="호라">BlankMacro1</definedName>
    <definedName name="호로" localSheetId="0">BlankMacro1</definedName>
    <definedName name="호로">BlankMacro1</definedName>
    <definedName name="호모">#N/A</definedName>
    <definedName name="호박" localSheetId="0">#REF!</definedName>
    <definedName name="호박">#REF!</definedName>
    <definedName name="호박노" localSheetId="0">#REF!</definedName>
    <definedName name="호박노">#REF!</definedName>
    <definedName name="호박재" localSheetId="0">#REF!</definedName>
    <definedName name="호박재">#REF!</definedName>
    <definedName name="호사" localSheetId="0">BlankMacro1</definedName>
    <definedName name="호사">BlankMacro1</definedName>
    <definedName name="호아" localSheetId="0">BlankMacro1</definedName>
    <definedName name="호아">BlankMacro1</definedName>
    <definedName name="호야" localSheetId="0" hidden="1">#REF!</definedName>
    <definedName name="호야" hidden="1">#REF!</definedName>
    <definedName name="호지니" localSheetId="0">#REF!</definedName>
    <definedName name="호지니">#REF!</definedName>
    <definedName name="호표" localSheetId="0">#REF!</definedName>
    <definedName name="호표">#REF!</definedName>
    <definedName name="호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하" localSheetId="0">BlankMacro1</definedName>
    <definedName name="호하">BlankMacro1</definedName>
    <definedName name="호호" localSheetId="0">BlankMacro1</definedName>
    <definedName name="호호">BlankMacro1</definedName>
    <definedName name="호호호" localSheetId="0" hidden="1">{#N/A,#N/A,FALSE,"명세표"}</definedName>
    <definedName name="호호호" hidden="1">{#N/A,#N/A,FALSE,"명세표"}</definedName>
    <definedName name="호호호호" localSheetId="0">#REF!</definedName>
    <definedName name="호호호호">#REF!</definedName>
    <definedName name="호ㅓ" localSheetId="0">BlankMacro1</definedName>
    <definedName name="호ㅓ">BlankMacro1</definedName>
    <definedName name="호ㅓ아ㅏ" localSheetId="0">#REF!</definedName>
    <definedName name="호ㅓ아ㅏ">#REF!</definedName>
    <definedName name="호ㅓㅎㄹ" localSheetId="0">BlankMacro1</definedName>
    <definedName name="호ㅓㅎㄹ">BlankMacro1</definedName>
    <definedName name="호ㅓㅕㅏ6ㅅ서ㅛㅓ" localSheetId="0" hidden="1">#REF!</definedName>
    <definedName name="호ㅓㅕㅏ6ㅅ서ㅛㅓ" hidden="1">#REF!</definedName>
    <definedName name="호ㅜㅌ츈ㅇㄹㄴㅇㄻㄴㄻㄴㄹㄷㄳ" localSheetId="0" hidden="1">{#N/A,#N/A,FALSE,"부대1"}</definedName>
    <definedName name="호ㅜㅌ츈ㅇㄹㄴㅇㄻㄴㄻㄴㄹㄷㄳ" hidden="1">{#N/A,#N/A,FALSE,"부대1"}</definedName>
    <definedName name="홈" localSheetId="0">#REF!</definedName>
    <definedName name="홈">#REF!</definedName>
    <definedName name="홋ㅅ" localSheetId="0">BlankMacro1</definedName>
    <definedName name="홋ㅅ">BlankMacro1</definedName>
    <definedName name="홍" localSheetId="0">#REF!</definedName>
    <definedName name="홍">#REF!</definedName>
    <definedName name="홍단" localSheetId="0">#REF!</definedName>
    <definedName name="홍단">#REF!</definedName>
    <definedName name="홍단풍" localSheetId="0">#REF!</definedName>
    <definedName name="홍단풍">#REF!</definedName>
    <definedName name="홍시" localSheetId="0">#REF!</definedName>
    <definedName name="홍시">#REF!</definedName>
    <definedName name="화강석경계석" localSheetId="0">#REF!</definedName>
    <definedName name="화강석경계석">#REF!</definedName>
    <definedName name="화공" localSheetId="0">#REF!</definedName>
    <definedName name="화공">#REF!</definedName>
    <definedName name="화단공사">#N/A</definedName>
    <definedName name="화살" localSheetId="0">#REF!</definedName>
    <definedName name="화살">#REF!</definedName>
    <definedName name="화약취급공" localSheetId="0">#REF!</definedName>
    <definedName name="화약취급공">#REF!</definedName>
    <definedName name="화장" localSheetId="0">BlankMacro1</definedName>
    <definedName name="화장">BlankMacro1</definedName>
    <definedName name="화장실" localSheetId="0">BlankMacro1</definedName>
    <definedName name="화장실">BlankMacro1</definedName>
    <definedName name="화장실인원" localSheetId="0">BlankMacro1</definedName>
    <definedName name="화장실인원">BlankMacro1</definedName>
    <definedName name="화ㅓㅣ허ㅏ" localSheetId="0">#REF!</definedName>
    <definedName name="화ㅓㅣ허ㅏ">#REF!</definedName>
    <definedName name="환" localSheetId="0">#REF!</definedName>
    <definedName name="환">#REF!</definedName>
    <definedName name="환경영향요소" localSheetId="0">#REF!</definedName>
    <definedName name="환경영향요소">#REF!</definedName>
    <definedName name="환경원가" localSheetId="0">BlankMacro1</definedName>
    <definedName name="환경원가">BlankMacro1</definedName>
    <definedName name="환기" localSheetId="0">BlankMacro1</definedName>
    <definedName name="환기">BlankMacro1</definedName>
    <definedName name="환기2" localSheetId="0">BlankMacro1</definedName>
    <definedName name="환기2">BlankMacro1</definedName>
    <definedName name="환율" localSheetId="0">#REF!</definedName>
    <definedName name="환율">#REF!</definedName>
    <definedName name="환율비" localSheetId="0">#REF!</definedName>
    <definedName name="환율비">#REF!</definedName>
    <definedName name="황" localSheetId="0">원가!황</definedName>
    <definedName name="황">[0]!황</definedName>
    <definedName name="황매화" localSheetId="0">#REF!</definedName>
    <definedName name="황매화">#REF!</definedName>
    <definedName name="회사경비" localSheetId="0">#REF!</definedName>
    <definedName name="회사경비">#REF!</definedName>
    <definedName name="회사분" localSheetId="0">#REF!</definedName>
    <definedName name="회사분">#REF!</definedName>
    <definedName name="회사분경비" localSheetId="0">#REF!</definedName>
    <definedName name="회사분경비">#REF!</definedName>
    <definedName name="회사운반비" localSheetId="0">#REF!</definedName>
    <definedName name="회사운반비">#REF!</definedName>
    <definedName name="회수년" localSheetId="0">#REF!</definedName>
    <definedName name="회수년">#REF!</definedName>
    <definedName name="회양목" localSheetId="0">#REF!</definedName>
    <definedName name="회양목">#REF!</definedName>
    <definedName name="회화" localSheetId="0">#REF!</definedName>
    <definedName name="회화">#REF!</definedName>
    <definedName name="효구" localSheetId="0">Dlog_Show</definedName>
    <definedName name="효구">Dlog_Show</definedName>
    <definedName name="효자" localSheetId="0">Dlog_Show</definedName>
    <definedName name="효자">Dlog_Show</definedName>
    <definedName name="효자건설" localSheetId="0">Dlog_Show</definedName>
    <definedName name="효자건설">Dlog_Show</definedName>
    <definedName name="훼10" localSheetId="0">#REF!</definedName>
    <definedName name="훼10">#REF!</definedName>
    <definedName name="훼11" localSheetId="0">#REF!</definedName>
    <definedName name="훼11">#REF!</definedName>
    <definedName name="훼25" localSheetId="0">#REF!</definedName>
    <definedName name="훼25">#REF!</definedName>
    <definedName name="훼27" localSheetId="0">#REF!</definedName>
    <definedName name="훼27">#REF!</definedName>
    <definedName name="훼28" localSheetId="0">#REF!</definedName>
    <definedName name="훼28">#REF!</definedName>
    <definedName name="훼29" localSheetId="0">#REF!</definedName>
    <definedName name="훼29">#REF!</definedName>
    <definedName name="훼56" localSheetId="0">#REF!</definedName>
    <definedName name="훼56">#REF!</definedName>
    <definedName name="훼손60" localSheetId="0">#REF!</definedName>
    <definedName name="훼손60">#REF!</definedName>
    <definedName name="휀" localSheetId="0">#REF!</definedName>
    <definedName name="휀">#REF!</definedName>
    <definedName name="휘발유" localSheetId="0">#REF!</definedName>
    <definedName name="휘발유">#REF!</definedName>
    <definedName name="휴게" localSheetId="0">#REF!</definedName>
    <definedName name="휴게">#REF!</definedName>
    <definedName name="휴게1" localSheetId="0">#REF!</definedName>
    <definedName name="휴게1">#REF!</definedName>
    <definedName name="흄관운반">#N/A</definedName>
    <definedName name="희선" localSheetId="0">#REF!,#REF!,#REF!,#REF!,#REF!,#REF!,#REF!,#REF!,#REF!,#REF!,#REF!,#REF!,#REF!,#REF!,#REF!,#REF!,#REF!,#REF!,#REF!</definedName>
    <definedName name="희선">#REF!,#REF!,#REF!,#REF!,#REF!,#REF!,#REF!,#REF!,#REF!,#REF!,#REF!,#REF!,#REF!,#REF!,#REF!,#REF!,#REF!,#REF!,#REF!</definedName>
    <definedName name="히말라야시다6노무" localSheetId="0">#REF!</definedName>
    <definedName name="히말라야시다6노무">#REF!</definedName>
    <definedName name="히말라야시다6재료" localSheetId="0">#REF!</definedName>
    <definedName name="히말라야시다6재료">#REF!</definedName>
    <definedName name="히말라야시다8노무" localSheetId="0">#REF!</definedName>
    <definedName name="히말라야시다8노무">#REF!</definedName>
    <definedName name="히말라야시다8재료" localSheetId="0">#REF!</definedName>
    <definedName name="히말라야시다8재료">#REF!</definedName>
    <definedName name="히히히" localSheetId="0" hidden="1">#REF!</definedName>
    <definedName name="히히히" hidden="1">#REF!</definedName>
    <definedName name="ㅏ">#N/A</definedName>
    <definedName name="ㅏ1150" localSheetId="0">#REF!</definedName>
    <definedName name="ㅏ1150">#REF!</definedName>
    <definedName name="ㅏ89" localSheetId="0">#REF!</definedName>
    <definedName name="ㅏ89">#REF!</definedName>
    <definedName name="ㅏ96" localSheetId="0">#REF!</definedName>
    <definedName name="ㅏ96">#REF!</definedName>
    <definedName name="ㅏ눞ㄴ" localSheetId="0">#REF!</definedName>
    <definedName name="ㅏ눞ㄴ">#REF!</definedName>
    <definedName name="ㅏㅇㄹ너ㅑ" localSheetId="0">#REF!</definedName>
    <definedName name="ㅏㅇㄹ너ㅑ">#REF!</definedName>
    <definedName name="ㅏ어ㅣ나얼" localSheetId="0" hidden="1">{#N/A,#N/A,FALSE,"CCTV"}</definedName>
    <definedName name="ㅏ어ㅣ나얼" hidden="1">{#N/A,#N/A,FALSE,"CCTV"}</definedName>
    <definedName name="ㅏ커" localSheetId="0">#REF!</definedName>
    <definedName name="ㅏ커">#REF!</definedName>
    <definedName name="ㅏㅏ" localSheetId="0">BlankMacro1</definedName>
    <definedName name="ㅏㅏ">BlankMacro1</definedName>
    <definedName name="ㅏㅏㅇ라너" localSheetId="0">#REF!</definedName>
    <definedName name="ㅏㅏㅇ라너">#REF!</definedName>
    <definedName name="ㅏㅏㅏ" localSheetId="0">#REF!</definedName>
    <definedName name="ㅏㅏㅏ">#REF!</definedName>
    <definedName name="ㅏㅏㅏ갸"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ㅏ" localSheetId="0">BlankMacro1</definedName>
    <definedName name="ㅏㅏㅏㅏ">BlankMacro1</definedName>
    <definedName name="ㅏㅏㅣ"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ㅐㅏㅐ" localSheetId="0">BlankMacro1</definedName>
    <definedName name="ㅏㅐㅏㅐ">BlankMacro1</definedName>
    <definedName name="ㅏㅕㅛ라ㅕㅏ" localSheetId="0">#REF!</definedName>
    <definedName name="ㅏㅕㅛ라ㅕㅏ">#REF!</definedName>
    <definedName name="ㅏㅣㅇ널" localSheetId="0">#REF!</definedName>
    <definedName name="ㅏㅣㅇ널">#REF!</definedName>
    <definedName name="ㅐ1" localSheetId="0">#REF!</definedName>
    <definedName name="ㅐ1">#REF!</definedName>
    <definedName name="ㅐ15" localSheetId="0">#REF!</definedName>
    <definedName name="ㅐ15">#REF!</definedName>
    <definedName name="ㅐㅐ" localSheetId="0">#REF!</definedName>
    <definedName name="ㅐㅐ">#REF!</definedName>
    <definedName name="ㅐㅐㅐ"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ㅐ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러ㅑ" localSheetId="0">#REF!</definedName>
    <definedName name="ㅑ러ㅑ">#REF!</definedName>
    <definedName name="ㅑㅐㅑㅐ" localSheetId="0">BlankMacro1</definedName>
    <definedName name="ㅑㅐㅑㅐ">BlankMacro1</definedName>
    <definedName name="ㅑㅐㅔㅑㅐㅔ" localSheetId="0">BlankMacro1</definedName>
    <definedName name="ㅑㅐㅔㅑㅐㅔ">BlankMacro1</definedName>
    <definedName name="ㅑㅑ" localSheetId="0">#REF!</definedName>
    <definedName name="ㅑㅑ">#REF!</definedName>
    <definedName name="ㅑㅑㅑ" localSheetId="0">BlankMacro1</definedName>
    <definedName name="ㅑㅑㅑ">BlankMacro1</definedName>
    <definedName name="ㅑㅕㅑ" localSheetId="0" hidden="1">{#N/A,#N/A,FALSE,"전력간선"}</definedName>
    <definedName name="ㅑㅕㅑ" hidden="1">{#N/A,#N/A,FALSE,"전력간선"}</definedName>
    <definedName name="ㅓ" localSheetId="0">BlankMacro1</definedName>
    <definedName name="ㅓ">BlankMacro1</definedName>
    <definedName name="ㅓ1514" localSheetId="0">#REF!</definedName>
    <definedName name="ㅓ1514">#REF!</definedName>
    <definedName name="ㅓ54" localSheetId="0">#REF!</definedName>
    <definedName name="ㅓ54">#REF!</definedName>
    <definedName name="ㅓ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ㅇ러" localSheetId="0">원가!템플리트모듈6</definedName>
    <definedName name="ㅓㅇ러">[0]!템플리트모듈6</definedName>
    <definedName name="ㅓㅇ허허얻소ㅓㅇ홍론론ㅇ로놓ㅈ교5ㅕㄷ섣ㅅ" localSheetId="0" hidden="1">{#N/A,#N/A,FALSE,"이정표"}</definedName>
    <definedName name="ㅓㅇ허허얻소ㅓㅇ홍론론ㅇ로놓ㅈ교5ㅕㄷ섣ㅅ" hidden="1">{#N/A,#N/A,FALSE,"이정표"}</definedName>
    <definedName name="ㅓㅏㅓㅏ" localSheetId="0">#REF!</definedName>
    <definedName name="ㅓㅏㅓㅏ">#REF!</definedName>
    <definedName name="ㅓㅓ"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 localSheetId="0" hidden="1">{#N/A,#N/A,FALSE,"전력간선"}</definedName>
    <definedName name="ㅓㅓㅓ" hidden="1">{#N/A,#N/A,FALSE,"전력간선"}</definedName>
    <definedName name="ㅓㅓㅓ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ㅜ" localSheetId="0">BlankMacro1</definedName>
    <definedName name="ㅓㅓㅓㅜ">BlankMacro1</definedName>
    <definedName name="ㅓㅕㅛ려ㅓ" localSheetId="0">#REF!</definedName>
    <definedName name="ㅓㅕㅛ려ㅓ">#REF!</definedName>
    <definedName name="ㅓㅗ허" localSheetId="0">#REF!</definedName>
    <definedName name="ㅓㅗ허">#REF!</definedName>
    <definedName name="ㅓㅗㅛ" localSheetId="0">BlankMacro1</definedName>
    <definedName name="ㅓㅗㅛ">BlankMacro1</definedName>
    <definedName name="ㅓㅣ망래ㅑ" localSheetId="0">#REF!</definedName>
    <definedName name="ㅓㅣ망래ㅑ">#REF!</definedName>
    <definedName name="ㅔㅐ" localSheetId="0" hidden="1">#REF!</definedName>
    <definedName name="ㅔㅐ" hidden="1">#REF!</definedName>
    <definedName name="ㅔㅐㅑㅕ" localSheetId="0">BlankMacro1</definedName>
    <definedName name="ㅔㅐㅑㅕ">BlankMacro1</definedName>
    <definedName name="ㅔㅔ" localSheetId="0" hidden="1">{#N/A,#N/A,FALSE,"명세표"}</definedName>
    <definedName name="ㅔㅔ" hidden="1">{#N/A,#N/A,FALSE,"명세표"}</definedName>
    <definedName name="ㅔㅔㅔ" localSheetId="0">#REF!</definedName>
    <definedName name="ㅔㅔㅔ">#REF!</definedName>
    <definedName name="ㅔㅔㅔㅔㅔ"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ㅔㅔㅔㅔㅔ"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ㅕ" localSheetId="0" hidden="1">{#N/A,#N/A,FALSE,"명세표"}</definedName>
    <definedName name="ㅕ" hidden="1">{#N/A,#N/A,FALSE,"명세표"}</definedName>
    <definedName name="ㅕ168" localSheetId="0">#REF!</definedName>
    <definedName name="ㅕ168">#REF!</definedName>
    <definedName name="ㅕ422" localSheetId="0">#REF!</definedName>
    <definedName name="ㅕ422">#REF!</definedName>
    <definedName name="ㅕ겨겨"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오">#N/A</definedName>
    <definedName name="ㅕㅑ" localSheetId="0" hidden="1">#REF!</definedName>
    <definedName name="ㅕㅑ" hidden="1">#REF!</definedName>
    <definedName name="ㅕㅑㅐ" localSheetId="0">BlankMacro1</definedName>
    <definedName name="ㅕㅑㅐ">BlankMacro1</definedName>
    <definedName name="ㅕㅑㅐㅔ" localSheetId="0" hidden="1">#REF!</definedName>
    <definedName name="ㅕㅑㅐㅔ" hidden="1">#REF!</definedName>
    <definedName name="ㅕㅕㅕㅕㅕ"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ㅕㅕㅕㅕㅕ"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ㅕㅕㅕㅕㅕㅕㅕㅕㅕㅕㅕㅕㅕㅕㅛ" localSheetId="0">BlankMacro1</definedName>
    <definedName name="ㅕㅕㅕㅕㅕㅕㅕㅕㅕㅕㅕㅕㅕㅕㅛ">BlankMacro1</definedName>
    <definedName name="ㅕㅛㅕㅑㅐㅔ" localSheetId="0">BlankMacro1</definedName>
    <definedName name="ㅕㅛㅕㅑㅐㅔ">BlankMacro1</definedName>
    <definedName name="ㅗ1019" localSheetId="0">#REF!</definedName>
    <definedName name="ㅗ1019">#REF!</definedName>
    <definedName name="ㅗ315" localSheetId="0">#REF!</definedName>
    <definedName name="ㅗ315">#REF!</definedName>
    <definedName name="ㅗ415" localSheetId="0">#REF!</definedName>
    <definedName name="ㅗ415">#REF!</definedName>
    <definedName name="ㅗ4565" localSheetId="0">#REF!</definedName>
    <definedName name="ㅗ4565">#REF!</definedName>
    <definedName name="ㅗ461" localSheetId="0">#REF!</definedName>
    <definedName name="ㅗ461">#REF!</definedName>
    <definedName name="ㅗㄹ옹ㄹㅇㄹㄴㄹㄷㅅ혇6ㅕㅓ교ㅏㄹ허엉러" localSheetId="0" hidden="1">{#N/A,#N/A,TRUE,"토적및재료집계";#N/A,#N/A,TRUE,"토적및재료집계";#N/A,#N/A,TRUE,"단위량"}</definedName>
    <definedName name="ㅗㄹ옹ㄹㅇㄹㄴㄹㄷㅅ혇6ㅕㅓ교ㅏㄹ허엉러" hidden="1">{#N/A,#N/A,TRUE,"토적및재료집계";#N/A,#N/A,TRUE,"토적및재료집계";#N/A,#N/A,TRUE,"단위량"}</definedName>
    <definedName name="ㅗ마ㅓ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ㅇ소솓거ㅛㅑㅛㅑㄷㅅㄱ" localSheetId="0" hidden="1">{#N/A,#N/A,TRUE,"토적및재료집계";#N/A,#N/A,TRUE,"토적및재료집계";#N/A,#N/A,TRUE,"단위량"}</definedName>
    <definedName name="ㅗㅇ소솓거ㅛㅑㅛㅑㄷㅅㄱ" hidden="1">{#N/A,#N/A,TRUE,"토적및재료집계";#N/A,#N/A,TRUE,"토적및재료집계";#N/A,#N/A,TRUE,"단위량"}</definedName>
    <definedName name="ㅗ햐ㅕㄹ혀ㅑ" localSheetId="0">BlankMacro1</definedName>
    <definedName name="ㅗ햐ㅕㄹ혀ㅑ">BlankMacro1</definedName>
    <definedName name="ㅗㅓ" localSheetId="0" hidden="1">{"'제조(순번)'!$A$386:$A$387","'제조(순번)'!$A$1:$H$399"}</definedName>
    <definedName name="ㅗㅓ" hidden="1">{"'제조(순번)'!$A$386:$A$387","'제조(순번)'!$A$1:$H$399"}</definedName>
    <definedName name="ㅗㅓㅏ" localSheetId="0">#REF!</definedName>
    <definedName name="ㅗㅓㅏ">#REF!</definedName>
    <definedName name="ㅗㅗ" localSheetId="0" hidden="1">{#N/A,#N/A,FALSE,"명세표"}</definedName>
    <definedName name="ㅗㅗ" hidden="1">{#N/A,#N/A,FALSE,"명세표"}</definedName>
    <definedName name="ㅗㅗㅎㅎㅎ" localSheetId="0">#REF!</definedName>
    <definedName name="ㅗㅗㅎㅎㅎ">#REF!</definedName>
    <definedName name="ㅗㅗㅗ"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ㅗㅗㄹㄹㄹㄹㄹ" localSheetId="0">BlankMacro1</definedName>
    <definedName name="ㅗㅗㅗㅗㅗㄹㄹㄹㄹㄹ">BlankMacro1</definedName>
    <definedName name="ㅗㅛㄱ" localSheetId="0">BlankMacro1</definedName>
    <definedName name="ㅗㅛㄱ">BlankMacro1</definedName>
    <definedName name="ㅘㅗ허ㅎ" localSheetId="0" hidden="1">#REF!</definedName>
    <definedName name="ㅘㅗ허ㅎ" hidden="1">#REF!</definedName>
    <definedName name="ㅛ" localSheetId="0" hidden="1">{#N/A,#N/A,FALSE,"명세표"}</definedName>
    <definedName name="ㅛ" hidden="1">{#N/A,#N/A,FALSE,"명세표"}</definedName>
    <definedName name="ㅛㅅㄱ" localSheetId="0">BlankMacro1</definedName>
    <definedName name="ㅛㅅㄱ">BlankMacro1</definedName>
    <definedName name="ㅛㅕㅑ" localSheetId="0" hidden="1">#REF!</definedName>
    <definedName name="ㅛㅕㅑ" hidden="1">#REF!</definedName>
    <definedName name="ㅛㅛㅕㅕㅛㅕㅅ" localSheetId="0">BlankMacro1</definedName>
    <definedName name="ㅛㅛㅕㅕㅛㅕㅅ">BlankMacro1</definedName>
    <definedName name="ㅛㅛㅛ"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ㅛ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ㅛㅛㅛ" localSheetId="0" hidden="1">#REF!</definedName>
    <definedName name="ㅛㅛㅛㅛ" hidden="1">#REF!</definedName>
    <definedName name="ㅛㅛㅛㅛㅛ" localSheetId="0">BlankMacro1</definedName>
    <definedName name="ㅛㅛㅛㅛㅛ">#REF!</definedName>
    <definedName name="ㅛㅛㅛㅛㅛㅛㅛ" localSheetId="0">BlankMacro1</definedName>
    <definedName name="ㅛㅛㅛㅛㅛㅛㅛ">BlankMacro1</definedName>
    <definedName name="ㅛㅛㅛㅛㅛㅛㅛㅛㅛㅛㅛ" localSheetId="0">BlankMacro1</definedName>
    <definedName name="ㅛㅛㅛㅛㅛㅛㅛㅛㅛㅛㅛ">BlankMacro1</definedName>
    <definedName name="ㅛㅛㅛㅛㅛㅛㅛㅛㅛㅛㅛㅛㅛ" localSheetId="0">BlankMacro1</definedName>
    <definedName name="ㅛㅛㅛㅛㅛㅛㅛㅛㅛㅛㅛㅛㅛ">BlankMacro1</definedName>
    <definedName name="ㅜ" localSheetId="0" hidden="1">#REF!</definedName>
    <definedName name="ㅜ" hidden="1">#REF!</definedName>
    <definedName name="ㅜ1574" localSheetId="0">#REF!</definedName>
    <definedName name="ㅜ1574">#REF!</definedName>
    <definedName name="ㅜ894" localSheetId="0">#REF!</definedName>
    <definedName name="ㅜ894">#REF!</definedName>
    <definedName name="ㅜㅜ" localSheetId="0">BlankMacro1</definedName>
    <definedName name="ㅜㅜ">BlankMacro1</definedName>
    <definedName name="ㅠ" localSheetId="0">#REF!</definedName>
    <definedName name="ㅠ">#REF!</definedName>
    <definedName name="ㅠ61" localSheetId="0">#REF!</definedName>
    <definedName name="ㅠ61">#REF!</definedName>
    <definedName name="ㅠ632" localSheetId="0">#REF!</definedName>
    <definedName name="ㅠ632">#REF!</definedName>
    <definedName name="ㅠ뮤ㅐ" localSheetId="0" hidden="1">#REF!</definedName>
    <definedName name="ㅠ뮤ㅐ" hidden="1">#REF!</definedName>
    <definedName name="ㅠ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휴" localSheetId="0">BlankMacro1</definedName>
    <definedName name="ㅠ휴">BlankMacro1</definedName>
    <definedName name="ㅠ흏" localSheetId="0">BlankMacro1</definedName>
    <definedName name="ㅠ흏">BlankMacro1</definedName>
    <definedName name="ㅠㅠ"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ㅠㅠ"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ㅠㅠㅎ" localSheetId="0">BlankMacro1</definedName>
    <definedName name="ㅠㅠㅎ">BlankMacro1</definedName>
    <definedName name="ㅡ" localSheetId="0" hidden="1">#REF!</definedName>
    <definedName name="ㅡ" hidden="1">#REF!</definedName>
    <definedName name="ㅡ873" localSheetId="0">#REF!</definedName>
    <definedName name="ㅡ873">#REF!</definedName>
    <definedName name="ㅡㅁㅊ개14" localSheetId="0">#REF!</definedName>
    <definedName name="ㅡㅁㅊ개14">#REF!</definedName>
    <definedName name="ㅡㅏㅑㅓ" localSheetId="0">BlankMacro1</definedName>
    <definedName name="ㅡㅏㅑㅓ">BlankMacro1</definedName>
    <definedName name="ㅡㅓㅗ흐ㅓ" localSheetId="0">#REF!</definedName>
    <definedName name="ㅡㅓㅗ흐ㅓ">#REF!</definedName>
    <definedName name="ㅡㅡ" localSheetId="0">#REF!</definedName>
    <definedName name="ㅡㅡ">#REF!</definedName>
    <definedName name="ㅡㅡㅡㅡㅡ" localSheetId="0">#REF!,#REF!</definedName>
    <definedName name="ㅡㅡㅡㅡㅡ">#REF!,#REF!</definedName>
    <definedName name="ㅣ1391" localSheetId="0">#REF!</definedName>
    <definedName name="ㅣ1391">#REF!</definedName>
    <definedName name="ㅣ275" localSheetId="0">#REF!</definedName>
    <definedName name="ㅣ275">#REF!</definedName>
    <definedName name="ㅣ38" localSheetId="0">#REF!</definedName>
    <definedName name="ㅣ38">#REF!</definedName>
    <definedName name="ㅣ81" localSheetId="0">#REF!</definedName>
    <definedName name="ㅣ81">#REF!</definedName>
    <definedName name="ㅣㅏ아ㅓ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ㅑㅑ" localSheetId="0" hidden="1">{#N/A,#N/A,FALSE,"단가표지"}</definedName>
    <definedName name="ㅣㅑㅑ" hidden="1">{#N/A,#N/A,FALSE,"단가표지"}</definedName>
    <definedName name="ㅣㅣ" localSheetId="0">#REF!</definedName>
    <definedName name="ㅣㅣ">#REF!</definedName>
    <definedName name="ㅣㅣㅣ"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 localSheetId="0">BlankMacro1</definedName>
    <definedName name="ㅣㅣㅣㅣ">BlankMacro1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4" i="6" l="1"/>
  <c r="H23" i="6"/>
  <c r="E24" i="6"/>
  <c r="F24" i="6" s="1"/>
  <c r="E23" i="6"/>
  <c r="F23" i="6" s="1"/>
  <c r="E6" i="6"/>
  <c r="E7" i="6"/>
  <c r="E8" i="6"/>
  <c r="E9" i="6"/>
  <c r="E10" i="6"/>
  <c r="E11" i="6"/>
  <c r="E12" i="6"/>
  <c r="E13" i="6"/>
  <c r="E14" i="6"/>
  <c r="E15" i="6"/>
  <c r="E16" i="6"/>
  <c r="E17" i="6"/>
  <c r="E18" i="6"/>
  <c r="E5" i="6"/>
  <c r="K24" i="6"/>
  <c r="K23" i="6"/>
  <c r="G44" i="6"/>
  <c r="H43" i="6"/>
  <c r="G45" i="6"/>
  <c r="H45" i="6" s="1"/>
  <c r="E43" i="6"/>
  <c r="K43" i="6" s="1"/>
  <c r="E44" i="6"/>
  <c r="F44" i="6" s="1"/>
  <c r="U47" i="6"/>
  <c r="C22" i="6"/>
  <c r="C21" i="6"/>
  <c r="B22" i="6"/>
  <c r="B21" i="6"/>
  <c r="A22" i="6"/>
  <c r="A21" i="6"/>
  <c r="G24" i="5"/>
  <c r="H24" i="5" s="1"/>
  <c r="G5" i="5"/>
  <c r="G4" i="5"/>
  <c r="U46" i="6"/>
  <c r="E5" i="7"/>
  <c r="A6" i="7"/>
  <c r="U19" i="6"/>
  <c r="K45" i="6"/>
  <c r="J45" i="6"/>
  <c r="F45" i="6"/>
  <c r="J44" i="6"/>
  <c r="J43" i="6"/>
  <c r="D32" i="6"/>
  <c r="D31" i="6"/>
  <c r="D30" i="6"/>
  <c r="D29" i="6"/>
  <c r="O53" i="3"/>
  <c r="O52" i="3"/>
  <c r="O51" i="3"/>
  <c r="O50" i="3"/>
  <c r="O49" i="3"/>
  <c r="O48" i="3"/>
  <c r="O47" i="3"/>
  <c r="O46" i="3"/>
  <c r="O45" i="3"/>
  <c r="O44" i="3"/>
  <c r="O43" i="3"/>
  <c r="O42" i="3"/>
  <c r="O41" i="3"/>
  <c r="O40" i="3"/>
  <c r="O39" i="3"/>
  <c r="O38" i="3"/>
  <c r="J7" i="6"/>
  <c r="H7" i="6"/>
  <c r="J20" i="6"/>
  <c r="A5" i="7"/>
  <c r="J10" i="6"/>
  <c r="H10" i="6"/>
  <c r="J9" i="6"/>
  <c r="H9" i="6"/>
  <c r="J8" i="6"/>
  <c r="H8" i="6"/>
  <c r="F43" i="6" l="1"/>
  <c r="J46" i="6"/>
  <c r="J47" i="6" s="1"/>
  <c r="J6" i="7" s="1"/>
  <c r="D11" i="10" s="1"/>
  <c r="L23" i="6"/>
  <c r="H44" i="6"/>
  <c r="L44" i="6" s="1"/>
  <c r="K44" i="6"/>
  <c r="L24" i="6"/>
  <c r="J16" i="6"/>
  <c r="H16" i="6"/>
  <c r="L43" i="6"/>
  <c r="J18" i="6"/>
  <c r="H18" i="6"/>
  <c r="K7" i="6"/>
  <c r="F7" i="6"/>
  <c r="L7" i="6" s="1"/>
  <c r="K20" i="6"/>
  <c r="K6" i="6"/>
  <c r="F8" i="6"/>
  <c r="L8" i="6" s="1"/>
  <c r="K12" i="6"/>
  <c r="K15" i="6"/>
  <c r="K5" i="6"/>
  <c r="F9" i="6"/>
  <c r="L9" i="6" s="1"/>
  <c r="K10" i="6"/>
  <c r="F13" i="6"/>
  <c r="K14" i="6"/>
  <c r="H20" i="6"/>
  <c r="K13" i="6"/>
  <c r="F18" i="6"/>
  <c r="K18" i="6"/>
  <c r="F17" i="6"/>
  <c r="J17" i="6"/>
  <c r="F6" i="6"/>
  <c r="L6" i="6" s="1"/>
  <c r="H17" i="6"/>
  <c r="K16" i="6"/>
  <c r="F16" i="6"/>
  <c r="K11" i="6"/>
  <c r="F11" i="6"/>
  <c r="K17" i="6"/>
  <c r="F20" i="6"/>
  <c r="F10" i="6"/>
  <c r="L10" i="6" s="1"/>
  <c r="F5" i="6"/>
  <c r="H13" i="6"/>
  <c r="H11" i="6"/>
  <c r="F12" i="6"/>
  <c r="H12" i="6"/>
  <c r="H14" i="6"/>
  <c r="F14" i="6"/>
  <c r="K8" i="6"/>
  <c r="J15" i="6"/>
  <c r="K9" i="6"/>
  <c r="J14" i="6"/>
  <c r="L45" i="6" l="1"/>
  <c r="L16" i="6"/>
  <c r="L18" i="6"/>
  <c r="L13" i="6"/>
  <c r="L5" i="6"/>
  <c r="L20" i="6"/>
  <c r="L17" i="6"/>
  <c r="L11" i="6"/>
  <c r="L12" i="6"/>
  <c r="L14" i="6"/>
  <c r="H15" i="6"/>
  <c r="F15" i="6"/>
  <c r="F19" i="6" s="1"/>
  <c r="F5" i="7" s="1"/>
  <c r="L15" i="6" l="1"/>
  <c r="L19" i="6" s="1"/>
  <c r="J5" i="7" l="1"/>
  <c r="I160" i="4" l="1"/>
  <c r="J160" i="4" s="1"/>
  <c r="G160" i="4"/>
  <c r="H160" i="4" s="1"/>
  <c r="E161" i="4" s="1"/>
  <c r="K161" i="4" s="1"/>
  <c r="E160" i="4"/>
  <c r="I159" i="4"/>
  <c r="J159" i="4" s="1"/>
  <c r="G159" i="4"/>
  <c r="H159" i="4" s="1"/>
  <c r="I154" i="4"/>
  <c r="J154" i="4" s="1"/>
  <c r="G154" i="4"/>
  <c r="H154" i="4" s="1"/>
  <c r="E155" i="4" s="1"/>
  <c r="E154" i="4"/>
  <c r="I153" i="4"/>
  <c r="J153" i="4" s="1"/>
  <c r="G153" i="4"/>
  <c r="H153" i="4" s="1"/>
  <c r="I148" i="4"/>
  <c r="J148" i="4" s="1"/>
  <c r="G148" i="4"/>
  <c r="H148" i="4" s="1"/>
  <c r="E149" i="4" s="1"/>
  <c r="F149" i="4" s="1"/>
  <c r="E148" i="4"/>
  <c r="I147" i="4"/>
  <c r="J147" i="4" s="1"/>
  <c r="G147" i="4"/>
  <c r="H147" i="4" s="1"/>
  <c r="I146" i="4"/>
  <c r="J146" i="4" s="1"/>
  <c r="G146" i="4"/>
  <c r="H146" i="4" s="1"/>
  <c r="I145" i="4"/>
  <c r="J145" i="4" s="1"/>
  <c r="G145" i="4"/>
  <c r="H145" i="4" s="1"/>
  <c r="I144" i="4"/>
  <c r="J144" i="4" s="1"/>
  <c r="G144" i="4"/>
  <c r="H144" i="4" s="1"/>
  <c r="I139" i="4"/>
  <c r="J139" i="4" s="1"/>
  <c r="G139" i="4"/>
  <c r="H139" i="4" s="1"/>
  <c r="E140" i="4" s="1"/>
  <c r="F140" i="4" s="1"/>
  <c r="E139" i="4"/>
  <c r="I138" i="4"/>
  <c r="J138" i="4" s="1"/>
  <c r="G138" i="4"/>
  <c r="H138" i="4" s="1"/>
  <c r="I137" i="4"/>
  <c r="J137" i="4" s="1"/>
  <c r="G137" i="4"/>
  <c r="H137" i="4" s="1"/>
  <c r="I136" i="4"/>
  <c r="J136" i="4" s="1"/>
  <c r="G136" i="4"/>
  <c r="H136" i="4" s="1"/>
  <c r="I135" i="4"/>
  <c r="J135" i="4" s="1"/>
  <c r="G135" i="4"/>
  <c r="H135" i="4" s="1"/>
  <c r="I130" i="4"/>
  <c r="J130" i="4" s="1"/>
  <c r="G130" i="4"/>
  <c r="H130" i="4" s="1"/>
  <c r="E131" i="4" s="1"/>
  <c r="K131" i="4" s="1"/>
  <c r="E130" i="4"/>
  <c r="I129" i="4"/>
  <c r="J129" i="4" s="1"/>
  <c r="G129" i="4"/>
  <c r="H129" i="4" s="1"/>
  <c r="I128" i="4"/>
  <c r="J128" i="4" s="1"/>
  <c r="G128" i="4"/>
  <c r="H128" i="4" s="1"/>
  <c r="I127" i="4"/>
  <c r="J127" i="4" s="1"/>
  <c r="G127" i="4"/>
  <c r="H127" i="4" s="1"/>
  <c r="I126" i="4"/>
  <c r="J126" i="4" s="1"/>
  <c r="G126" i="4"/>
  <c r="H126" i="4" s="1"/>
  <c r="I121" i="4"/>
  <c r="J121" i="4" s="1"/>
  <c r="G121" i="4"/>
  <c r="H121" i="4" s="1"/>
  <c r="E122" i="4" s="1"/>
  <c r="F122" i="4" s="1"/>
  <c r="E121" i="4"/>
  <c r="F121" i="4" s="1"/>
  <c r="I120" i="4"/>
  <c r="J120" i="4" s="1"/>
  <c r="G120" i="4"/>
  <c r="H120" i="4" s="1"/>
  <c r="I119" i="4"/>
  <c r="J119" i="4" s="1"/>
  <c r="G119" i="4"/>
  <c r="H119" i="4" s="1"/>
  <c r="I118" i="4"/>
  <c r="J118" i="4" s="1"/>
  <c r="G118" i="4"/>
  <c r="H118" i="4" s="1"/>
  <c r="I117" i="4"/>
  <c r="J117" i="4" s="1"/>
  <c r="G117" i="4"/>
  <c r="H117" i="4" s="1"/>
  <c r="I112" i="4"/>
  <c r="J112" i="4" s="1"/>
  <c r="G112" i="4"/>
  <c r="H112" i="4" s="1"/>
  <c r="E112" i="4"/>
  <c r="I111" i="4"/>
  <c r="J111" i="4" s="1"/>
  <c r="G111" i="4"/>
  <c r="H111" i="4" s="1"/>
  <c r="E111" i="4"/>
  <c r="I110" i="4"/>
  <c r="J110" i="4" s="1"/>
  <c r="G110" i="4"/>
  <c r="H110" i="4" s="1"/>
  <c r="I109" i="4"/>
  <c r="J109" i="4" s="1"/>
  <c r="G109" i="4"/>
  <c r="H109" i="4" s="1"/>
  <c r="I107" i="4"/>
  <c r="J107" i="4" s="1"/>
  <c r="G107" i="4"/>
  <c r="H107" i="4" s="1"/>
  <c r="I102" i="4"/>
  <c r="J102" i="4" s="1"/>
  <c r="G102" i="4"/>
  <c r="H102" i="4" s="1"/>
  <c r="E102" i="4"/>
  <c r="I101" i="4"/>
  <c r="J101" i="4" s="1"/>
  <c r="G101" i="4"/>
  <c r="H101" i="4" s="1"/>
  <c r="E101" i="4"/>
  <c r="I100" i="4"/>
  <c r="J100" i="4" s="1"/>
  <c r="G100" i="4"/>
  <c r="H100" i="4" s="1"/>
  <c r="I99" i="4"/>
  <c r="J99" i="4" s="1"/>
  <c r="G99" i="4"/>
  <c r="H99" i="4" s="1"/>
  <c r="I97" i="4"/>
  <c r="J97" i="4" s="1"/>
  <c r="G97" i="4"/>
  <c r="H97" i="4" s="1"/>
  <c r="I92" i="4"/>
  <c r="J92" i="4" s="1"/>
  <c r="G92" i="4"/>
  <c r="H92" i="4" s="1"/>
  <c r="E92" i="4"/>
  <c r="F92" i="4" s="1"/>
  <c r="I91" i="4"/>
  <c r="J91" i="4" s="1"/>
  <c r="G91" i="4"/>
  <c r="H91" i="4" s="1"/>
  <c r="E91" i="4"/>
  <c r="I89" i="4"/>
  <c r="J89" i="4" s="1"/>
  <c r="G89" i="4"/>
  <c r="H89" i="4" s="1"/>
  <c r="I84" i="4"/>
  <c r="J84" i="4" s="1"/>
  <c r="G84" i="4"/>
  <c r="H84" i="4" s="1"/>
  <c r="E84" i="4"/>
  <c r="I83" i="4"/>
  <c r="J83" i="4" s="1"/>
  <c r="G83" i="4"/>
  <c r="H83" i="4" s="1"/>
  <c r="E83" i="4"/>
  <c r="I81" i="4"/>
  <c r="J81" i="4" s="1"/>
  <c r="G81" i="4"/>
  <c r="H81" i="4" s="1"/>
  <c r="I76" i="4"/>
  <c r="J76" i="4" s="1"/>
  <c r="G76" i="4"/>
  <c r="H76" i="4" s="1"/>
  <c r="E76" i="4"/>
  <c r="I75" i="4"/>
  <c r="J75" i="4" s="1"/>
  <c r="G75" i="4"/>
  <c r="H75" i="4" s="1"/>
  <c r="E75" i="4"/>
  <c r="I74" i="4"/>
  <c r="J74" i="4" s="1"/>
  <c r="G74" i="4"/>
  <c r="H74" i="4" s="1"/>
  <c r="I73" i="4"/>
  <c r="J73" i="4" s="1"/>
  <c r="G73" i="4"/>
  <c r="H73" i="4" s="1"/>
  <c r="I68" i="4"/>
  <c r="J68" i="4" s="1"/>
  <c r="G68" i="4"/>
  <c r="H68" i="4" s="1"/>
  <c r="E68" i="4"/>
  <c r="I67" i="4"/>
  <c r="J67" i="4" s="1"/>
  <c r="G67" i="4"/>
  <c r="H67" i="4" s="1"/>
  <c r="E67" i="4"/>
  <c r="F67" i="4" s="1"/>
  <c r="I66" i="4"/>
  <c r="J66" i="4" s="1"/>
  <c r="G66" i="4"/>
  <c r="H66" i="4" s="1"/>
  <c r="I65" i="4"/>
  <c r="J65" i="4" s="1"/>
  <c r="G65" i="4"/>
  <c r="H65" i="4" s="1"/>
  <c r="I60" i="4"/>
  <c r="J60" i="4" s="1"/>
  <c r="G60" i="4"/>
  <c r="H60" i="4" s="1"/>
  <c r="E60" i="4"/>
  <c r="F60" i="4" s="1"/>
  <c r="I59" i="4"/>
  <c r="J59" i="4" s="1"/>
  <c r="G59" i="4"/>
  <c r="H59" i="4" s="1"/>
  <c r="E59" i="4"/>
  <c r="I58" i="4"/>
  <c r="J58" i="4" s="1"/>
  <c r="G58" i="4"/>
  <c r="H58" i="4" s="1"/>
  <c r="I57" i="4"/>
  <c r="J57" i="4" s="1"/>
  <c r="G57" i="4"/>
  <c r="H57" i="4" s="1"/>
  <c r="I52" i="4"/>
  <c r="J52" i="4" s="1"/>
  <c r="G52" i="4"/>
  <c r="H52" i="4" s="1"/>
  <c r="E52" i="4"/>
  <c r="F52" i="4" s="1"/>
  <c r="I51" i="4"/>
  <c r="J51" i="4" s="1"/>
  <c r="G51" i="4"/>
  <c r="H51" i="4" s="1"/>
  <c r="E51" i="4"/>
  <c r="I50" i="4"/>
  <c r="J50" i="4" s="1"/>
  <c r="G50" i="4"/>
  <c r="H50" i="4" s="1"/>
  <c r="I49" i="4"/>
  <c r="J49" i="4" s="1"/>
  <c r="G49" i="4"/>
  <c r="H49" i="4" s="1"/>
  <c r="I44" i="4"/>
  <c r="J44" i="4" s="1"/>
  <c r="G44" i="4"/>
  <c r="H44" i="4" s="1"/>
  <c r="E44" i="4"/>
  <c r="F44" i="4" s="1"/>
  <c r="I43" i="4"/>
  <c r="J43" i="4" s="1"/>
  <c r="G43" i="4"/>
  <c r="H43" i="4" s="1"/>
  <c r="E43" i="4"/>
  <c r="I41" i="4"/>
  <c r="J41" i="4" s="1"/>
  <c r="G41" i="4"/>
  <c r="H41" i="4" s="1"/>
  <c r="I36" i="4"/>
  <c r="J36" i="4" s="1"/>
  <c r="G36" i="4"/>
  <c r="H36" i="4" s="1"/>
  <c r="E36" i="4"/>
  <c r="I35" i="4"/>
  <c r="J35" i="4" s="1"/>
  <c r="G35" i="4"/>
  <c r="H35" i="4" s="1"/>
  <c r="E35" i="4"/>
  <c r="I33" i="4"/>
  <c r="J33" i="4" s="1"/>
  <c r="G33" i="4"/>
  <c r="H33" i="4" s="1"/>
  <c r="I28" i="4"/>
  <c r="J28" i="4" s="1"/>
  <c r="G28" i="4"/>
  <c r="H28" i="4" s="1"/>
  <c r="E28" i="4"/>
  <c r="I27" i="4"/>
  <c r="J27" i="4" s="1"/>
  <c r="G27" i="4"/>
  <c r="H27" i="4" s="1"/>
  <c r="E27" i="4"/>
  <c r="I25" i="4"/>
  <c r="J25" i="4" s="1"/>
  <c r="G25" i="4"/>
  <c r="H25" i="4" s="1"/>
  <c r="I20" i="4"/>
  <c r="J20" i="4" s="1"/>
  <c r="G20" i="4"/>
  <c r="H20" i="4" s="1"/>
  <c r="E20" i="4"/>
  <c r="I19" i="4"/>
  <c r="J19" i="4" s="1"/>
  <c r="G19" i="4"/>
  <c r="H19" i="4" s="1"/>
  <c r="E19" i="4"/>
  <c r="I17" i="4"/>
  <c r="J17" i="4" s="1"/>
  <c r="G17" i="4"/>
  <c r="H17" i="4" s="1"/>
  <c r="I12" i="4"/>
  <c r="J12" i="4" s="1"/>
  <c r="G12" i="4"/>
  <c r="H12" i="4" s="1"/>
  <c r="E12" i="4"/>
  <c r="F12" i="4" s="1"/>
  <c r="I11" i="4"/>
  <c r="J11" i="4" s="1"/>
  <c r="G11" i="4"/>
  <c r="H11" i="4" s="1"/>
  <c r="E11" i="4"/>
  <c r="I6" i="4"/>
  <c r="J6" i="4" s="1"/>
  <c r="G6" i="4"/>
  <c r="H6" i="4" s="1"/>
  <c r="E6" i="4"/>
  <c r="F6" i="4" s="1"/>
  <c r="I5" i="4"/>
  <c r="J5" i="4" s="1"/>
  <c r="G5" i="4"/>
  <c r="H5" i="4" s="1"/>
  <c r="E5" i="4"/>
  <c r="O37" i="3"/>
  <c r="O36" i="3"/>
  <c r="O35" i="3"/>
  <c r="O34" i="3"/>
  <c r="O33" i="3"/>
  <c r="E81" i="4" s="1"/>
  <c r="O32" i="3"/>
  <c r="O31" i="3"/>
  <c r="E89" i="4" s="1"/>
  <c r="O30" i="3"/>
  <c r="E41" i="4" s="1"/>
  <c r="O29" i="3"/>
  <c r="E33" i="4" s="1"/>
  <c r="O28" i="3"/>
  <c r="E25" i="4" s="1"/>
  <c r="O27" i="3"/>
  <c r="E17" i="4" s="1"/>
  <c r="V26" i="3"/>
  <c r="V25" i="3"/>
  <c r="O24" i="3"/>
  <c r="O23" i="3"/>
  <c r="O22" i="3"/>
  <c r="O21" i="3"/>
  <c r="E159" i="4" s="1"/>
  <c r="O20" i="3"/>
  <c r="O19" i="3"/>
  <c r="E153" i="4" s="1"/>
  <c r="F153" i="4" s="1"/>
  <c r="O18" i="3"/>
  <c r="E73" i="4" s="1"/>
  <c r="O17" i="3"/>
  <c r="E65" i="4" s="1"/>
  <c r="O16" i="3"/>
  <c r="E57" i="4" s="1"/>
  <c r="O15" i="3"/>
  <c r="E49" i="4" s="1"/>
  <c r="O14" i="3"/>
  <c r="O13" i="3"/>
  <c r="E107" i="4" s="1"/>
  <c r="O12" i="3"/>
  <c r="E97" i="4" s="1"/>
  <c r="O11" i="3"/>
  <c r="E74" i="4" s="1"/>
  <c r="O10" i="3"/>
  <c r="E100" i="4" s="1"/>
  <c r="O9" i="3"/>
  <c r="E109" i="4" s="1"/>
  <c r="F109" i="4" s="1"/>
  <c r="O8" i="3"/>
  <c r="E144" i="4" s="1"/>
  <c r="O7" i="3"/>
  <c r="E136" i="4" s="1"/>
  <c r="F136" i="4" s="1"/>
  <c r="O6" i="3"/>
  <c r="E120" i="4" s="1"/>
  <c r="O5" i="3"/>
  <c r="E128" i="4" s="1"/>
  <c r="H161" i="4"/>
  <c r="J161" i="4"/>
  <c r="H155" i="4"/>
  <c r="J155" i="4"/>
  <c r="H149" i="4"/>
  <c r="J149" i="4"/>
  <c r="H140" i="4"/>
  <c r="J140" i="4"/>
  <c r="H131" i="4"/>
  <c r="J131" i="4"/>
  <c r="H122" i="4"/>
  <c r="J122" i="4"/>
  <c r="H113" i="4"/>
  <c r="J113" i="4"/>
  <c r="H108" i="4"/>
  <c r="J108" i="4"/>
  <c r="H103" i="4"/>
  <c r="J103" i="4"/>
  <c r="H98" i="4"/>
  <c r="J98" i="4"/>
  <c r="H93" i="4"/>
  <c r="J93" i="4"/>
  <c r="H90" i="4"/>
  <c r="J90" i="4"/>
  <c r="H85" i="4"/>
  <c r="J85" i="4"/>
  <c r="H82" i="4"/>
  <c r="J82" i="4"/>
  <c r="H77" i="4"/>
  <c r="J77" i="4"/>
  <c r="H69" i="4"/>
  <c r="J69" i="4"/>
  <c r="H61" i="4"/>
  <c r="J61" i="4"/>
  <c r="H53" i="4"/>
  <c r="J53" i="4"/>
  <c r="H45" i="4"/>
  <c r="J45" i="4"/>
  <c r="H42" i="4"/>
  <c r="J42" i="4"/>
  <c r="H37" i="4"/>
  <c r="J37" i="4"/>
  <c r="H34" i="4"/>
  <c r="J34" i="4"/>
  <c r="H29" i="4"/>
  <c r="J29" i="4"/>
  <c r="H26" i="4"/>
  <c r="J26" i="4"/>
  <c r="H21" i="4"/>
  <c r="J21" i="4"/>
  <c r="H18" i="4"/>
  <c r="J18" i="4"/>
  <c r="H13" i="4"/>
  <c r="J13" i="4"/>
  <c r="H7" i="4"/>
  <c r="J7" i="4"/>
  <c r="J14" i="4" l="1"/>
  <c r="H123" i="4"/>
  <c r="F18" i="5" s="1"/>
  <c r="G37" i="6" s="1"/>
  <c r="H37" i="6" s="1"/>
  <c r="J123" i="4"/>
  <c r="G18" i="5" s="1"/>
  <c r="F112" i="4"/>
  <c r="L112" i="4" s="1"/>
  <c r="K112" i="4"/>
  <c r="F111" i="4"/>
  <c r="L111" i="4" s="1"/>
  <c r="K111" i="4"/>
  <c r="F102" i="4"/>
  <c r="L102" i="4" s="1"/>
  <c r="K102" i="4"/>
  <c r="F101" i="4"/>
  <c r="L101" i="4" s="1"/>
  <c r="K101" i="4"/>
  <c r="F91" i="4"/>
  <c r="L91" i="4" s="1"/>
  <c r="K91" i="4"/>
  <c r="K59" i="4"/>
  <c r="F59" i="4"/>
  <c r="L59" i="4" s="1"/>
  <c r="F51" i="4"/>
  <c r="L51" i="4" s="1"/>
  <c r="K51" i="4"/>
  <c r="F43" i="4"/>
  <c r="L43" i="4" s="1"/>
  <c r="K43" i="4"/>
  <c r="F36" i="4"/>
  <c r="L36" i="4" s="1"/>
  <c r="K36" i="4"/>
  <c r="F35" i="4"/>
  <c r="L35" i="4" s="1"/>
  <c r="K35" i="4"/>
  <c r="F28" i="4"/>
  <c r="L28" i="4" s="1"/>
  <c r="K28" i="4"/>
  <c r="F27" i="4"/>
  <c r="L27" i="4" s="1"/>
  <c r="K27" i="4"/>
  <c r="F20" i="4"/>
  <c r="L20" i="4" s="1"/>
  <c r="K20" i="4"/>
  <c r="F19" i="4"/>
  <c r="L19" i="4" s="1"/>
  <c r="K19" i="4"/>
  <c r="F11" i="4"/>
  <c r="L11" i="4" s="1"/>
  <c r="K11" i="4"/>
  <c r="F5" i="4"/>
  <c r="L5" i="4" s="1"/>
  <c r="K5" i="4"/>
  <c r="E103" i="4"/>
  <c r="E29" i="4"/>
  <c r="F160" i="4"/>
  <c r="L160" i="4" s="1"/>
  <c r="K160" i="4"/>
  <c r="K154" i="4"/>
  <c r="F154" i="4"/>
  <c r="L154" i="4" s="1"/>
  <c r="K148" i="4"/>
  <c r="F148" i="4"/>
  <c r="L148" i="4" s="1"/>
  <c r="F139" i="4"/>
  <c r="L139" i="4" s="1"/>
  <c r="K139" i="4"/>
  <c r="F130" i="4"/>
  <c r="L130" i="4" s="1"/>
  <c r="K130" i="4"/>
  <c r="J162" i="4"/>
  <c r="G23" i="5" s="1"/>
  <c r="K73" i="4"/>
  <c r="K65" i="4"/>
  <c r="F84" i="4"/>
  <c r="L84" i="4" s="1"/>
  <c r="K84" i="4"/>
  <c r="F83" i="4"/>
  <c r="L83" i="4" s="1"/>
  <c r="K83" i="4"/>
  <c r="F76" i="4"/>
  <c r="L76" i="4" s="1"/>
  <c r="K76" i="4"/>
  <c r="F75" i="4"/>
  <c r="L75" i="4" s="1"/>
  <c r="K75" i="4"/>
  <c r="F68" i="4"/>
  <c r="L68" i="4" s="1"/>
  <c r="K68" i="4"/>
  <c r="K121" i="4"/>
  <c r="K6" i="4"/>
  <c r="K67" i="4"/>
  <c r="K60" i="4"/>
  <c r="H38" i="4"/>
  <c r="F8" i="5" s="1"/>
  <c r="G27" i="6" s="1"/>
  <c r="H27" i="6" s="1"/>
  <c r="E93" i="4"/>
  <c r="H86" i="4"/>
  <c r="F14" i="5" s="1"/>
  <c r="G33" i="6" s="1"/>
  <c r="H33" i="6" s="1"/>
  <c r="H104" i="4"/>
  <c r="F16" i="5" s="1"/>
  <c r="G35" i="6" s="1"/>
  <c r="H35" i="6" s="1"/>
  <c r="J8" i="4"/>
  <c r="J78" i="4"/>
  <c r="G13" i="5" s="1"/>
  <c r="J104" i="4"/>
  <c r="G16" i="5" s="1"/>
  <c r="H150" i="4"/>
  <c r="F21" i="5" s="1"/>
  <c r="G40" i="6" s="1"/>
  <c r="H40" i="6" s="1"/>
  <c r="H162" i="4"/>
  <c r="F23" i="5" s="1"/>
  <c r="G42" i="6" s="1"/>
  <c r="H42" i="6" s="1"/>
  <c r="E69" i="4"/>
  <c r="K69" i="4" s="1"/>
  <c r="J46" i="4"/>
  <c r="G9" i="5" s="1"/>
  <c r="J54" i="4"/>
  <c r="G10" i="5" s="1"/>
  <c r="H94" i="4"/>
  <c r="F15" i="5" s="1"/>
  <c r="G34" i="6" s="1"/>
  <c r="H34" i="6" s="1"/>
  <c r="L149" i="4"/>
  <c r="J156" i="4"/>
  <c r="G22" i="5" s="1"/>
  <c r="J132" i="4"/>
  <c r="G19" i="5" s="1"/>
  <c r="E37" i="4"/>
  <c r="F37" i="4" s="1"/>
  <c r="L37" i="4" s="1"/>
  <c r="E53" i="4"/>
  <c r="E61" i="4"/>
  <c r="E77" i="4"/>
  <c r="F77" i="4" s="1"/>
  <c r="L77" i="4" s="1"/>
  <c r="E85" i="4"/>
  <c r="K85" i="4" s="1"/>
  <c r="J30" i="4"/>
  <c r="G7" i="5" s="1"/>
  <c r="H78" i="4"/>
  <c r="F13" i="5" s="1"/>
  <c r="G32" i="6" s="1"/>
  <c r="H32" i="6" s="1"/>
  <c r="K92" i="4"/>
  <c r="F100" i="4"/>
  <c r="L100" i="4" s="1"/>
  <c r="K100" i="4"/>
  <c r="K97" i="4"/>
  <c r="F97" i="4"/>
  <c r="E98" i="4" s="1"/>
  <c r="F98" i="4" s="1"/>
  <c r="L98" i="4" s="1"/>
  <c r="F107" i="4"/>
  <c r="E108" i="4" s="1"/>
  <c r="K108" i="4" s="1"/>
  <c r="K107" i="4"/>
  <c r="K49" i="4"/>
  <c r="F49" i="4"/>
  <c r="L49" i="4" s="1"/>
  <c r="F17" i="4"/>
  <c r="L17" i="4" s="1"/>
  <c r="K17" i="4"/>
  <c r="F57" i="4"/>
  <c r="L57" i="4" s="1"/>
  <c r="K57" i="4"/>
  <c r="F25" i="4"/>
  <c r="K25" i="4"/>
  <c r="K128" i="4"/>
  <c r="F128" i="4"/>
  <c r="L128" i="4" s="1"/>
  <c r="K33" i="4"/>
  <c r="F33" i="4"/>
  <c r="F120" i="4"/>
  <c r="L120" i="4" s="1"/>
  <c r="K120" i="4"/>
  <c r="F41" i="4"/>
  <c r="K41" i="4"/>
  <c r="F74" i="4"/>
  <c r="L74" i="4" s="1"/>
  <c r="K74" i="4"/>
  <c r="F89" i="4"/>
  <c r="E90" i="4" s="1"/>
  <c r="F90" i="4" s="1"/>
  <c r="L90" i="4" s="1"/>
  <c r="K89" i="4"/>
  <c r="K144" i="4"/>
  <c r="F144" i="4"/>
  <c r="L144" i="4" s="1"/>
  <c r="F159" i="4"/>
  <c r="L159" i="4" s="1"/>
  <c r="K159" i="4"/>
  <c r="F81" i="4"/>
  <c r="E82" i="4" s="1"/>
  <c r="F82" i="4" s="1"/>
  <c r="L82" i="4" s="1"/>
  <c r="K81" i="4"/>
  <c r="H114" i="4"/>
  <c r="F17" i="5" s="1"/>
  <c r="G36" i="6" s="1"/>
  <c r="H36" i="6" s="1"/>
  <c r="E110" i="4"/>
  <c r="F110" i="4" s="1"/>
  <c r="L110" i="4" s="1"/>
  <c r="E117" i="4"/>
  <c r="E129" i="4"/>
  <c r="E137" i="4"/>
  <c r="E145" i="4"/>
  <c r="H62" i="4"/>
  <c r="F11" i="5" s="1"/>
  <c r="G30" i="6" s="1"/>
  <c r="H30" i="6" s="1"/>
  <c r="E113" i="4"/>
  <c r="L6" i="4"/>
  <c r="J22" i="4"/>
  <c r="G6" i="5" s="1"/>
  <c r="E50" i="4"/>
  <c r="E58" i="4"/>
  <c r="E66" i="4"/>
  <c r="E118" i="4"/>
  <c r="E126" i="4"/>
  <c r="E138" i="4"/>
  <c r="F138" i="4" s="1"/>
  <c r="L138" i="4" s="1"/>
  <c r="E146" i="4"/>
  <c r="J62" i="4"/>
  <c r="G11" i="5" s="1"/>
  <c r="J94" i="4"/>
  <c r="G15" i="5" s="1"/>
  <c r="E99" i="4"/>
  <c r="E119" i="4"/>
  <c r="E127" i="4"/>
  <c r="F127" i="4" s="1"/>
  <c r="L127" i="4" s="1"/>
  <c r="E135" i="4"/>
  <c r="E147" i="4"/>
  <c r="J141" i="4"/>
  <c r="G20" i="5" s="1"/>
  <c r="H54" i="4"/>
  <c r="F10" i="5" s="1"/>
  <c r="G29" i="6" s="1"/>
  <c r="H29" i="6" s="1"/>
  <c r="J70" i="4"/>
  <c r="G12" i="5" s="1"/>
  <c r="H70" i="4"/>
  <c r="F12" i="5" s="1"/>
  <c r="G31" i="6" s="1"/>
  <c r="H31" i="6" s="1"/>
  <c r="J86" i="4"/>
  <c r="G14" i="5" s="1"/>
  <c r="H46" i="4"/>
  <c r="F9" i="5" s="1"/>
  <c r="G28" i="6" s="1"/>
  <c r="H28" i="6" s="1"/>
  <c r="K109" i="4"/>
  <c r="K136" i="4"/>
  <c r="K52" i="4"/>
  <c r="F161" i="4"/>
  <c r="F155" i="4"/>
  <c r="K155" i="4"/>
  <c r="H156" i="4"/>
  <c r="F22" i="5" s="1"/>
  <c r="G41" i="6" s="1"/>
  <c r="H41" i="6" s="1"/>
  <c r="L153" i="4"/>
  <c r="K153" i="4"/>
  <c r="J150" i="4"/>
  <c r="G21" i="5" s="1"/>
  <c r="K149" i="4"/>
  <c r="H141" i="4"/>
  <c r="F20" i="5" s="1"/>
  <c r="G39" i="6" s="1"/>
  <c r="H39" i="6" s="1"/>
  <c r="K140" i="4"/>
  <c r="L136" i="4"/>
  <c r="L140" i="4"/>
  <c r="H132" i="4"/>
  <c r="F19" i="5" s="1"/>
  <c r="G38" i="6" s="1"/>
  <c r="H38" i="6" s="1"/>
  <c r="F131" i="4"/>
  <c r="L131" i="4" s="1"/>
  <c r="L121" i="4"/>
  <c r="K122" i="4"/>
  <c r="L122" i="4"/>
  <c r="J114" i="4"/>
  <c r="G17" i="5" s="1"/>
  <c r="L109" i="4"/>
  <c r="L92" i="4"/>
  <c r="F73" i="4"/>
  <c r="L67" i="4"/>
  <c r="F65" i="4"/>
  <c r="L60" i="4"/>
  <c r="L52" i="4"/>
  <c r="K44" i="4"/>
  <c r="E45" i="4"/>
  <c r="F45" i="4" s="1"/>
  <c r="L44" i="4"/>
  <c r="J38" i="4"/>
  <c r="G8" i="5" s="1"/>
  <c r="H30" i="4"/>
  <c r="F7" i="5" s="1"/>
  <c r="G26" i="6" s="1"/>
  <c r="H26" i="6" s="1"/>
  <c r="E21" i="4"/>
  <c r="K21" i="4" s="1"/>
  <c r="H22" i="4"/>
  <c r="F6" i="5" s="1"/>
  <c r="G25" i="6" s="1"/>
  <c r="H25" i="6" s="1"/>
  <c r="L12" i="4"/>
  <c r="K12" i="4"/>
  <c r="H14" i="4"/>
  <c r="F5" i="5" s="1"/>
  <c r="G22" i="6" s="1"/>
  <c r="E13" i="4"/>
  <c r="F13" i="4" s="1"/>
  <c r="H8" i="4"/>
  <c r="F4" i="5" s="1"/>
  <c r="G21" i="6" s="1"/>
  <c r="E7" i="4"/>
  <c r="K7" i="4" s="1"/>
  <c r="H22" i="6" l="1"/>
  <c r="H21" i="6"/>
  <c r="H46" i="6" s="1"/>
  <c r="H47" i="6" s="1"/>
  <c r="H6" i="7" s="1"/>
  <c r="D8" i="10" s="1"/>
  <c r="D9" i="10" s="1"/>
  <c r="D10" i="10" s="1"/>
  <c r="D24" i="10" s="1"/>
  <c r="F156" i="4"/>
  <c r="K103" i="4"/>
  <c r="F103" i="4"/>
  <c r="L103" i="4" s="1"/>
  <c r="F29" i="4"/>
  <c r="L29" i="4" s="1"/>
  <c r="K29" i="4"/>
  <c r="F93" i="4"/>
  <c r="K93" i="4"/>
  <c r="F61" i="4"/>
  <c r="L61" i="4" s="1"/>
  <c r="K61" i="4"/>
  <c r="E34" i="4"/>
  <c r="L33" i="4"/>
  <c r="F53" i="4"/>
  <c r="L53" i="4" s="1"/>
  <c r="K53" i="4"/>
  <c r="K113" i="4"/>
  <c r="F113" i="4"/>
  <c r="L113" i="4" s="1"/>
  <c r="K77" i="4"/>
  <c r="E18" i="4"/>
  <c r="F18" i="4" s="1"/>
  <c r="L18" i="4" s="1"/>
  <c r="F69" i="4"/>
  <c r="L69" i="4" s="1"/>
  <c r="K37" i="4"/>
  <c r="K98" i="4"/>
  <c r="L107" i="4"/>
  <c r="F108" i="4"/>
  <c r="K138" i="4"/>
  <c r="K82" i="4"/>
  <c r="K90" i="4"/>
  <c r="L97" i="4"/>
  <c r="K110" i="4"/>
  <c r="L89" i="4"/>
  <c r="L81" i="4"/>
  <c r="K127" i="4"/>
  <c r="L155" i="4"/>
  <c r="F85" i="4"/>
  <c r="K66" i="4"/>
  <c r="F66" i="4"/>
  <c r="L66" i="4" s="1"/>
  <c r="K137" i="4"/>
  <c r="F137" i="4"/>
  <c r="L137" i="4" s="1"/>
  <c r="K58" i="4"/>
  <c r="F58" i="4"/>
  <c r="F129" i="4"/>
  <c r="L129" i="4" s="1"/>
  <c r="K129" i="4"/>
  <c r="F50" i="4"/>
  <c r="K50" i="4"/>
  <c r="F117" i="4"/>
  <c r="K117" i="4"/>
  <c r="K147" i="4"/>
  <c r="F147" i="4"/>
  <c r="L147" i="4" s="1"/>
  <c r="F135" i="4"/>
  <c r="K135" i="4"/>
  <c r="F119" i="4"/>
  <c r="L119" i="4" s="1"/>
  <c r="K119" i="4"/>
  <c r="F99" i="4"/>
  <c r="K99" i="4"/>
  <c r="F146" i="4"/>
  <c r="L146" i="4" s="1"/>
  <c r="K146" i="4"/>
  <c r="F126" i="4"/>
  <c r="K126" i="4"/>
  <c r="L25" i="4"/>
  <c r="E26" i="4"/>
  <c r="K118" i="4"/>
  <c r="F118" i="4"/>
  <c r="L118" i="4" s="1"/>
  <c r="L41" i="4"/>
  <c r="E42" i="4"/>
  <c r="F21" i="4"/>
  <c r="F145" i="4"/>
  <c r="K145" i="4"/>
  <c r="L161" i="4"/>
  <c r="F162" i="4"/>
  <c r="L73" i="4"/>
  <c r="F78" i="4"/>
  <c r="L65" i="4"/>
  <c r="L45" i="4"/>
  <c r="K45" i="4"/>
  <c r="K13" i="4"/>
  <c r="L13" i="4"/>
  <c r="F14" i="4"/>
  <c r="E5" i="5" s="1"/>
  <c r="F7" i="4"/>
  <c r="D23" i="10" l="1"/>
  <c r="D13" i="10"/>
  <c r="D12" i="10"/>
  <c r="H5" i="5"/>
  <c r="E22" i="6"/>
  <c r="L93" i="4"/>
  <c r="F94" i="4"/>
  <c r="E22" i="5"/>
  <c r="L156" i="4"/>
  <c r="F34" i="4"/>
  <c r="K34" i="4"/>
  <c r="L108" i="4"/>
  <c r="F114" i="4"/>
  <c r="K18" i="4"/>
  <c r="F70" i="4"/>
  <c r="L85" i="4"/>
  <c r="F86" i="4"/>
  <c r="L135" i="4"/>
  <c r="F141" i="4"/>
  <c r="F54" i="4"/>
  <c r="L50" i="4"/>
  <c r="K26" i="4"/>
  <c r="F26" i="4"/>
  <c r="L58" i="4"/>
  <c r="F62" i="4"/>
  <c r="F150" i="4"/>
  <c r="L145" i="4"/>
  <c r="F132" i="4"/>
  <c r="L126" i="4"/>
  <c r="F42" i="4"/>
  <c r="K42" i="4"/>
  <c r="L21" i="4"/>
  <c r="F22" i="4"/>
  <c r="F123" i="4"/>
  <c r="L117" i="4"/>
  <c r="L99" i="4"/>
  <c r="F104" i="4"/>
  <c r="L162" i="4"/>
  <c r="E23" i="5"/>
  <c r="E42" i="6" s="1"/>
  <c r="L78" i="4"/>
  <c r="E13" i="5"/>
  <c r="E32" i="6" s="1"/>
  <c r="L14" i="4"/>
  <c r="L7" i="4"/>
  <c r="F8" i="4"/>
  <c r="E4" i="5" s="1"/>
  <c r="F22" i="6" l="1"/>
  <c r="L22" i="6" s="1"/>
  <c r="K22" i="6"/>
  <c r="H22" i="5"/>
  <c r="E41" i="6"/>
  <c r="F42" i="6"/>
  <c r="L42" i="6" s="1"/>
  <c r="K42" i="6"/>
  <c r="F32" i="6"/>
  <c r="L32" i="6" s="1"/>
  <c r="K32" i="6"/>
  <c r="H4" i="5"/>
  <c r="E21" i="6"/>
  <c r="L94" i="4"/>
  <c r="E15" i="5"/>
  <c r="L34" i="4"/>
  <c r="F38" i="4"/>
  <c r="E17" i="5"/>
  <c r="L114" i="4"/>
  <c r="L70" i="4"/>
  <c r="E12" i="5"/>
  <c r="H5" i="7"/>
  <c r="H26" i="7" s="1"/>
  <c r="L86" i="4"/>
  <c r="E14" i="5"/>
  <c r="E33" i="6" s="1"/>
  <c r="H23" i="5"/>
  <c r="E19" i="5"/>
  <c r="E38" i="6" s="1"/>
  <c r="L132" i="4"/>
  <c r="F30" i="4"/>
  <c r="L26" i="4"/>
  <c r="L42" i="4"/>
  <c r="F46" i="4"/>
  <c r="L104" i="4"/>
  <c r="E16" i="5"/>
  <c r="E35" i="6" s="1"/>
  <c r="E21" i="5"/>
  <c r="E40" i="6" s="1"/>
  <c r="L150" i="4"/>
  <c r="E11" i="5"/>
  <c r="E30" i="6" s="1"/>
  <c r="L62" i="4"/>
  <c r="E10" i="5"/>
  <c r="E29" i="6" s="1"/>
  <c r="L54" i="4"/>
  <c r="E20" i="5"/>
  <c r="E39" i="6" s="1"/>
  <c r="L141" i="4"/>
  <c r="L22" i="4"/>
  <c r="E6" i="5"/>
  <c r="E25" i="6" s="1"/>
  <c r="L123" i="4"/>
  <c r="E18" i="5"/>
  <c r="E37" i="6" s="1"/>
  <c r="H13" i="5"/>
  <c r="L8" i="4"/>
  <c r="F21" i="6" l="1"/>
  <c r="L21" i="6" s="1"/>
  <c r="K21" i="6"/>
  <c r="F41" i="6"/>
  <c r="L41" i="6" s="1"/>
  <c r="K41" i="6"/>
  <c r="H15" i="5"/>
  <c r="E34" i="6"/>
  <c r="H17" i="5"/>
  <c r="E36" i="6"/>
  <c r="H12" i="5"/>
  <c r="E31" i="6"/>
  <c r="F33" i="6"/>
  <c r="L33" i="6" s="1"/>
  <c r="K33" i="6"/>
  <c r="F38" i="6"/>
  <c r="L38" i="6" s="1"/>
  <c r="K38" i="6"/>
  <c r="F35" i="6"/>
  <c r="L35" i="6" s="1"/>
  <c r="K35" i="6"/>
  <c r="F40" i="6"/>
  <c r="L40" i="6" s="1"/>
  <c r="K40" i="6"/>
  <c r="F30" i="6"/>
  <c r="L30" i="6" s="1"/>
  <c r="K30" i="6"/>
  <c r="F29" i="6"/>
  <c r="L29" i="6" s="1"/>
  <c r="K29" i="6"/>
  <c r="F39" i="6"/>
  <c r="L39" i="6" s="1"/>
  <c r="K39" i="6"/>
  <c r="F25" i="6"/>
  <c r="K25" i="6"/>
  <c r="F37" i="6"/>
  <c r="L37" i="6" s="1"/>
  <c r="K37" i="6"/>
  <c r="E8" i="5"/>
  <c r="L38" i="4"/>
  <c r="L5" i="7"/>
  <c r="D29" i="10" s="1"/>
  <c r="H14" i="5"/>
  <c r="L46" i="4"/>
  <c r="E9" i="5"/>
  <c r="E28" i="6" s="1"/>
  <c r="H20" i="5"/>
  <c r="H10" i="5"/>
  <c r="E7" i="5"/>
  <c r="E26" i="6" s="1"/>
  <c r="L30" i="4"/>
  <c r="H21" i="5"/>
  <c r="H19" i="5"/>
  <c r="H16" i="5"/>
  <c r="H18" i="5"/>
  <c r="H11" i="5"/>
  <c r="H6" i="5"/>
  <c r="F34" i="6" l="1"/>
  <c r="L34" i="6" s="1"/>
  <c r="K34" i="6"/>
  <c r="F36" i="6"/>
  <c r="L36" i="6" s="1"/>
  <c r="K36" i="6"/>
  <c r="F31" i="6"/>
  <c r="L31" i="6" s="1"/>
  <c r="K31" i="6"/>
  <c r="L25" i="6"/>
  <c r="H8" i="5"/>
  <c r="E27" i="6"/>
  <c r="F28" i="6"/>
  <c r="L28" i="6" s="1"/>
  <c r="K28" i="6"/>
  <c r="K26" i="6"/>
  <c r="F26" i="6"/>
  <c r="H9" i="5"/>
  <c r="H7" i="5"/>
  <c r="F27" i="6" l="1"/>
  <c r="K27" i="6"/>
  <c r="L26" i="6"/>
  <c r="L27" i="6" l="1"/>
  <c r="L46" i="6" s="1"/>
  <c r="F46" i="6"/>
  <c r="L47" i="6" l="1"/>
  <c r="L6" i="7"/>
  <c r="L26" i="7" s="1"/>
  <c r="F47" i="6"/>
  <c r="F6" i="7"/>
  <c r="D5" i="10" l="1"/>
  <c r="D20" i="10" s="1"/>
  <c r="F26" i="7"/>
  <c r="D18" i="10" l="1"/>
  <c r="D7" i="10"/>
  <c r="D22" i="10" l="1"/>
  <c r="D21" i="10" s="1"/>
  <c r="D17" i="10"/>
  <c r="D25" i="10" l="1"/>
  <c r="D26" i="10" s="1"/>
  <c r="D27" i="10" s="1"/>
  <c r="D28" i="10" s="1"/>
  <c r="D30" i="10" s="1"/>
  <c r="D32" i="10" s="1"/>
  <c r="D33" i="10" s="1"/>
  <c r="D37" i="10" s="1"/>
</calcChain>
</file>

<file path=xl/sharedStrings.xml><?xml version="1.0" encoding="utf-8"?>
<sst xmlns="http://schemas.openxmlformats.org/spreadsheetml/2006/main" count="3142" uniqueCount="643">
  <si>
    <t>공 종 별 집 계 표</t>
  </si>
  <si>
    <t>품      명</t>
  </si>
  <si>
    <t>규      격</t>
  </si>
  <si>
    <t>단위</t>
  </si>
  <si>
    <t>수량</t>
  </si>
  <si>
    <t>재  료  비</t>
  </si>
  <si>
    <t>단  가</t>
  </si>
  <si>
    <t>금  액</t>
  </si>
  <si>
    <t>노  무  비</t>
  </si>
  <si>
    <t>경      비</t>
  </si>
  <si>
    <t>합      계</t>
  </si>
  <si>
    <t>비  고</t>
  </si>
  <si>
    <t>공종코드</t>
  </si>
  <si>
    <t>변수</t>
  </si>
  <si>
    <t>상위공종</t>
  </si>
  <si>
    <t>공종구분</t>
  </si>
  <si>
    <t>공종레벨</t>
  </si>
  <si>
    <t>공종소계</t>
  </si>
  <si>
    <t>원가계산서 연결금액</t>
  </si>
  <si>
    <t>품목코드</t>
  </si>
  <si>
    <t>설정</t>
  </si>
  <si>
    <t>일위</t>
  </si>
  <si>
    <t>단산</t>
  </si>
  <si>
    <t>자재</t>
  </si>
  <si>
    <t>손료적용</t>
  </si>
  <si>
    <t>손료저장</t>
  </si>
  <si>
    <t>적용율</t>
  </si>
  <si>
    <t>JUK1</t>
  </si>
  <si>
    <t>JUK2</t>
  </si>
  <si>
    <t>JUK3</t>
  </si>
  <si>
    <t>JUK4</t>
  </si>
  <si>
    <t>JUK5</t>
  </si>
  <si>
    <t>JUK6</t>
  </si>
  <si>
    <t>JUK7</t>
  </si>
  <si>
    <t>JUK8</t>
  </si>
  <si>
    <t>JUK9</t>
  </si>
  <si>
    <t>JUK10</t>
  </si>
  <si>
    <t>JUK11</t>
  </si>
  <si>
    <t>JUK12</t>
  </si>
  <si>
    <t>JUK13</t>
  </si>
  <si>
    <t>JUK14</t>
  </si>
  <si>
    <t>JUK15</t>
  </si>
  <si>
    <t>JUK16</t>
  </si>
  <si>
    <t>JUK17</t>
  </si>
  <si>
    <t>JUK18</t>
  </si>
  <si>
    <t>JUK19</t>
  </si>
  <si>
    <t>JUK20</t>
  </si>
  <si>
    <t>자재구분</t>
  </si>
  <si>
    <t>공종+자재</t>
  </si>
  <si>
    <t>고유번호</t>
  </si>
  <si>
    <t/>
  </si>
  <si>
    <t>01</t>
  </si>
  <si>
    <t>0101</t>
  </si>
  <si>
    <t>010101</t>
  </si>
  <si>
    <t>5BB286F76DF310007C8831677ED5CD</t>
  </si>
  <si>
    <t>T</t>
  </si>
  <si>
    <t>F</t>
  </si>
  <si>
    <t>5BB286F76DF310007C8831677ED5CE</t>
  </si>
  <si>
    <t>5BB286F76DF310007C8831677ED5CF</t>
  </si>
  <si>
    <t>냉매</t>
  </si>
  <si>
    <t>R-410A</t>
  </si>
  <si>
    <t>KG</t>
  </si>
  <si>
    <t>5C28D63F63336D00783CD015F28F35A4746B13</t>
  </si>
  <si>
    <t>질소</t>
  </si>
  <si>
    <t>5C28D63F63336D00783CD015F28F35A4746B14</t>
  </si>
  <si>
    <t>동관(L-TYPE)</t>
  </si>
  <si>
    <t>D15</t>
  </si>
  <si>
    <t>m</t>
  </si>
  <si>
    <t>호표 4</t>
  </si>
  <si>
    <t>5BB2C60D4043E60073CFBA09A661CC</t>
  </si>
  <si>
    <t>D20</t>
  </si>
  <si>
    <t>호표 5</t>
  </si>
  <si>
    <t>5BB2C60D4043D5007A10B74C89254D</t>
  </si>
  <si>
    <t>D25</t>
  </si>
  <si>
    <t>호표 6</t>
  </si>
  <si>
    <t>5BB2C60D4043CB00744DEF378B1347</t>
  </si>
  <si>
    <t>D32</t>
  </si>
  <si>
    <t>호표 7</t>
  </si>
  <si>
    <t>5BB2C60D4043BA007F09F434C818B0</t>
  </si>
  <si>
    <t>관보온(고무발포)</t>
  </si>
  <si>
    <t>19TxD15</t>
  </si>
  <si>
    <t>호표 8</t>
  </si>
  <si>
    <t>5BB2A6C11AC38E007427A395966AC9</t>
  </si>
  <si>
    <t>19TxD20</t>
  </si>
  <si>
    <t>호표 9</t>
  </si>
  <si>
    <t>5BB2A6C11AC3BA00787AE92EE7614D</t>
  </si>
  <si>
    <t>19TxD25</t>
  </si>
  <si>
    <t>호표 10</t>
  </si>
  <si>
    <t>5BB2A6C11AC3A90072830B8891CEE6</t>
  </si>
  <si>
    <t>19TxD32</t>
  </si>
  <si>
    <t>호표 11</t>
  </si>
  <si>
    <t>5BB2A6C11AC3D60076610418A5DF64</t>
  </si>
  <si>
    <t>경질염화비닐관(접착제)</t>
  </si>
  <si>
    <t>PVC관(VG1), D25</t>
  </si>
  <si>
    <t>호표 12</t>
  </si>
  <si>
    <t>5BB2C6073D038E007837E30473F3A4</t>
  </si>
  <si>
    <t>PVC관(VG1), D32</t>
  </si>
  <si>
    <t>호표 13</t>
  </si>
  <si>
    <t>5BB2C6073D038E007837E30473F3A7</t>
  </si>
  <si>
    <t>호표 14</t>
  </si>
  <si>
    <t>5BB2C6073D039F0071D6CE30598B91</t>
  </si>
  <si>
    <t>0101015BB2C6073D039F0071D6CE30598B91</t>
  </si>
  <si>
    <t>관보온(아티론.슈퍼매직303)</t>
  </si>
  <si>
    <t>25TxD25</t>
  </si>
  <si>
    <t>호표 15</t>
  </si>
  <si>
    <t>5BB2A6C11BD33B007E06D9C5D1E07C</t>
  </si>
  <si>
    <t>0101015BB2A6C11BD33B007E06D9C5D1E07C</t>
  </si>
  <si>
    <t>25TxD32</t>
  </si>
  <si>
    <t>호표 16</t>
  </si>
  <si>
    <t>5BB2A6C11BD344007786D3A8ACDC6F</t>
  </si>
  <si>
    <t>호표 17</t>
  </si>
  <si>
    <t>동관이음쇠</t>
  </si>
  <si>
    <t>Φ15mm, 동소켓</t>
  </si>
  <si>
    <t>개</t>
  </si>
  <si>
    <t>5C28D63F633353007449C2DE5C678778D205D5</t>
  </si>
  <si>
    <t>0101015C28D63F633353007449C2DE5C678778D205D5</t>
  </si>
  <si>
    <t>Φ20mm, 동소켓</t>
  </si>
  <si>
    <t>5C28D63F633353007449C2DE5C6FD85531C4B8</t>
  </si>
  <si>
    <t>0101015C28D63F633353007449C2DE5C6FD85531C4B8</t>
  </si>
  <si>
    <t>Φ25mm, 동소켓</t>
  </si>
  <si>
    <t>5C28D63F633353007449C2DE5C6FD85531C4BB</t>
  </si>
  <si>
    <t>Φ32mm, 동소켓</t>
  </si>
  <si>
    <t>5C28D63F633353007449C2DE5C6FD85531C4BA</t>
  </si>
  <si>
    <t>동관용접(Brazing)</t>
  </si>
  <si>
    <t>개소</t>
  </si>
  <si>
    <t>호표 18</t>
  </si>
  <si>
    <t>5BB2C61EFBC36E00780F5CA3D4530C</t>
  </si>
  <si>
    <t>호표 19</t>
  </si>
  <si>
    <t>5BB2C61EFBC35C007160F029E3A502</t>
  </si>
  <si>
    <t>호표 20</t>
  </si>
  <si>
    <t>5BB2C61EFBC343007BFB9EC4FDB257</t>
  </si>
  <si>
    <t>호표 21</t>
  </si>
  <si>
    <t>5BB2C61EFBC3310074EC49B9197588</t>
  </si>
  <si>
    <t>통신선</t>
  </si>
  <si>
    <t>CVV-SB 1.0㎟ x 2C</t>
  </si>
  <si>
    <t>M</t>
  </si>
  <si>
    <t>5BB286F76493BD0071FA2579FE02E3</t>
  </si>
  <si>
    <t>전원선</t>
  </si>
  <si>
    <t>HFIX 2.5㎟ x 3C</t>
  </si>
  <si>
    <t>개별제어선</t>
  </si>
  <si>
    <t>AWG22 0.5㎟ x 3C</t>
  </si>
  <si>
    <t>5BB286F76493BD0071FA2579FE02E5</t>
  </si>
  <si>
    <t>금속가요전선관</t>
  </si>
  <si>
    <t>16C,비방수</t>
  </si>
  <si>
    <t>크레인</t>
  </si>
  <si>
    <t>25톤(8시간기준)</t>
  </si>
  <si>
    <t>회</t>
  </si>
  <si>
    <t>5C28D63F63336D0079D5B982E7D10052FDEA5C</t>
  </si>
  <si>
    <t>50톤(8시간기준)</t>
  </si>
  <si>
    <t>5C28D63F63336D0079D5B982E7D10052FDEA5D</t>
  </si>
  <si>
    <t>[ 합           계 ]</t>
  </si>
  <si>
    <t>TOTAL</t>
  </si>
  <si>
    <t>일 위 대 가 목 록</t>
  </si>
  <si>
    <t>코  드</t>
  </si>
  <si>
    <t>재 료 비</t>
  </si>
  <si>
    <t>노 무 비</t>
  </si>
  <si>
    <t>경    비</t>
  </si>
  <si>
    <t>합    계</t>
  </si>
  <si>
    <t>번  호</t>
  </si>
  <si>
    <t>비      고</t>
  </si>
  <si>
    <t>노임계수</t>
  </si>
  <si>
    <t>할증</t>
  </si>
  <si>
    <t>품셈개요</t>
  </si>
  <si>
    <t>장비일위</t>
  </si>
  <si>
    <t>일위대가</t>
  </si>
  <si>
    <t>할증적용</t>
  </si>
  <si>
    <t>할증저장</t>
  </si>
  <si>
    <t>할증율</t>
  </si>
  <si>
    <t>HAL1</t>
  </si>
  <si>
    <t>HAL2</t>
  </si>
  <si>
    <t>HAL3</t>
  </si>
  <si>
    <t>일위대가+자재</t>
  </si>
  <si>
    <t>기계설비공</t>
  </si>
  <si>
    <t>일반공사 직종</t>
  </si>
  <si>
    <t>인</t>
  </si>
  <si>
    <t>5BAB76E58F63A70071C77725317C333D96D707</t>
  </si>
  <si>
    <t>5BB286F76DF310007C8831677ED5CD5BAB76E58F63A70071C77725317C333D96D707</t>
  </si>
  <si>
    <t>보통인부</t>
  </si>
  <si>
    <t>5BAB76E58F63A70071C77725317C333D96D287</t>
  </si>
  <si>
    <t>5BB286F76DF310007C8831677ED5CD5BAB76E58F63A70071C77725317C333D96D287</t>
  </si>
  <si>
    <t>공구손료</t>
  </si>
  <si>
    <t>인력품의 2%</t>
  </si>
  <si>
    <t>식</t>
  </si>
  <si>
    <t>5A6D067F47C3BD0073F50EE3AE3C001</t>
  </si>
  <si>
    <t>5BB286F76DF310007C8831677ED5CD5A6D067F47C3BD0073F50EE3AE3C001</t>
  </si>
  <si>
    <t xml:space="preserve"> [ 합          계 ]</t>
  </si>
  <si>
    <t>5BB286F76DF310007C8831677ED5CF5BAB76E58F63A70071C77725317C333D96D707</t>
  </si>
  <si>
    <t>5BB286F76DF310007C8831677ED5CF5BAB76E58F63A70071C77725317C333D96D287</t>
  </si>
  <si>
    <t>5BB286F76DF310007C8831677ED5CF5A6D067F47C3BD0073F50EE3AE3C001</t>
  </si>
  <si>
    <t>기계설비 1-2-2</t>
  </si>
  <si>
    <t>이음매없는동및동합금관</t>
  </si>
  <si>
    <t>배관용동관, L형, Φ15mm</t>
  </si>
  <si>
    <t>5C28D63F63335300760F09119ABE5075AFA2DF</t>
  </si>
  <si>
    <t>5BB2C60D4043E60073CFBA09A661CC5C28D63F63335300760F09119ABE5075AFA2DF</t>
  </si>
  <si>
    <t>잡재료비</t>
  </si>
  <si>
    <t>관의 3%</t>
  </si>
  <si>
    <t>5BB2C60D4043E60073CFBA09A661CC5A6D067F47C3BD0073F50EE3AE3C001</t>
  </si>
  <si>
    <t>배관공</t>
  </si>
  <si>
    <t>5BAB76E58F63A70071C77725317C333D96D1F7</t>
  </si>
  <si>
    <t>5BB2C60D4043E60073CFBA09A661CC5BAB76E58F63A70071C77725317C333D96D1F7</t>
  </si>
  <si>
    <t>5BB2C60D4043E60073CFBA09A661CC5BAB76E58F63A70071C77725317C333D96D287</t>
  </si>
  <si>
    <t>5A6D067F47C3BD0073F50EE3AE3F002</t>
  </si>
  <si>
    <t>5BB2C60D4043E60073CFBA09A661CC5A6D067F47C3BD0073F50EE3AE3F002</t>
  </si>
  <si>
    <t>배관용동관, L형, Φ20mm</t>
  </si>
  <si>
    <t>5C28D63F63335300760F09119ABE5075AFA2DE</t>
  </si>
  <si>
    <t>5BB2C60D4043D5007A10B74C89254D5C28D63F63335300760F09119ABE5075AFA2DE</t>
  </si>
  <si>
    <t>5BB2C60D4043D5007A10B74C89254D5A6D067F47C3BD0073F50EE3AE3C001</t>
  </si>
  <si>
    <t>5BB2C60D4043D5007A10B74C89254D5BAB76E58F63A70071C77725317C333D96D1F7</t>
  </si>
  <si>
    <t>5BB2C60D4043D5007A10B74C89254D5BAB76E58F63A70071C77725317C333D96D287</t>
  </si>
  <si>
    <t>5BB2C60D4043D5007A10B74C89254D5A6D067F47C3BD0073F50EE3AE3F002</t>
  </si>
  <si>
    <t>배관용동관, L형, Φ25mm</t>
  </si>
  <si>
    <t>5C28D63F63335300760F09119ABE5075AFA2DD</t>
  </si>
  <si>
    <t>5BB2C60D4043CB00744DEF378B13475C28D63F63335300760F09119ABE5075AFA2DD</t>
  </si>
  <si>
    <t>5BB2C60D4043CB00744DEF378B13475A6D067F47C3BD0073F50EE3AE3C001</t>
  </si>
  <si>
    <t>5BB2C60D4043CB00744DEF378B13475BAB76E58F63A70071C77725317C333D96D1F7</t>
  </si>
  <si>
    <t>5BB2C60D4043CB00744DEF378B13475BAB76E58F63A70071C77725317C333D96D287</t>
  </si>
  <si>
    <t>5BB2C60D4043CB00744DEF378B13475A6D067F47C3BD0073F50EE3AE3F002</t>
  </si>
  <si>
    <t>배관용동관, L형, Φ32mm</t>
  </si>
  <si>
    <t>5C28D63F63335300760F09119ABE5075AFA2DC</t>
  </si>
  <si>
    <t>5BB2C60D4043BA007F09F434C818B05C28D63F63335300760F09119ABE5075AFA2DC</t>
  </si>
  <si>
    <t>5BB2C60D4043BA007F09F434C818B05A6D067F47C3BD0073F50EE3AE3C001</t>
  </si>
  <si>
    <t>5BB2C60D4043BA007F09F434C818B05BAB76E58F63A70071C77725317C333D96D1F7</t>
  </si>
  <si>
    <t>5BB2C60D4043BA007F09F434C818B05BAB76E58F63A70071C77725317C333D96D287</t>
  </si>
  <si>
    <t>5BB2C60D4043BA007F09F434C818B05A6D067F47C3BD0073F50EE3AE3F002</t>
  </si>
  <si>
    <t>기계설비 3-1-1</t>
  </si>
  <si>
    <t>관보온재</t>
  </si>
  <si>
    <t>고무발포, 19TxD15</t>
  </si>
  <si>
    <t>신규</t>
  </si>
  <si>
    <t>5C28D63F67933F007322A47AE766F1D270909E</t>
  </si>
  <si>
    <t>5BB2A6C11AC38E007427A395966AC95C28D63F67933F007322A47AE766F1D270909E</t>
  </si>
  <si>
    <t>본드(고무발포용)</t>
  </si>
  <si>
    <t>5C5406DF2233850073D6CAFED34239283B9C1C</t>
  </si>
  <si>
    <t>5BB2A6C11AC38E007427A395966AC95C5406DF2233850073D6CAFED34239283B9C1C</t>
  </si>
  <si>
    <t>보온공</t>
  </si>
  <si>
    <t>5BAB76E58F63A70071C77725317C333D96D664</t>
  </si>
  <si>
    <t>5BB2A6C11AC38E007427A395966AC95BAB76E58F63A70071C77725317C333D96D664</t>
  </si>
  <si>
    <t>5BB2A6C11AC38E007427A395966AC95BAB76E58F63A70071C77725317C333D96D287</t>
  </si>
  <si>
    <t>인력품의 3%</t>
  </si>
  <si>
    <t>5BB2A6C11AC38E007427A395966AC95A6D067F47C3BD0073F50EE3AE3C001</t>
  </si>
  <si>
    <t>고무발포, 19TxD20</t>
  </si>
  <si>
    <t>5C28D63F67933F007322A47AE766F1D270909F</t>
  </si>
  <si>
    <t>5BB2A6C11AC3BA00787AE92EE7614D5C28D63F67933F007322A47AE766F1D270909F</t>
  </si>
  <si>
    <t>5BB2A6C11AC3BA00787AE92EE7614D5C5406DF2233850073D6CAFED34239283B9C1C</t>
  </si>
  <si>
    <t>5BB2A6C11AC3BA00787AE92EE7614D5BAB76E58F63A70071C77725317C333D96D664</t>
  </si>
  <si>
    <t>5BB2A6C11AC3BA00787AE92EE7614D5BAB76E58F63A70071C77725317C333D96D287</t>
  </si>
  <si>
    <t>5BB2A6C11AC3BA00787AE92EE7614D5A6D067F47C3BD0073F50EE3AE3C001</t>
  </si>
  <si>
    <t>고무발포, 19TxD25</t>
  </si>
  <si>
    <t>5C28D63F67933F007322A47AE766F1D2709098</t>
  </si>
  <si>
    <t>5BB2A6C11AC3A90072830B8891CEE65C28D63F67933F007322A47AE766F1D2709098</t>
  </si>
  <si>
    <t>5BB2A6C11AC3A90072830B8891CEE65C5406DF2233850073D6CAFED34239283B9C1C</t>
  </si>
  <si>
    <t>5BB2A6C11AC3A90072830B8891CEE65BAB76E58F63A70071C77725317C333D96D664</t>
  </si>
  <si>
    <t>5BB2A6C11AC3A90072830B8891CEE65BAB76E58F63A70071C77725317C333D96D287</t>
  </si>
  <si>
    <t>5BB2A6C11AC3A90072830B8891CEE65A6D067F47C3BD0073F50EE3AE3C001</t>
  </si>
  <si>
    <t>고무발포, 19TxD32</t>
  </si>
  <si>
    <t>5C28D63F67933F007322A47AE766F1D2709099</t>
  </si>
  <si>
    <t>5BB2A6C11AC3D60076610418A5DF645C28D63F67933F007322A47AE766F1D2709099</t>
  </si>
  <si>
    <t>5BB2A6C11AC3D60076610418A5DF645C5406DF2233850073D6CAFED34239283B9C1C</t>
  </si>
  <si>
    <t>5BB2A6C11AC3D60076610418A5DF645BAB76E58F63A70071C77725317C333D96D664</t>
  </si>
  <si>
    <t>5BB2A6C11AC3D60076610418A5DF645BAB76E58F63A70071C77725317C333D96D287</t>
  </si>
  <si>
    <t>5BB2A6C11AC3D60076610418A5DF645A6D067F47C3BD0073F50EE3AE3C001</t>
  </si>
  <si>
    <t>기계설비 1-5-1</t>
  </si>
  <si>
    <t>일반용경질폴리염화비닐관</t>
  </si>
  <si>
    <t>Φ25mm, VG1</t>
  </si>
  <si>
    <t>5C28D63F63335300760629170C8A5925C96FFE</t>
  </si>
  <si>
    <t>5BB2C6073D038E007837E30473F3A45C28D63F63335300760629170C8A5925C96FFE</t>
  </si>
  <si>
    <t>잡재료</t>
  </si>
  <si>
    <t>5BB2C6073D038E007837E30473F3A45A6D067F47C3BD0073F50EE3AE3E003</t>
  </si>
  <si>
    <t>5BB2C6073D038E007837E30473F3A45BAB76E58F63A70071C77725317C333D96D1F7</t>
  </si>
  <si>
    <t>5BB2C6073D038E007837E30473F3A45BAB76E58F63A70071C77725317C333D96D287</t>
  </si>
  <si>
    <t>5BB2C6073D038E007837E30473F3A45A6D067F47C3BD0073F50EE3AE39004</t>
  </si>
  <si>
    <t>Φ32mm, VG1</t>
  </si>
  <si>
    <t>5C28D63F63335300760629170C8A5925C84096</t>
  </si>
  <si>
    <t>5BB2C6073D038E007837E30473F3A75C28D63F63335300760629170C8A5925C84096</t>
  </si>
  <si>
    <t>5BB2C6073D038E007837E30473F3A75A6D067F47C3BD0073F50EE3AE3E003</t>
  </si>
  <si>
    <t>5BB2C6073D038E007837E30473F3A75BAB76E58F63A70071C77725317C333D96D1F7</t>
  </si>
  <si>
    <t>5BB2C6073D038E007837E30473F3A75BAB76E58F63A70071C77725317C333D96D287</t>
  </si>
  <si>
    <t>5BB2C6073D038E007837E30473F3A75A6D067F47C3BD0073F50EE3AE39004</t>
  </si>
  <si>
    <t>Φ40mm, VG1</t>
  </si>
  <si>
    <t>5C28D63F63335300760629170C8A5925C84097</t>
  </si>
  <si>
    <t>관보온재, 아티론, 난연, Φ25*25mm</t>
  </si>
  <si>
    <t>5C28D63F67933F007322A7CF8B3DAED023DA79</t>
  </si>
  <si>
    <t>5BB2A6C11BD33B007E06D9C5D1E07C5C28D63F67933F007322A7CF8B3DAED023DA79</t>
  </si>
  <si>
    <t>보온통의 3%</t>
  </si>
  <si>
    <t>5BB2A6C11BD33B007E06D9C5D1E07C5A6D067F47C3BD0073F50EE3AE3C001</t>
  </si>
  <si>
    <t>슈퍼매직 303</t>
  </si>
  <si>
    <t>0.2t, 100mm*15m</t>
  </si>
  <si>
    <t>㎡</t>
  </si>
  <si>
    <t>5C5406DF2233850073D6CAFED34239283B9ECF</t>
  </si>
  <si>
    <t>5BB2A6C11BD33B007E06D9C5D1E07C5C5406DF2233850073D6CAFED34239283B9ECF</t>
  </si>
  <si>
    <t>AL 밴드</t>
  </si>
  <si>
    <t>0.3*30W</t>
  </si>
  <si>
    <t>5C5406DF2233850073D6CAFED34239283B9FEF</t>
  </si>
  <si>
    <t>5BB2A6C11BD33B007E06D9C5D1E07C5C5406DF2233850073D6CAFED34239283B9FEF</t>
  </si>
  <si>
    <t>5BB2A6C11BD33B007E06D9C5D1E07C5BAB76E58F63A70071C77725317C333D96D664</t>
  </si>
  <si>
    <t>5BB2A6C11BD33B007E06D9C5D1E07C5BAB76E58F63A70071C77725317C333D96D287</t>
  </si>
  <si>
    <t>5BB2A6C11BD33B007E06D9C5D1E07C5A6D067F47C3BD0073F50EE3AE3F002</t>
  </si>
  <si>
    <t>관보온재, 아티론, 난연, Φ32*25mm</t>
  </si>
  <si>
    <t>5C28D63F67933F007322A7CF8B3DAED023DA78</t>
  </si>
  <si>
    <t>5BB2A6C11BD344007786D3A8ACDC6F5C28D63F67933F007322A7CF8B3DAED023DA78</t>
  </si>
  <si>
    <t>5BB2A6C11BD344007786D3A8ACDC6F5A6D067F47C3BD0073F50EE3AE3C001</t>
  </si>
  <si>
    <t>5BB2A6C11BD344007786D3A8ACDC6F5C5406DF2233850073D6CAFED34239283B9ECF</t>
  </si>
  <si>
    <t>5BB2A6C11BD344007786D3A8ACDC6F5C5406DF2233850073D6CAFED34239283B9FEF</t>
  </si>
  <si>
    <t>5BB2A6C11BD344007786D3A8ACDC6F5BAB76E58F63A70071C77725317C333D96D664</t>
  </si>
  <si>
    <t>5BB2A6C11BD344007786D3A8ACDC6F5BAB76E58F63A70071C77725317C333D96D287</t>
  </si>
  <si>
    <t>5BB2A6C11BD344007786D3A8ACDC6F5A6D067F47C3BD0073F50EE3AE3F002</t>
  </si>
  <si>
    <t>관보온재, 아티론, 난연, Φ40*25mm</t>
  </si>
  <si>
    <t>5C28D63F67933F007322A7CF8B3DAED023DA7F</t>
  </si>
  <si>
    <t>기계설비 1-2-1</t>
  </si>
  <si>
    <t>동  및 동합금용 용접봉</t>
  </si>
  <si>
    <t>D2.4mm, BCUP3</t>
  </si>
  <si>
    <t>g</t>
  </si>
  <si>
    <t>5C5406DF2C33CA0070B2FBF926E0B70A7EA22B</t>
  </si>
  <si>
    <t>5BB2C61EFBC36E00780F5CA3D4530C5C5406DF2C33CA0070B2FBF926E0B70A7EA22B</t>
  </si>
  <si>
    <t>용접용 용재</t>
  </si>
  <si>
    <t>후락스</t>
  </si>
  <si>
    <t>5C5406DF2C33CA0070B2FBF926E0B70A7EA228</t>
  </si>
  <si>
    <t>5BB2C61EFBC36E00780F5CA3D4530C5C5406DF2C33CA0070B2FBF926E0B70A7EA228</t>
  </si>
  <si>
    <t>산소가스</t>
  </si>
  <si>
    <t>기체</t>
  </si>
  <si>
    <t>L</t>
  </si>
  <si>
    <t>5C70D64A22B37D007152C7CF1D00E6BD091053</t>
  </si>
  <si>
    <t>5BB2C61EFBC36E00780F5CA3D4530C5C70D64A22B37D007152C7CF1D00E6BD091053</t>
  </si>
  <si>
    <t>아세틸렌가스</t>
  </si>
  <si>
    <t>아세틸렌가스, g</t>
  </si>
  <si>
    <t>5C70A6F6E6E333007247565614410539C9EA07</t>
  </si>
  <si>
    <t>5BB2C61EFBC36E00780F5CA3D4530C5C70A6F6E6E333007247565614410539C9EA07</t>
  </si>
  <si>
    <t>용접공</t>
  </si>
  <si>
    <t>5BAB76E58F63A70071C77725317C333D96D3A9</t>
  </si>
  <si>
    <t>5BB2C61EFBC36E00780F5CA3D4530C5BAB76E58F63A70071C77725317C333D96D3A9</t>
  </si>
  <si>
    <t>5BB2C61EFBC36E00780F5CA3D4530C5A6D067F47C3BD0073F50EE3AE3C001</t>
  </si>
  <si>
    <t>5BB2C61EFBC35C007160F029E3A5025C5406DF2C33CA0070B2FBF926E0B70A7EA22B</t>
  </si>
  <si>
    <t>5BB2C61EFBC35C007160F029E3A5025C5406DF2C33CA0070B2FBF926E0B70A7EA228</t>
  </si>
  <si>
    <t>5BB2C61EFBC35C007160F029E3A5025C70D64A22B37D007152C7CF1D00E6BD091053</t>
  </si>
  <si>
    <t>5BB2C61EFBC35C007160F029E3A5025C70A6F6E6E333007247565614410539C9EA07</t>
  </si>
  <si>
    <t>5BB2C61EFBC35C007160F029E3A5025BAB76E58F63A70071C77725317C333D96D3A9</t>
  </si>
  <si>
    <t>5BB2C61EFBC35C007160F029E3A5025A6D067F47C3BD0073F50EE3AE3C001</t>
  </si>
  <si>
    <t>5BB2C61EFBC343007BFB9EC4FDB2575C5406DF2C33CA0070B2FBF926E0B70A7EA22B</t>
  </si>
  <si>
    <t>5BB2C61EFBC343007BFB9EC4FDB2575C5406DF2C33CA0070B2FBF926E0B70A7EA228</t>
  </si>
  <si>
    <t>5BB2C61EFBC343007BFB9EC4FDB2575C70D64A22B37D007152C7CF1D00E6BD091053</t>
  </si>
  <si>
    <t>5BB2C61EFBC343007BFB9EC4FDB2575C70A6F6E6E333007247565614410539C9EA07</t>
  </si>
  <si>
    <t>5BB2C61EFBC343007BFB9EC4FDB2575BAB76E58F63A70071C77725317C333D96D3A9</t>
  </si>
  <si>
    <t>5BB2C61EFBC343007BFB9EC4FDB2575A6D067F47C3BD0073F50EE3AE3C001</t>
  </si>
  <si>
    <t>5BB2C61EFBC3310074EC49B91975885C5406DF2C33CA0070B2FBF926E0B70A7EA22B</t>
  </si>
  <si>
    <t>5BB2C61EFBC3310074EC49B91975885C5406DF2C33CA0070B2FBF926E0B70A7EA228</t>
  </si>
  <si>
    <t>5BB2C61EFBC3310074EC49B91975885C70D64A22B37D007152C7CF1D00E6BD091053</t>
  </si>
  <si>
    <t>5BB2C61EFBC3310074EC49B91975885C70A6F6E6E333007247565614410539C9EA07</t>
  </si>
  <si>
    <t>5BB2C61EFBC3310074EC49B91975885BAB76E58F63A70071C77725317C333D96D3A9</t>
  </si>
  <si>
    <t>5BB2C61EFBC3310074EC49B91975885A6D067F47C3BD0073F50EE3AE3C001</t>
  </si>
  <si>
    <t>계장공</t>
  </si>
  <si>
    <t>5BAB76E58F63A70071C77725317C333D96DADF</t>
  </si>
  <si>
    <t>전기 5-13</t>
  </si>
  <si>
    <t>5C28D63F63336D0078349E30C97F692A5DC267</t>
  </si>
  <si>
    <t>5BB286F76493BD0071FA2579FE02E35C28D63F63336D0078349E30C97F692A5DC267</t>
  </si>
  <si>
    <t>저압케이블전공</t>
  </si>
  <si>
    <t>5BAB76E58F63A70071C77725317C333D96D551</t>
  </si>
  <si>
    <t>5BB286F76493BD0071FA2579FE02E35BAB76E58F63A70071C77725317C333D96D551</t>
  </si>
  <si>
    <t>5BB286F76493BD0071FA2579FE02E35A6D067F47C3BD0073F50EE3AE3C001</t>
  </si>
  <si>
    <t>5C28D63F63336D0078349E30C97F692A5DC266</t>
  </si>
  <si>
    <t>5C28D63F63336D0078349E30C97F692A5DC269</t>
  </si>
  <si>
    <t>5BB286F76493BD0071FA2579FE02E55C28D63F63336D0078349E30C97F692A5DC269</t>
  </si>
  <si>
    <t>5BB286F76493BD0071FA2579FE02E55BAB76E58F63A70071C77725317C333D96D551</t>
  </si>
  <si>
    <t>5BB286F76493BD0071FA2579FE02E55A6D067F47C3BD0073F50EE3AE3C001</t>
  </si>
  <si>
    <t>5C28D63F63336D0078349E30C97F692A5DC268</t>
  </si>
  <si>
    <t>내선전공</t>
  </si>
  <si>
    <t>5BAB76E58F63A70071C77725317C333D96D55C</t>
  </si>
  <si>
    <t>단 가 대 비 표</t>
  </si>
  <si>
    <t>규격</t>
  </si>
  <si>
    <t>조달청가격</t>
  </si>
  <si>
    <t>PAGE</t>
  </si>
  <si>
    <t>거래가격</t>
  </si>
  <si>
    <t>유통물가</t>
  </si>
  <si>
    <t>물가자료</t>
  </si>
  <si>
    <t>조사가격2</t>
  </si>
  <si>
    <t>적용단가</t>
  </si>
  <si>
    <t>품목구분</t>
  </si>
  <si>
    <t>노임구분</t>
  </si>
  <si>
    <t>소수점처리</t>
  </si>
  <si>
    <t>1451</t>
  </si>
  <si>
    <t>1190</t>
  </si>
  <si>
    <t>자재 1</t>
  </si>
  <si>
    <t>자재 2</t>
  </si>
  <si>
    <t>설비협회</t>
  </si>
  <si>
    <t>자재 3</t>
  </si>
  <si>
    <t>자재 4</t>
  </si>
  <si>
    <t>711</t>
  </si>
  <si>
    <t>자재 5</t>
  </si>
  <si>
    <t>991</t>
  </si>
  <si>
    <t>683</t>
  </si>
  <si>
    <t>자재 6</t>
  </si>
  <si>
    <t>682</t>
  </si>
  <si>
    <t>자재 7</t>
  </si>
  <si>
    <t>990</t>
  </si>
  <si>
    <t>자재 8</t>
  </si>
  <si>
    <t>자재 9</t>
  </si>
  <si>
    <t>자재 10</t>
  </si>
  <si>
    <t>989</t>
  </si>
  <si>
    <t>자재 11</t>
  </si>
  <si>
    <t>자재 12</t>
  </si>
  <si>
    <t>자재 13</t>
  </si>
  <si>
    <t>자재 14</t>
  </si>
  <si>
    <t>835</t>
  </si>
  <si>
    <t>자재 15</t>
  </si>
  <si>
    <t>833</t>
  </si>
  <si>
    <t>자재 16</t>
  </si>
  <si>
    <t>841</t>
  </si>
  <si>
    <t>자재 17</t>
  </si>
  <si>
    <t>862</t>
  </si>
  <si>
    <t>자재 18</t>
  </si>
  <si>
    <t>부록P33</t>
  </si>
  <si>
    <t>자재 19</t>
  </si>
  <si>
    <t>자재 20</t>
  </si>
  <si>
    <t>자재 21</t>
  </si>
  <si>
    <t>자재 22</t>
  </si>
  <si>
    <t>785</t>
  </si>
  <si>
    <t>546</t>
  </si>
  <si>
    <t>자재 23</t>
  </si>
  <si>
    <t>자재 24</t>
  </si>
  <si>
    <t>자재 25</t>
  </si>
  <si>
    <t>자재 26</t>
  </si>
  <si>
    <t>793</t>
  </si>
  <si>
    <t>554</t>
  </si>
  <si>
    <t>자재 27</t>
  </si>
  <si>
    <t>자재 28</t>
  </si>
  <si>
    <t>자재 29</t>
  </si>
  <si>
    <t>786</t>
  </si>
  <si>
    <t>547</t>
  </si>
  <si>
    <t>자재 30</t>
  </si>
  <si>
    <t>자재 31</t>
  </si>
  <si>
    <t>자재 32</t>
  </si>
  <si>
    <t>자재 33</t>
  </si>
  <si>
    <t>노임 1</t>
  </si>
  <si>
    <t>B</t>
  </si>
  <si>
    <t>노임 2</t>
  </si>
  <si>
    <t>노임 3</t>
  </si>
  <si>
    <t>노임 4</t>
  </si>
  <si>
    <t>노임 5</t>
  </si>
  <si>
    <t>노임 6</t>
  </si>
  <si>
    <t>노임 7</t>
  </si>
  <si>
    <t>노임 8</t>
  </si>
  <si>
    <t>이 Sheet는 수정하지 마십시요</t>
  </si>
  <si>
    <t>공사구분</t>
  </si>
  <si>
    <t>C</t>
  </si>
  <si>
    <t>타이틀</t>
  </si>
  <si>
    <t>확정내역</t>
  </si>
  <si>
    <t>원내역</t>
  </si>
  <si>
    <t>자재단가적용</t>
  </si>
  <si>
    <t>경비단가적용</t>
  </si>
  <si>
    <t>품목코드형식</t>
  </si>
  <si>
    <t>XXXX-XXXXXXXXXXXXX</t>
  </si>
  <si>
    <t>내역금액소수점처리</t>
  </si>
  <si>
    <t>일위대가내역소수점처리</t>
  </si>
  <si>
    <t>단가명</t>
  </si>
  <si>
    <t>TTTTT</t>
  </si>
  <si>
    <t>환율</t>
  </si>
  <si>
    <t>시간당작업량</t>
  </si>
  <si>
    <t>R</t>
  </si>
  <si>
    <t>1회 사이클시간</t>
  </si>
  <si>
    <t>시간당 작업사이클</t>
  </si>
  <si>
    <t>일반변수</t>
  </si>
  <si>
    <t>시간당 노임산출 계수</t>
  </si>
  <si>
    <t>A</t>
  </si>
  <si>
    <t>1/8*16/12*25/20</t>
  </si>
  <si>
    <t>재료비 할증 계수</t>
  </si>
  <si>
    <t>노무비 할증 계수</t>
  </si>
  <si>
    <t>경비 할증 계수</t>
  </si>
  <si>
    <t>내역,일위대가 품명,규격,단위 따로적용</t>
  </si>
  <si>
    <t>내역단가 소수점처리</t>
  </si>
  <si>
    <t>코드</t>
  </si>
  <si>
    <t>공종구분명</t>
  </si>
  <si>
    <t>원가비목코드</t>
  </si>
  <si>
    <t>작 업 부 산 물</t>
  </si>
  <si>
    <t>A3</t>
  </si>
  <si>
    <t>운    반    비</t>
  </si>
  <si>
    <t>C1</t>
  </si>
  <si>
    <t>관 급 자 재 비</t>
  </si>
  <si>
    <t>DJ</t>
  </si>
  <si>
    <t>사 급 자 재 비</t>
  </si>
  <si>
    <t>D3</t>
  </si>
  <si>
    <t>외    자    재</t>
  </si>
  <si>
    <t>...</t>
  </si>
  <si>
    <t>0101015BB286F76DF310007C8831677ED5CD</t>
  </si>
  <si>
    <t>0101015BB286F76DF310007C8831677ED5CE</t>
  </si>
  <si>
    <t>0101015BB286F76DF310007C8831677ED5CF</t>
  </si>
  <si>
    <t>대</t>
  </si>
  <si>
    <t>1WAY 실내기 멀티</t>
  </si>
  <si>
    <t>RNW0400C2S.AKM</t>
  </si>
  <si>
    <t>대</t>
    <phoneticPr fontId="14" type="noConversion"/>
  </si>
  <si>
    <t>시장조사</t>
    <phoneticPr fontId="14" type="noConversion"/>
  </si>
  <si>
    <t>자재 34</t>
  </si>
  <si>
    <t>4WAY 실내기 멀티</t>
  </si>
  <si>
    <t>RNW0601A2S.AKM</t>
  </si>
  <si>
    <t>자재 35</t>
  </si>
  <si>
    <t>RNW0721A2S.AKM</t>
  </si>
  <si>
    <t>자재 36</t>
  </si>
  <si>
    <t>RNW0831A2S.AKM</t>
  </si>
  <si>
    <t>자재 37</t>
  </si>
  <si>
    <t>RNW1101A2S.AKM</t>
  </si>
  <si>
    <t>자재 38</t>
  </si>
  <si>
    <t>8마력 실외기 냉방전용</t>
  </si>
  <si>
    <t>RPUW082X9T.AKM2</t>
  </si>
  <si>
    <t>자재 39</t>
  </si>
  <si>
    <t>10마력 실외기 냉방전용</t>
  </si>
  <si>
    <t>RPUW102X9T.AKM2</t>
  </si>
  <si>
    <t>자재 40</t>
  </si>
  <si>
    <t>5마력 실외기 냉방전용</t>
  </si>
  <si>
    <t>RPUW051S9S.AKM</t>
  </si>
  <si>
    <t>자재 41</t>
  </si>
  <si>
    <t>PW1450T9L.ASM</t>
  </si>
  <si>
    <t>자재 42</t>
  </si>
  <si>
    <t>10마력 스탠드 싱글형 냉난방</t>
  </si>
  <si>
    <t>PW2900F9SF.AKM</t>
  </si>
  <si>
    <t>자재 43</t>
  </si>
  <si>
    <t>1WAY 실내기 판넬 소형</t>
  </si>
  <si>
    <t>PFP-VU2SW.AKM</t>
  </si>
  <si>
    <t>자재 44</t>
  </si>
  <si>
    <t>4WAY 실내기 판넬</t>
  </si>
  <si>
    <t>PFP-WA4CW.AKM</t>
  </si>
  <si>
    <t>자재 45</t>
  </si>
  <si>
    <t>유선 리모컨</t>
  </si>
  <si>
    <t>PREMTB200.AKM</t>
  </si>
  <si>
    <t>자재 46</t>
  </si>
  <si>
    <t>중앙제어기</t>
  </si>
  <si>
    <t>PCS-Z150S0.AKM</t>
  </si>
  <si>
    <t>자재 47</t>
  </si>
  <si>
    <t>분지관</t>
  </si>
  <si>
    <t>자재 48</t>
  </si>
  <si>
    <t>실외기 받침대</t>
  </si>
  <si>
    <t>자재 49</t>
  </si>
  <si>
    <t>크레인</t>
    <phoneticPr fontId="7" type="noConversion"/>
  </si>
  <si>
    <t>회</t>
    <phoneticPr fontId="7" type="noConversion"/>
  </si>
  <si>
    <t>노무비</t>
    <phoneticPr fontId="7" type="noConversion"/>
  </si>
  <si>
    <t>보통인부(PS실 천장 조적철거)</t>
    <phoneticPr fontId="7" type="noConversion"/>
  </si>
  <si>
    <t>인</t>
    <phoneticPr fontId="7" type="noConversion"/>
  </si>
  <si>
    <t>흡음천정텍스 철거후재설치 (600*300)</t>
    <phoneticPr fontId="7" type="noConversion"/>
  </si>
  <si>
    <t>m2</t>
    <phoneticPr fontId="7" type="noConversion"/>
  </si>
  <si>
    <t>대</t>
    <phoneticPr fontId="7" type="noConversion"/>
  </si>
  <si>
    <t>합 계 금 액</t>
    <phoneticPr fontId="7" type="noConversion"/>
  </si>
  <si>
    <t>010101 장비비</t>
    <phoneticPr fontId="1" type="noConversion"/>
  </si>
  <si>
    <t>010102 설치비</t>
    <phoneticPr fontId="1" type="noConversion"/>
  </si>
  <si>
    <t>호표 1</t>
  </si>
  <si>
    <t>호표 1</t>
    <phoneticPr fontId="1" type="noConversion"/>
  </si>
  <si>
    <t>호표 2</t>
  </si>
  <si>
    <t>호표 3</t>
  </si>
  <si>
    <t>5AC2A561AA9C7D2C6D0258C3B20DF1</t>
  </si>
  <si>
    <t>5AC2A561AA9C7D2C6D0258C3B26671</t>
  </si>
  <si>
    <t>흡음천정텍스 철거후재설치 (600*300)</t>
    <phoneticPr fontId="14" type="noConversion"/>
  </si>
  <si>
    <t>M2</t>
    <phoneticPr fontId="7" type="noConversion"/>
  </si>
  <si>
    <t>천정형 에어컨 설치 실외기 설치 ( 호표 1 ) 대 기계비 8-2-4</t>
    <phoneticPr fontId="1" type="noConversion"/>
  </si>
  <si>
    <t>실내기 설치  대  기계설비 8-2-4   ( 호표 2 )</t>
    <phoneticPr fontId="1" type="noConversion"/>
  </si>
  <si>
    <t>동관(L-TYPE)  D15  m  기계설비 1-2-2   ( 호표 3 )</t>
    <phoneticPr fontId="1" type="noConversion"/>
  </si>
  <si>
    <t>동관(L-TYPE)  D20  m  기계설비 1-2-2   ( 호표 4 )</t>
    <phoneticPr fontId="1" type="noConversion"/>
  </si>
  <si>
    <t>배관용동관, L형, Φ25mm</t>
    <phoneticPr fontId="1" type="noConversion"/>
  </si>
  <si>
    <t>동관(L-TYPE)  D25  m  기계설비 1-2-2   ( 호표 5 )</t>
    <phoneticPr fontId="1" type="noConversion"/>
  </si>
  <si>
    <t>일반공사 직종</t>
    <phoneticPr fontId="1" type="noConversion"/>
  </si>
  <si>
    <t>동관(L-TYPE)  D32  m  기계설비 1-2-2   ( 호표 6 )</t>
    <phoneticPr fontId="1" type="noConversion"/>
  </si>
  <si>
    <t>관보온(고무발포)  19TxD15  m  기계설비 3-1-1   ( 호표 7 )</t>
    <phoneticPr fontId="1" type="noConversion"/>
  </si>
  <si>
    <t>관보온(고무발포)  19TxD20  m  기계설비 3-1-1   ( 호표 8 )</t>
    <phoneticPr fontId="1" type="noConversion"/>
  </si>
  <si>
    <t>관보온(고무발포)  19TxD25  m  기계설비 3-1-1   ( 호표 9 )</t>
    <phoneticPr fontId="1" type="noConversion"/>
  </si>
  <si>
    <t>관보온(고무발포)  19TxD32  m  기계설비 3-1-1   ( 호표 10 )</t>
    <phoneticPr fontId="1" type="noConversion"/>
  </si>
  <si>
    <t>경질염화비닐관(접착제)  PVC관(VG1), D25  m  기계설비 1-5-1   ( 호표 11 )</t>
    <phoneticPr fontId="1" type="noConversion"/>
  </si>
  <si>
    <t>경질염화비닐관(접착제)  PVC관(VG1), D32  m  기계설비 1-5-1   ( 호표 12 )</t>
    <phoneticPr fontId="1" type="noConversion"/>
  </si>
  <si>
    <t>실외기 설치</t>
    <phoneticPr fontId="1" type="noConversion"/>
  </si>
  <si>
    <t>실내기 설치</t>
    <phoneticPr fontId="1" type="noConversion"/>
  </si>
  <si>
    <t>기계설비 8-2-4</t>
    <phoneticPr fontId="1" type="noConversion"/>
  </si>
  <si>
    <t>호표 21</t>
    <phoneticPr fontId="7" type="noConversion"/>
  </si>
  <si>
    <t>관보온(아티론.슈퍼매직303)  25TxD25  m  기계설비 3-1-1   ( 호표 13 )</t>
    <phoneticPr fontId="1" type="noConversion"/>
  </si>
  <si>
    <t>관보온(아티론.슈퍼매직303)  25TxD32  m  기계설비 3-1-1   ( 호표 14 )</t>
    <phoneticPr fontId="1" type="noConversion"/>
  </si>
  <si>
    <t>동관용접(Brazing)  D15  개소  기계설비 1-2-1   ( 호표 15 )</t>
    <phoneticPr fontId="1" type="noConversion"/>
  </si>
  <si>
    <t>동관용접(Brazing)  D20  개소  기계설비 1-2-1   ( 호표 16 )</t>
    <phoneticPr fontId="1" type="noConversion"/>
  </si>
  <si>
    <t>동관용접(Brazing)  D25  개소  기계설비 1-2-1   ( 호표 17 )</t>
    <phoneticPr fontId="1" type="noConversion"/>
  </si>
  <si>
    <t>동관용접(Brazing)  D32  개소  기계설비 1-2-1   ( 호표 18 )</t>
    <phoneticPr fontId="1" type="noConversion"/>
  </si>
  <si>
    <t>통신선  CVV-SB 1.0㎟ x 2C  M  전기 5-13   ( 호표 19 )</t>
    <phoneticPr fontId="1" type="noConversion"/>
  </si>
  <si>
    <t>개별제어선  AWG22 0.5㎟ x 3C  M  전기 5-13   ( 호표 20 )</t>
    <phoneticPr fontId="1" type="noConversion"/>
  </si>
  <si>
    <t>공    사    원    가    계    산    서</t>
  </si>
  <si>
    <t xml:space="preserve">  금                액</t>
  </si>
  <si>
    <t xml:space="preserve"> 구    성    비 (%)</t>
  </si>
  <si>
    <t xml:space="preserve"> 비         고</t>
  </si>
  <si>
    <t>순 공 사 원 가</t>
    <phoneticPr fontId="24" type="noConversion"/>
  </si>
  <si>
    <t>재     료     비</t>
    <phoneticPr fontId="24" type="noConversion"/>
  </si>
  <si>
    <t>직    접    재    료    비</t>
    <phoneticPr fontId="24" type="noConversion"/>
  </si>
  <si>
    <t>작 업 설 . 부 산 물 등</t>
    <phoneticPr fontId="24" type="noConversion"/>
  </si>
  <si>
    <t xml:space="preserve"> [소                        계]</t>
    <phoneticPr fontId="24" type="noConversion"/>
  </si>
  <si>
    <t>노    무    비</t>
    <phoneticPr fontId="24" type="noConversion"/>
  </si>
  <si>
    <t>직    접    노    무    비</t>
    <phoneticPr fontId="24" type="noConversion"/>
  </si>
  <si>
    <t>간    접    노    무    비</t>
    <phoneticPr fontId="24" type="noConversion"/>
  </si>
  <si>
    <t xml:space="preserve">  직접노무비의 17.5%</t>
    <phoneticPr fontId="24" type="noConversion"/>
  </si>
  <si>
    <t>[소                         계]</t>
    <phoneticPr fontId="24" type="noConversion"/>
  </si>
  <si>
    <t>경           비</t>
    <phoneticPr fontId="24" type="noConversion"/>
  </si>
  <si>
    <t>기      계      경      비</t>
    <phoneticPr fontId="24" type="noConversion"/>
  </si>
  <si>
    <t>산    재    보    험   료</t>
    <phoneticPr fontId="24" type="noConversion"/>
  </si>
  <si>
    <t xml:space="preserve">  노무비의 3.56%</t>
    <phoneticPr fontId="24" type="noConversion"/>
  </si>
  <si>
    <t>고    용    보    험   료</t>
    <phoneticPr fontId="24" type="noConversion"/>
  </si>
  <si>
    <t xml:space="preserve">  노무비의 1.01%</t>
    <phoneticPr fontId="24" type="noConversion"/>
  </si>
  <si>
    <t>건    강    보    험   료</t>
    <phoneticPr fontId="24" type="noConversion"/>
  </si>
  <si>
    <t xml:space="preserve">  직접노무비의 3.595%</t>
    <phoneticPr fontId="24" type="noConversion"/>
  </si>
  <si>
    <t>1개월미만공사</t>
  </si>
  <si>
    <t>노 인 장 기 요 양 보 험 료</t>
    <phoneticPr fontId="24" type="noConversion"/>
  </si>
  <si>
    <t xml:space="preserve">  건강보험료의 13.14%</t>
    <phoneticPr fontId="24" type="noConversion"/>
  </si>
  <si>
    <t>연    금    보    험   료</t>
    <phoneticPr fontId="24" type="noConversion"/>
  </si>
  <si>
    <t xml:space="preserve">  직접노무비의 4.75%</t>
    <phoneticPr fontId="24" type="noConversion"/>
  </si>
  <si>
    <t>산 업 안 전 보 건 관 리 비</t>
    <phoneticPr fontId="24" type="noConversion"/>
  </si>
  <si>
    <t xml:space="preserve">  (재료비+직노+관급)*3.11% </t>
    <phoneticPr fontId="24" type="noConversion"/>
  </si>
  <si>
    <t>환    경    관    리   비</t>
    <phoneticPr fontId="24" type="noConversion"/>
  </si>
  <si>
    <t xml:space="preserve">  (재료비+직노+기경)*0.5% </t>
    <phoneticPr fontId="24" type="noConversion"/>
  </si>
  <si>
    <t>하 도 급 지 급 수 수 료</t>
    <phoneticPr fontId="24" type="noConversion"/>
  </si>
  <si>
    <t>건 설 기 계 지 급 수 수 료</t>
    <phoneticPr fontId="24" type="noConversion"/>
  </si>
  <si>
    <t>기      타      경      비</t>
    <phoneticPr fontId="24" type="noConversion"/>
  </si>
  <si>
    <t xml:space="preserve">  (재료비+노무비)*5.0%</t>
    <phoneticPr fontId="24" type="noConversion"/>
  </si>
  <si>
    <t>석    면    분    담   금</t>
    <phoneticPr fontId="24" type="noConversion"/>
  </si>
  <si>
    <t xml:space="preserve">  노무비의 0.006%</t>
    <phoneticPr fontId="24" type="noConversion"/>
  </si>
  <si>
    <t>임 금 채 권 부 담 금</t>
    <phoneticPr fontId="24" type="noConversion"/>
  </si>
  <si>
    <t xml:space="preserve">  노무비의 0.09%</t>
    <phoneticPr fontId="24" type="noConversion"/>
  </si>
  <si>
    <t>[소                       계]</t>
    <phoneticPr fontId="24" type="noConversion"/>
  </si>
  <si>
    <t>계</t>
  </si>
  <si>
    <t>일           반           관           리           비</t>
    <phoneticPr fontId="24" type="noConversion"/>
  </si>
  <si>
    <t xml:space="preserve">  계의 8%</t>
    <phoneticPr fontId="24" type="noConversion"/>
  </si>
  <si>
    <t>이                                                      윤</t>
    <phoneticPr fontId="24" type="noConversion"/>
  </si>
  <si>
    <t xml:space="preserve">  (노무비+경비+일반관리비)*15%</t>
    <phoneticPr fontId="24" type="noConversion"/>
  </si>
  <si>
    <t>장                         비                         비</t>
    <phoneticPr fontId="24" type="noConversion"/>
  </si>
  <si>
    <t>공                 급                가               액</t>
    <phoneticPr fontId="24" type="noConversion"/>
  </si>
  <si>
    <t>T. A. B 공 사</t>
    <phoneticPr fontId="24" type="noConversion"/>
  </si>
  <si>
    <t>부           가           가           치           세</t>
    <phoneticPr fontId="24" type="noConversion"/>
  </si>
  <si>
    <t xml:space="preserve"> (공급가액+T.A.B)의 10%</t>
    <phoneticPr fontId="24" type="noConversion"/>
  </si>
  <si>
    <t>도                급               금                액</t>
    <phoneticPr fontId="24" type="noConversion"/>
  </si>
  <si>
    <t>분           담           금           공           사</t>
    <phoneticPr fontId="24" type="noConversion"/>
  </si>
  <si>
    <t>도           급           자           관           급</t>
    <phoneticPr fontId="24" type="noConversion"/>
  </si>
  <si>
    <t xml:space="preserve"> 부가가치세,조달수수료포함</t>
    <phoneticPr fontId="24" type="noConversion"/>
  </si>
  <si>
    <t>관           급           자           관           급</t>
    <phoneticPr fontId="24" type="noConversion"/>
  </si>
  <si>
    <t>결                정               금                액</t>
    <phoneticPr fontId="24" type="noConversion"/>
  </si>
  <si>
    <t>분지관</t>
    <phoneticPr fontId="7" type="noConversion"/>
  </si>
  <si>
    <t>실외기 받침대</t>
    <phoneticPr fontId="7" type="noConversion"/>
  </si>
  <si>
    <t>16kw이하</t>
    <phoneticPr fontId="1" type="noConversion"/>
  </si>
  <si>
    <t>8마력 실외기 냉난방전용</t>
    <phoneticPr fontId="1" type="noConversion"/>
  </si>
  <si>
    <t>10마력 실외기 냉난방전용</t>
    <phoneticPr fontId="1" type="noConversion"/>
  </si>
  <si>
    <t>5마력 실외기 냉난방전용</t>
    <phoneticPr fontId="1" type="noConversion"/>
  </si>
  <si>
    <t>수   도   광   열   비</t>
    <phoneticPr fontId="1" type="noConversion"/>
  </si>
  <si>
    <t>제외</t>
    <phoneticPr fontId="1" type="noConversion"/>
  </si>
  <si>
    <t xml:space="preserve">  (재료비+직노+기경)*0.1% </t>
    <phoneticPr fontId="24" type="noConversion"/>
  </si>
  <si>
    <t xml:space="preserve">  (재료비+직노+기경)*0.0% </t>
    <phoneticPr fontId="24" type="noConversion"/>
  </si>
  <si>
    <t>고무발포, 19TxD15</t>
    <phoneticPr fontId="1" type="noConversion"/>
  </si>
  <si>
    <t>Φ32mm, VG1</t>
    <phoneticPr fontId="1" type="noConversion"/>
  </si>
  <si>
    <t>산울림청소년센터 냉난방기 교체 공사</t>
    <phoneticPr fontId="1" type="noConversion"/>
  </si>
  <si>
    <t xml:space="preserve">공사명 [ 산울림청소년센터 냉난방기 교체 공사 ] [ 기계설비공사 ] </t>
    <phoneticPr fontId="2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</si>
</sst>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1" formatCode="_-* #,##0_-;\-* #,##0_-;_-* &quot;-&quot;_-;_-@_-"/>
    <numFmt numFmtId="43" formatCode="_-* #,##0.00_-;\-* #,##0.00_-;_-* &quot;-&quot;??_-;_-@_-"/>
    <numFmt numFmtId="176" formatCode="#,###"/>
    <numFmt numFmtId="177" formatCode="#,###;\-#,###;#;"/>
    <numFmt numFmtId="178" formatCode="#,##0.00#"/>
    <numFmt numFmtId="179" formatCode="#,##0.0"/>
    <numFmt numFmtId="180" formatCode="#,##0.00#;\-#,##0.00#;#"/>
    <numFmt numFmtId="181" formatCode="#,###;\-#,###;#"/>
    <numFmt numFmtId="182" formatCode="#,##0;\-#,##0;#"/>
    <numFmt numFmtId="183" formatCode="_-* #,##0.0_-;\-* #,##0.0_-;_-* &quot;-&quot;?_-;_-@_-"/>
    <numFmt numFmtId="184" formatCode="#,##0_);[Red]\(#,##0\)"/>
    <numFmt numFmtId="185" formatCode="0.000"/>
  </numFmts>
  <fonts count="28">
    <font>
      <sz val="11"/>
      <color theme="1"/>
      <name val="맑은 고딕"/>
      <family val="2"/>
      <charset val="129"/>
      <scheme val="minor"/>
    </font>
    <font>
      <sz val="8"/>
      <name val="맑은 고딕"/>
      <family val="2"/>
      <charset val="129"/>
      <scheme val="minor"/>
    </font>
    <font>
      <b/>
      <u/>
      <sz val="16"/>
      <color theme="1"/>
      <name val="맑은 고딕"/>
      <family val="3"/>
      <charset val="129"/>
      <scheme val="minor"/>
    </font>
    <font>
      <b/>
      <sz val="11"/>
      <color theme="1"/>
      <name val="맑은 고딕"/>
      <family val="3"/>
      <charset val="129"/>
      <scheme val="minor"/>
    </font>
    <font>
      <sz val="11"/>
      <color theme="1"/>
      <name val="굴림체"/>
      <family val="3"/>
      <charset val="129"/>
    </font>
    <font>
      <sz val="11"/>
      <color theme="1"/>
      <name val="돋움체"/>
      <family val="3"/>
      <charset val="129"/>
    </font>
    <font>
      <sz val="11"/>
      <name val="돋움"/>
      <family val="3"/>
      <charset val="129"/>
    </font>
    <font>
      <sz val="8"/>
      <name val="맑은 고딕"/>
      <family val="3"/>
      <charset val="129"/>
    </font>
    <font>
      <sz val="11"/>
      <color theme="1"/>
      <name val="맑은 고딕"/>
      <family val="3"/>
      <charset val="129"/>
      <scheme val="minor"/>
    </font>
    <font>
      <sz val="10"/>
      <color theme="1"/>
      <name val="맑은 고딕"/>
      <family val="3"/>
      <charset val="129"/>
      <scheme val="minor"/>
    </font>
    <font>
      <sz val="11"/>
      <color theme="1"/>
      <name val="맑은 고딕"/>
      <family val="2"/>
      <charset val="129"/>
      <scheme val="minor"/>
    </font>
    <font>
      <u/>
      <sz val="11"/>
      <color theme="10"/>
      <name val="맑은 고딕"/>
      <family val="3"/>
      <charset val="129"/>
      <scheme val="minor"/>
    </font>
    <font>
      <sz val="9"/>
      <color theme="1"/>
      <name val="돋움"/>
      <family val="3"/>
      <charset val="129"/>
    </font>
    <font>
      <sz val="11"/>
      <color indexed="8"/>
      <name val="맑은 고딕"/>
      <family val="3"/>
      <charset val="129"/>
      <scheme val="minor"/>
    </font>
    <font>
      <sz val="8"/>
      <name val="맑은 고딕"/>
      <family val="3"/>
      <charset val="129"/>
      <scheme val="minor"/>
    </font>
    <font>
      <sz val="10"/>
      <color theme="1"/>
      <name val="맑은 고딕"/>
      <family val="3"/>
      <charset val="129"/>
    </font>
    <font>
      <sz val="11"/>
      <color indexed="8"/>
      <name val="맑은 고딕"/>
      <family val="3"/>
      <charset val="129"/>
    </font>
    <font>
      <sz val="10"/>
      <color indexed="8"/>
      <name val="맑은 고딕"/>
      <family val="3"/>
      <charset val="129"/>
    </font>
    <font>
      <sz val="10"/>
      <name val="맑은 고딕"/>
      <family val="3"/>
      <charset val="129"/>
    </font>
    <font>
      <b/>
      <sz val="10"/>
      <color indexed="8"/>
      <name val="맑은 고딕"/>
      <family val="3"/>
      <charset val="129"/>
    </font>
    <font>
      <sz val="11"/>
      <name val="맑은 고딕"/>
      <family val="3"/>
      <charset val="129"/>
    </font>
    <font>
      <b/>
      <sz val="16"/>
      <name val="굴림"/>
      <family val="3"/>
      <charset val="129"/>
    </font>
    <font>
      <sz val="14"/>
      <name val="굴림"/>
      <family val="3"/>
      <charset val="129"/>
    </font>
    <font>
      <sz val="11"/>
      <name val="굴림"/>
      <family val="3"/>
      <charset val="129"/>
    </font>
    <font>
      <sz val="12"/>
      <name val="바탕체"/>
      <family val="1"/>
      <charset val="129"/>
    </font>
    <font>
      <sz val="12"/>
      <name val="굴림"/>
      <family val="3"/>
      <charset val="129"/>
    </font>
    <font>
      <sz val="9"/>
      <name val="굴림"/>
      <family val="3"/>
      <charset val="129"/>
    </font>
    <font>
      <b/>
      <sz val="11"/>
      <name val="굴림"/>
      <family val="3"/>
      <charset val="129"/>
    </font>
  </fonts>
  <fills count="4">
    <fill>
      <patternFill patternType="none"/>
    </fill>
    <fill>
      <patternFill patternType="gray125"/>
    </fill>
    <fill>
      <patternFill patternType="solid">
        <fgColor rgb="FFEFDFDF"/>
        <bgColor indexed="64"/>
      </patternFill>
    </fill>
    <fill>
      <patternFill patternType="solid">
        <fgColor indexed="9"/>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hair">
        <color indexed="64"/>
      </top>
      <bottom/>
      <diagonal/>
    </border>
    <border>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s>
  <cellStyleXfs count="18">
    <xf numFmtId="0" fontId="0" fillId="0" borderId="0">
      <alignment vertical="center"/>
    </xf>
    <xf numFmtId="0" fontId="6" fillId="0" borderId="0"/>
    <xf numFmtId="41" fontId="6" fillId="0" borderId="0" applyFont="0" applyFill="0" applyBorder="0" applyAlignment="0" applyProtection="0"/>
    <xf numFmtId="41" fontId="10" fillId="0" borderId="0" applyFont="0" applyFill="0" applyBorder="0" applyAlignment="0" applyProtection="0">
      <alignment vertical="center"/>
    </xf>
    <xf numFmtId="0" fontId="10" fillId="0" borderId="0">
      <alignment vertical="center"/>
    </xf>
    <xf numFmtId="41" fontId="10" fillId="0" borderId="0" applyFont="0" applyFill="0" applyBorder="0" applyAlignment="0" applyProtection="0">
      <alignment vertical="center"/>
    </xf>
    <xf numFmtId="0" fontId="6" fillId="0" borderId="0"/>
    <xf numFmtId="41" fontId="6" fillId="0" borderId="0" applyFont="0" applyFill="0" applyBorder="0" applyAlignment="0" applyProtection="0"/>
    <xf numFmtId="0" fontId="11" fillId="0" borderId="0" applyNumberFormat="0" applyFill="0" applyBorder="0" applyAlignment="0" applyProtection="0">
      <alignment vertical="center"/>
    </xf>
    <xf numFmtId="0" fontId="12" fillId="0" borderId="0">
      <alignment vertical="center"/>
    </xf>
    <xf numFmtId="9" fontId="6" fillId="0" borderId="0" applyFont="0" applyFill="0" applyBorder="0" applyAlignment="0" applyProtection="0"/>
    <xf numFmtId="0" fontId="13" fillId="0" borderId="0">
      <alignment vertical="center"/>
    </xf>
    <xf numFmtId="0" fontId="10" fillId="0" borderId="0">
      <alignment vertical="center"/>
    </xf>
    <xf numFmtId="41" fontId="16" fillId="0" borderId="0" applyFont="0" applyFill="0" applyBorder="0" applyAlignment="0" applyProtection="0">
      <alignment vertical="center"/>
    </xf>
    <xf numFmtId="0" fontId="6" fillId="0" borderId="0"/>
    <xf numFmtId="43" fontId="6" fillId="0" borderId="0" applyFont="0" applyFill="0" applyBorder="0" applyAlignment="0" applyProtection="0"/>
    <xf numFmtId="0" fontId="6" fillId="0" borderId="0"/>
    <xf numFmtId="41" fontId="6" fillId="0" borderId="0" applyFont="0" applyFill="0" applyBorder="0" applyAlignment="0" applyProtection="0"/>
  </cellStyleXfs>
  <cellXfs count="135">
    <xf numFmtId="0" fontId="0" fillId="0" borderId="0" xfId="0">
      <alignment vertical="center"/>
    </xf>
    <xf numFmtId="0" fontId="0" fillId="0" borderId="0" xfId="0" quotePrefix="1">
      <alignment vertical="center"/>
    </xf>
    <xf numFmtId="0" fontId="3" fillId="0" borderId="1" xfId="0" quotePrefix="1" applyFont="1" applyBorder="1" applyAlignment="1">
      <alignment horizontal="center" vertical="center"/>
    </xf>
    <xf numFmtId="0" fontId="4" fillId="0" borderId="1" xfId="0" quotePrefix="1" applyFont="1" applyBorder="1" applyAlignment="1">
      <alignment vertical="center" wrapText="1"/>
    </xf>
    <xf numFmtId="0" fontId="4" fillId="0" borderId="1" xfId="0" applyFont="1" applyBorder="1" applyAlignment="1">
      <alignment vertical="center" wrapText="1"/>
    </xf>
    <xf numFmtId="178" fontId="4" fillId="0" borderId="1" xfId="0" applyNumberFormat="1" applyFont="1" applyBorder="1" applyAlignment="1">
      <alignment vertical="center" wrapText="1"/>
    </xf>
    <xf numFmtId="179" fontId="4" fillId="0" borderId="1" xfId="0" applyNumberFormat="1" applyFont="1" applyBorder="1" applyAlignment="1">
      <alignment vertical="center" wrapText="1"/>
    </xf>
    <xf numFmtId="180" fontId="0" fillId="0" borderId="0" xfId="0" applyNumberFormat="1">
      <alignment vertical="center"/>
    </xf>
    <xf numFmtId="0" fontId="8" fillId="0" borderId="0" xfId="0" applyFont="1">
      <alignment vertical="center"/>
    </xf>
    <xf numFmtId="0" fontId="9" fillId="0" borderId="1" xfId="0" quotePrefix="1" applyFont="1" applyBorder="1" applyAlignment="1">
      <alignment vertical="center" wrapText="1"/>
    </xf>
    <xf numFmtId="0" fontId="9" fillId="0" borderId="1" xfId="0" applyFont="1" applyBorder="1" applyAlignment="1">
      <alignment vertical="center" wrapText="1"/>
    </xf>
    <xf numFmtId="0" fontId="8" fillId="0" borderId="0" xfId="0" quotePrefix="1" applyFont="1">
      <alignment vertical="center"/>
    </xf>
    <xf numFmtId="177" fontId="9" fillId="0" borderId="1" xfId="0" applyNumberFormat="1" applyFont="1" applyBorder="1" applyAlignment="1">
      <alignment vertical="center" wrapText="1"/>
    </xf>
    <xf numFmtId="0" fontId="3" fillId="0" borderId="1" xfId="0" quotePrefix="1" applyFont="1" applyBorder="1" applyAlignment="1">
      <alignment horizontal="center" vertical="center" wrapText="1"/>
    </xf>
    <xf numFmtId="0" fontId="8" fillId="0" borderId="1" xfId="0" quotePrefix="1" applyFont="1" applyBorder="1" applyAlignment="1">
      <alignment vertical="center" wrapText="1"/>
    </xf>
    <xf numFmtId="0" fontId="8" fillId="0" borderId="1" xfId="0" applyFont="1" applyBorder="1" applyAlignment="1">
      <alignment vertical="center" wrapText="1"/>
    </xf>
    <xf numFmtId="176" fontId="8" fillId="0" borderId="1" xfId="0" applyNumberFormat="1" applyFont="1" applyBorder="1" applyAlignment="1">
      <alignment vertical="center" wrapText="1"/>
    </xf>
    <xf numFmtId="176" fontId="8" fillId="0" borderId="0" xfId="0" applyNumberFormat="1" applyFont="1">
      <alignment vertical="center"/>
    </xf>
    <xf numFmtId="41" fontId="9" fillId="0" borderId="1" xfId="0" applyNumberFormat="1" applyFont="1" applyBorder="1" applyAlignment="1">
      <alignment vertical="center" wrapText="1"/>
    </xf>
    <xf numFmtId="41" fontId="9" fillId="0" borderId="1" xfId="3" applyFont="1" applyBorder="1" applyAlignment="1">
      <alignment vertical="center" wrapText="1"/>
    </xf>
    <xf numFmtId="41" fontId="8" fillId="0" borderId="0" xfId="3" applyFont="1">
      <alignment vertical="center"/>
    </xf>
    <xf numFmtId="17" fontId="8" fillId="0" borderId="0" xfId="0" applyNumberFormat="1" applyFont="1">
      <alignment vertical="center"/>
    </xf>
    <xf numFmtId="181" fontId="3" fillId="0" borderId="1" xfId="0" quotePrefix="1" applyNumberFormat="1" applyFont="1" applyBorder="1" applyAlignment="1">
      <alignment horizontal="center" vertical="center"/>
    </xf>
    <xf numFmtId="181" fontId="8" fillId="0" borderId="0" xfId="0" applyNumberFormat="1" applyFont="1">
      <alignment vertical="center"/>
    </xf>
    <xf numFmtId="41" fontId="8" fillId="0" borderId="1" xfId="3" applyFont="1" applyBorder="1" applyAlignment="1">
      <alignment vertical="center" wrapText="1"/>
    </xf>
    <xf numFmtId="41" fontId="9" fillId="0" borderId="1" xfId="0" quotePrefix="1" applyNumberFormat="1" applyFont="1" applyBorder="1" applyAlignment="1">
      <alignment vertical="center" wrapText="1"/>
    </xf>
    <xf numFmtId="179" fontId="9" fillId="0" borderId="1" xfId="0" applyNumberFormat="1" applyFont="1" applyBorder="1" applyAlignment="1">
      <alignment vertical="center" wrapText="1"/>
    </xf>
    <xf numFmtId="0" fontId="4" fillId="0" borderId="1" xfId="12" quotePrefix="1" applyFont="1" applyBorder="1" applyAlignment="1">
      <alignment vertical="center" wrapText="1"/>
    </xf>
    <xf numFmtId="0" fontId="10" fillId="0" borderId="0" xfId="12" quotePrefix="1">
      <alignment vertical="center"/>
    </xf>
    <xf numFmtId="180" fontId="10" fillId="0" borderId="0" xfId="12" applyNumberFormat="1">
      <alignment vertical="center"/>
    </xf>
    <xf numFmtId="0" fontId="10" fillId="0" borderId="0" xfId="12">
      <alignment vertical="center"/>
    </xf>
    <xf numFmtId="0" fontId="15" fillId="0" borderId="1" xfId="0" quotePrefix="1" applyFont="1" applyBorder="1" applyAlignment="1">
      <alignment vertical="center" wrapText="1"/>
    </xf>
    <xf numFmtId="41" fontId="15" fillId="0" borderId="1" xfId="3" applyFont="1" applyBorder="1" applyAlignment="1">
      <alignment vertical="center" wrapText="1"/>
    </xf>
    <xf numFmtId="177" fontId="15" fillId="0" borderId="1" xfId="0" applyNumberFormat="1" applyFont="1" applyBorder="1" applyAlignment="1">
      <alignment vertical="center" wrapText="1"/>
    </xf>
    <xf numFmtId="41" fontId="15" fillId="0" borderId="1" xfId="13" applyFont="1" applyFill="1" applyBorder="1" applyAlignment="1">
      <alignment horizontal="center" vertical="center" wrapText="1"/>
    </xf>
    <xf numFmtId="41" fontId="15" fillId="0" borderId="4" xfId="13" applyFont="1" applyFill="1" applyBorder="1" applyAlignment="1">
      <alignment horizontal="center" vertical="center" wrapText="1"/>
    </xf>
    <xf numFmtId="0" fontId="15" fillId="0" borderId="1" xfId="0" applyFont="1" applyBorder="1" applyAlignment="1">
      <alignment horizontal="left" vertical="center" wrapText="1"/>
    </xf>
    <xf numFmtId="41" fontId="18" fillId="0" borderId="1" xfId="13" applyFont="1" applyFill="1" applyBorder="1" applyAlignment="1">
      <alignment horizontal="left" vertical="center" wrapText="1"/>
    </xf>
    <xf numFmtId="41" fontId="15" fillId="0" borderId="1" xfId="3" applyFont="1" applyFill="1" applyBorder="1" applyAlignment="1">
      <alignment horizontal="left" vertical="center" wrapText="1"/>
    </xf>
    <xf numFmtId="0" fontId="17" fillId="2" borderId="8" xfId="0" applyFont="1" applyFill="1" applyBorder="1" applyAlignment="1">
      <alignment horizontal="center" vertical="center" wrapText="1"/>
    </xf>
    <xf numFmtId="41" fontId="17" fillId="2" borderId="8" xfId="13" applyFont="1" applyFill="1" applyBorder="1" applyAlignment="1">
      <alignment horizontal="center" vertical="center" wrapText="1"/>
    </xf>
    <xf numFmtId="41" fontId="17" fillId="2" borderId="8" xfId="3" applyFont="1" applyFill="1" applyBorder="1" applyAlignment="1">
      <alignment horizontal="center" vertical="center" wrapText="1"/>
    </xf>
    <xf numFmtId="41" fontId="19" fillId="2" borderId="8" xfId="13" applyFont="1" applyFill="1" applyBorder="1" applyAlignment="1">
      <alignment horizontal="center" vertical="center" wrapText="1"/>
    </xf>
    <xf numFmtId="41" fontId="19" fillId="2" borderId="8" xfId="3" applyFont="1" applyFill="1" applyBorder="1" applyAlignment="1">
      <alignment horizontal="center" vertical="center" wrapText="1"/>
    </xf>
    <xf numFmtId="41" fontId="17" fillId="2" borderId="9" xfId="13" applyFont="1" applyFill="1" applyBorder="1" applyAlignment="1">
      <alignment horizontal="center" vertical="center" wrapText="1"/>
    </xf>
    <xf numFmtId="0" fontId="20" fillId="0" borderId="0" xfId="0" applyFont="1">
      <alignment vertical="center"/>
    </xf>
    <xf numFmtId="41" fontId="20" fillId="0" borderId="0" xfId="3" applyFont="1" applyAlignment="1">
      <alignment horizontal="center" vertical="center"/>
    </xf>
    <xf numFmtId="183" fontId="20" fillId="0" borderId="0" xfId="0" applyNumberFormat="1" applyFont="1">
      <alignment vertical="center"/>
    </xf>
    <xf numFmtId="41" fontId="20" fillId="0" borderId="0" xfId="3" applyFont="1">
      <alignment vertical="center"/>
    </xf>
    <xf numFmtId="0" fontId="19" fillId="2" borderId="7" xfId="0" applyFont="1" applyFill="1" applyBorder="1" applyAlignment="1">
      <alignment vertical="center" wrapText="1"/>
    </xf>
    <xf numFmtId="0" fontId="0" fillId="0" borderId="1" xfId="0" quotePrefix="1" applyBorder="1" applyAlignment="1">
      <alignment vertical="center" wrapText="1"/>
    </xf>
    <xf numFmtId="41" fontId="4" fillId="0" borderId="1" xfId="3" quotePrefix="1" applyFont="1" applyBorder="1" applyAlignment="1">
      <alignment vertical="center" wrapText="1"/>
    </xf>
    <xf numFmtId="0" fontId="21" fillId="0" borderId="0" xfId="14" applyFont="1" applyAlignment="1">
      <alignment horizontal="center" vertical="center"/>
    </xf>
    <xf numFmtId="0" fontId="21" fillId="0" borderId="0" xfId="14" applyFont="1" applyAlignment="1">
      <alignment vertical="center"/>
    </xf>
    <xf numFmtId="0" fontId="22" fillId="0" borderId="0" xfId="14" applyFont="1" applyAlignment="1">
      <alignment vertical="center"/>
    </xf>
    <xf numFmtId="184" fontId="22" fillId="0" borderId="0" xfId="14" applyNumberFormat="1" applyFont="1" applyAlignment="1">
      <alignment horizontal="right" vertical="center"/>
    </xf>
    <xf numFmtId="0" fontId="23" fillId="0" borderId="0" xfId="14" applyFont="1" applyAlignment="1">
      <alignment vertical="center"/>
    </xf>
    <xf numFmtId="184" fontId="23" fillId="0" borderId="0" xfId="14" applyNumberFormat="1" applyFont="1" applyAlignment="1">
      <alignment horizontal="right" vertical="center"/>
    </xf>
    <xf numFmtId="184" fontId="25" fillId="0" borderId="12" xfId="14" applyNumberFormat="1" applyFont="1" applyBorder="1" applyAlignment="1">
      <alignment horizontal="center" vertical="center"/>
    </xf>
    <xf numFmtId="0" fontId="25" fillId="0" borderId="12" xfId="14" applyFont="1" applyBorder="1" applyAlignment="1">
      <alignment horizontal="center" vertical="center"/>
    </xf>
    <xf numFmtId="0" fontId="25" fillId="0" borderId="3" xfId="14" applyFont="1" applyBorder="1" applyAlignment="1">
      <alignment horizontal="center" vertical="center"/>
    </xf>
    <xf numFmtId="0" fontId="25" fillId="0" borderId="0" xfId="14" applyFont="1" applyAlignment="1">
      <alignment horizontal="center" vertical="center"/>
    </xf>
    <xf numFmtId="0" fontId="23" fillId="0" borderId="0" xfId="14" applyFont="1" applyAlignment="1">
      <alignment horizontal="center" vertical="center"/>
    </xf>
    <xf numFmtId="0" fontId="23" fillId="0" borderId="15" xfId="14" applyFont="1" applyBorder="1" applyAlignment="1">
      <alignment horizontal="center" vertical="center"/>
    </xf>
    <xf numFmtId="184" fontId="23" fillId="0" borderId="16" xfId="15" applyNumberFormat="1" applyFont="1" applyBorder="1" applyAlignment="1">
      <alignment horizontal="right" vertical="center"/>
    </xf>
    <xf numFmtId="0" fontId="23" fillId="0" borderId="16" xfId="14" applyFont="1" applyBorder="1" applyAlignment="1">
      <alignment vertical="center"/>
    </xf>
    <xf numFmtId="0" fontId="23" fillId="0" borderId="17" xfId="14" applyFont="1" applyBorder="1" applyAlignment="1">
      <alignment vertical="center"/>
    </xf>
    <xf numFmtId="0" fontId="23" fillId="0" borderId="20" xfId="14" applyFont="1" applyBorder="1" applyAlignment="1">
      <alignment horizontal="center" vertical="center"/>
    </xf>
    <xf numFmtId="184" fontId="23" fillId="0" borderId="1" xfId="15" applyNumberFormat="1" applyFont="1" applyBorder="1" applyAlignment="1">
      <alignment horizontal="right" vertical="center"/>
    </xf>
    <xf numFmtId="0" fontId="23" fillId="0" borderId="1" xfId="14" applyFont="1" applyBorder="1" applyAlignment="1">
      <alignment vertical="center"/>
    </xf>
    <xf numFmtId="0" fontId="23" fillId="0" borderId="21" xfId="14" applyFont="1" applyBorder="1" applyAlignment="1">
      <alignment vertical="center"/>
    </xf>
    <xf numFmtId="184" fontId="23" fillId="0" borderId="23" xfId="15" applyNumberFormat="1" applyFont="1" applyBorder="1" applyAlignment="1">
      <alignment horizontal="right" vertical="center"/>
    </xf>
    <xf numFmtId="0" fontId="25" fillId="3" borderId="24" xfId="16" applyFont="1" applyFill="1" applyBorder="1" applyAlignment="1">
      <alignment vertical="center"/>
    </xf>
    <xf numFmtId="184" fontId="23" fillId="0" borderId="0" xfId="14" applyNumberFormat="1" applyFont="1" applyAlignment="1">
      <alignment vertical="center"/>
    </xf>
    <xf numFmtId="0" fontId="26" fillId="0" borderId="0" xfId="14" applyFont="1" applyAlignment="1">
      <alignment vertical="center"/>
    </xf>
    <xf numFmtId="0" fontId="23" fillId="0" borderId="25" xfId="14" applyFont="1" applyBorder="1" applyAlignment="1">
      <alignment horizontal="center" vertical="center"/>
    </xf>
    <xf numFmtId="0" fontId="23" fillId="0" borderId="4" xfId="14" applyFont="1" applyBorder="1" applyAlignment="1">
      <alignment vertical="center"/>
    </xf>
    <xf numFmtId="184" fontId="23" fillId="0" borderId="8" xfId="15" applyNumberFormat="1" applyFont="1" applyBorder="1" applyAlignment="1">
      <alignment horizontal="right" vertical="center"/>
    </xf>
    <xf numFmtId="0" fontId="23" fillId="0" borderId="8" xfId="14" applyFont="1" applyBorder="1" applyAlignment="1">
      <alignment vertical="center"/>
    </xf>
    <xf numFmtId="0" fontId="23" fillId="0" borderId="9" xfId="14" applyFont="1" applyBorder="1" applyAlignment="1">
      <alignment vertical="center"/>
    </xf>
    <xf numFmtId="184" fontId="23" fillId="0" borderId="0" xfId="17" applyNumberFormat="1" applyFont="1" applyAlignment="1">
      <alignment horizontal="right" vertical="center"/>
    </xf>
    <xf numFmtId="185" fontId="4" fillId="0" borderId="1" xfId="0" applyNumberFormat="1" applyFont="1" applyBorder="1" applyAlignment="1">
      <alignment vertical="center" wrapText="1"/>
    </xf>
    <xf numFmtId="0" fontId="4" fillId="0" borderId="1" xfId="0" quotePrefix="1" applyFont="1" applyFill="1" applyBorder="1" applyAlignment="1">
      <alignment vertical="center" wrapText="1"/>
    </xf>
    <xf numFmtId="180" fontId="4" fillId="0" borderId="1" xfId="0" quotePrefix="1" applyNumberFormat="1" applyFont="1" applyFill="1" applyBorder="1" applyAlignment="1">
      <alignment vertical="center" wrapText="1"/>
    </xf>
    <xf numFmtId="180" fontId="4" fillId="0" borderId="1" xfId="0" applyNumberFormat="1" applyFont="1" applyFill="1" applyBorder="1" applyAlignment="1">
      <alignment vertical="center" wrapText="1"/>
    </xf>
    <xf numFmtId="0" fontId="21" fillId="0" borderId="0" xfId="14" applyFont="1" applyAlignment="1">
      <alignment horizontal="center" vertical="center"/>
    </xf>
    <xf numFmtId="0" fontId="25" fillId="0" borderId="2" xfId="14" applyFont="1" applyBorder="1" applyAlignment="1">
      <alignment vertical="center"/>
    </xf>
    <xf numFmtId="0" fontId="23" fillId="0" borderId="10" xfId="14" applyFont="1" applyBorder="1" applyAlignment="1">
      <alignment vertical="center"/>
    </xf>
    <xf numFmtId="0" fontId="23" fillId="0" borderId="11" xfId="14" applyFont="1" applyBorder="1" applyAlignment="1">
      <alignment vertical="center"/>
    </xf>
    <xf numFmtId="0" fontId="25" fillId="0" borderId="13" xfId="14" applyFont="1" applyBorder="1" applyAlignment="1">
      <alignment horizontal="center" vertical="center" textRotation="255"/>
    </xf>
    <xf numFmtId="0" fontId="25" fillId="0" borderId="18" xfId="14" applyFont="1" applyBorder="1" applyAlignment="1">
      <alignment horizontal="center" vertical="center" textRotation="255"/>
    </xf>
    <xf numFmtId="0" fontId="25" fillId="0" borderId="26" xfId="14" applyFont="1" applyBorder="1" applyAlignment="1">
      <alignment horizontal="center" vertical="center" textRotation="255"/>
    </xf>
    <xf numFmtId="0" fontId="23" fillId="0" borderId="14" xfId="14" applyFont="1" applyBorder="1" applyAlignment="1">
      <alignment horizontal="center" vertical="center"/>
    </xf>
    <xf numFmtId="0" fontId="23" fillId="0" borderId="19" xfId="14" applyFont="1" applyBorder="1" applyAlignment="1">
      <alignment horizontal="center" vertical="center"/>
    </xf>
    <xf numFmtId="0" fontId="23" fillId="0" borderId="22" xfId="14" applyFont="1" applyBorder="1" applyAlignment="1">
      <alignment horizontal="center" vertical="center"/>
    </xf>
    <xf numFmtId="0" fontId="23" fillId="0" borderId="23" xfId="14" applyFont="1" applyBorder="1" applyAlignment="1">
      <alignment horizontal="center" vertical="center"/>
    </xf>
    <xf numFmtId="0" fontId="23" fillId="0" borderId="30" xfId="14" applyFont="1" applyBorder="1" applyAlignment="1">
      <alignment horizontal="center" vertical="center"/>
    </xf>
    <xf numFmtId="0" fontId="23" fillId="0" borderId="8" xfId="14" applyFont="1" applyBorder="1" applyAlignment="1">
      <alignment horizontal="center" vertical="center"/>
    </xf>
    <xf numFmtId="0" fontId="23" fillId="0" borderId="27" xfId="14" applyFont="1" applyBorder="1" applyAlignment="1">
      <alignment horizontal="center" vertical="center"/>
    </xf>
    <xf numFmtId="0" fontId="23" fillId="0" borderId="1" xfId="14" applyFont="1" applyBorder="1" applyAlignment="1">
      <alignment horizontal="center" vertical="center"/>
    </xf>
    <xf numFmtId="0" fontId="23" fillId="0" borderId="28" xfId="14" applyFont="1" applyBorder="1" applyAlignment="1">
      <alignment horizontal="center" vertical="center"/>
    </xf>
    <xf numFmtId="0" fontId="23" fillId="0" borderId="29" xfId="14" applyFont="1" applyBorder="1" applyAlignment="1">
      <alignment horizontal="center" vertical="center"/>
    </xf>
    <xf numFmtId="0" fontId="23" fillId="0" borderId="20" xfId="14" applyFont="1" applyBorder="1" applyAlignment="1">
      <alignment horizontal="center" vertical="center"/>
    </xf>
    <xf numFmtId="0" fontId="8" fillId="0" borderId="0" xfId="0" quotePrefix="1" applyFont="1">
      <alignment vertical="center"/>
    </xf>
    <xf numFmtId="0" fontId="3" fillId="0" borderId="1" xfId="0" quotePrefix="1" applyFont="1" applyBorder="1" applyAlignment="1">
      <alignment horizontal="center" vertical="center"/>
    </xf>
    <xf numFmtId="0" fontId="3" fillId="0" borderId="1" xfId="0" quotePrefix="1" applyFont="1" applyBorder="1" applyAlignment="1">
      <alignment horizontal="center" vertical="center" wrapText="1"/>
    </xf>
    <xf numFmtId="0" fontId="2" fillId="0" borderId="0" xfId="0" quotePrefix="1" applyFont="1" applyAlignment="1">
      <alignment horizontal="center" vertical="center"/>
    </xf>
    <xf numFmtId="0" fontId="3" fillId="0" borderId="0" xfId="0" quotePrefix="1" applyFont="1">
      <alignment vertical="center"/>
    </xf>
    <xf numFmtId="41" fontId="3" fillId="0" borderId="1" xfId="3" quotePrefix="1" applyFont="1" applyBorder="1" applyAlignment="1">
      <alignment horizontal="center" vertical="center"/>
    </xf>
    <xf numFmtId="0" fontId="19" fillId="2" borderId="5" xfId="0" applyFont="1" applyFill="1" applyBorder="1" applyAlignment="1">
      <alignment horizontal="center" vertical="center" wrapText="1"/>
    </xf>
    <xf numFmtId="0" fontId="19" fillId="2" borderId="6" xfId="0" applyFont="1" applyFill="1" applyBorder="1" applyAlignment="1">
      <alignment horizontal="center" vertical="center" wrapText="1"/>
    </xf>
    <xf numFmtId="0" fontId="0" fillId="0" borderId="0" xfId="0" quotePrefix="1">
      <alignment vertical="center"/>
    </xf>
    <xf numFmtId="0" fontId="4" fillId="0" borderId="1" xfId="0" applyFont="1" applyBorder="1" applyAlignment="1">
      <alignment vertical="center" wrapText="1"/>
    </xf>
    <xf numFmtId="178" fontId="4" fillId="0" borderId="1" xfId="0" applyNumberFormat="1" applyFont="1" applyBorder="1" applyAlignment="1">
      <alignment vertical="center" wrapText="1"/>
    </xf>
    <xf numFmtId="179" fontId="4" fillId="0" borderId="1" xfId="0" applyNumberFormat="1" applyFont="1" applyBorder="1" applyAlignment="1">
      <alignment vertical="center" wrapText="1"/>
    </xf>
    <xf numFmtId="0" fontId="23" fillId="0" borderId="20" xfId="14" applyFont="1" applyFill="1" applyBorder="1" applyAlignment="1">
      <alignment horizontal="center" vertical="center"/>
    </xf>
    <xf numFmtId="184" fontId="23" fillId="0" borderId="1" xfId="15" applyNumberFormat="1" applyFont="1" applyFill="1" applyBorder="1" applyAlignment="1">
      <alignment horizontal="right" vertical="center"/>
    </xf>
    <xf numFmtId="0" fontId="23" fillId="0" borderId="1" xfId="14" applyFont="1" applyFill="1" applyBorder="1" applyAlignment="1">
      <alignment vertical="center"/>
    </xf>
    <xf numFmtId="0" fontId="27" fillId="0" borderId="21" xfId="14" applyFont="1" applyFill="1" applyBorder="1" applyAlignment="1">
      <alignment horizontal="center" vertical="center"/>
    </xf>
    <xf numFmtId="0" fontId="4" fillId="0" borderId="1" xfId="0" applyFont="1" applyFill="1" applyBorder="1" applyAlignment="1">
      <alignment vertical="center" wrapText="1"/>
    </xf>
    <xf numFmtId="178" fontId="4" fillId="0" borderId="1" xfId="0" applyNumberFormat="1" applyFont="1" applyFill="1" applyBorder="1" applyAlignment="1">
      <alignment vertical="center" wrapText="1"/>
    </xf>
    <xf numFmtId="179" fontId="4" fillId="0" borderId="1" xfId="0" applyNumberFormat="1" applyFont="1" applyFill="1" applyBorder="1" applyAlignment="1">
      <alignment vertical="center" wrapText="1"/>
    </xf>
    <xf numFmtId="0" fontId="4" fillId="0" borderId="1" xfId="0" applyFont="1" applyFill="1" applyBorder="1" applyAlignment="1">
      <alignment vertical="center" wrapText="1"/>
    </xf>
    <xf numFmtId="178" fontId="4" fillId="0" borderId="1" xfId="0" applyNumberFormat="1" applyFont="1" applyFill="1" applyBorder="1" applyAlignment="1">
      <alignment vertical="center" wrapText="1"/>
    </xf>
    <xf numFmtId="179" fontId="4" fillId="0" borderId="1" xfId="0" applyNumberFormat="1" applyFont="1" applyFill="1" applyBorder="1" applyAlignment="1">
      <alignment vertical="center" wrapText="1"/>
    </xf>
    <xf numFmtId="0" fontId="2" fillId="0" borderId="0" xfId="0" quotePrefix="1" applyFont="1" applyFill="1" applyAlignment="1">
      <alignment horizontal="center" vertical="center"/>
    </xf>
    <xf numFmtId="0" fontId="5" fillId="0" borderId="0" xfId="0" quotePrefix="1" applyFont="1" applyFill="1">
      <alignment vertical="center"/>
    </xf>
    <xf numFmtId="0" fontId="3" fillId="0" borderId="1" xfId="0" quotePrefix="1" applyFont="1" applyFill="1" applyBorder="1" applyAlignment="1">
      <alignment horizontal="center" vertical="center"/>
    </xf>
    <xf numFmtId="0" fontId="3" fillId="0" borderId="1" xfId="0" quotePrefix="1" applyFont="1" applyFill="1" applyBorder="1" applyAlignment="1">
      <alignment horizontal="center" vertical="center"/>
    </xf>
    <xf numFmtId="0" fontId="4" fillId="0" borderId="1" xfId="12" quotePrefix="1" applyFont="1" applyFill="1" applyBorder="1" applyAlignment="1">
      <alignment vertical="center" wrapText="1"/>
    </xf>
    <xf numFmtId="41" fontId="4" fillId="0" borderId="1" xfId="12" quotePrefix="1" applyNumberFormat="1" applyFont="1" applyFill="1" applyBorder="1" applyAlignment="1">
      <alignment vertical="center" wrapText="1"/>
    </xf>
    <xf numFmtId="180" fontId="4" fillId="0" borderId="1" xfId="12" quotePrefix="1" applyNumberFormat="1" applyFont="1" applyFill="1" applyBorder="1" applyAlignment="1">
      <alignment vertical="center" wrapText="1"/>
    </xf>
    <xf numFmtId="180" fontId="4" fillId="0" borderId="1" xfId="12" applyNumberFormat="1" applyFont="1" applyFill="1" applyBorder="1" applyAlignment="1">
      <alignment vertical="center" wrapText="1"/>
    </xf>
    <xf numFmtId="41" fontId="4" fillId="0" borderId="1" xfId="12" applyNumberFormat="1" applyFont="1" applyFill="1" applyBorder="1" applyAlignment="1">
      <alignment vertical="center" wrapText="1"/>
    </xf>
    <xf numFmtId="182" fontId="4" fillId="0" borderId="1" xfId="12" applyNumberFormat="1" applyFont="1" applyFill="1" applyBorder="1" applyAlignment="1">
      <alignment vertical="center" wrapText="1"/>
    </xf>
  </cellXfs>
  <cellStyles count="18">
    <cellStyle name="백분율 7" xfId="10" xr:uid="{11237EF8-850A-4B25-9DB0-D68A8F0FB075}"/>
    <cellStyle name="쉼표 [0]" xfId="3" builtinId="6"/>
    <cellStyle name="쉼표 [0] 2" xfId="2" xr:uid="{00000000-0005-0000-0000-000000000000}"/>
    <cellStyle name="쉼표 [0] 2 2" xfId="13" xr:uid="{AC394BB2-E471-4E0E-8D42-7E5B773DE3C6}"/>
    <cellStyle name="쉼표 [0] 2 2 3" xfId="17" xr:uid="{29A5A6A6-FF3C-4E76-ADDC-7E57A68927BB}"/>
    <cellStyle name="쉼표 [0] 24" xfId="5" xr:uid="{A27CA237-CFAF-4C8F-8FD3-9F0239FA7774}"/>
    <cellStyle name="쉼표 [0] 6" xfId="7" xr:uid="{B554B319-FDC0-47D5-A93E-35AD1B816CD7}"/>
    <cellStyle name="쉼표 2" xfId="15" xr:uid="{95AAFE3A-ACDC-42D3-96DC-D149785CF2E3}"/>
    <cellStyle name="표준" xfId="0" builtinId="0"/>
    <cellStyle name="표준 10" xfId="12" xr:uid="{B90950A7-ACDA-46B0-B5FF-9EBCE39FC1D3}"/>
    <cellStyle name="표준 16" xfId="14" xr:uid="{9C310AD0-15EE-4225-9A12-8CF1216B5847}"/>
    <cellStyle name="표준 2" xfId="1" xr:uid="{00000000-0005-0000-0000-000002000000}"/>
    <cellStyle name="표준 2 2" xfId="16" xr:uid="{0DA06676-54F0-4D93-A936-BD6FDD2D0A9D}"/>
    <cellStyle name="표준 2 3" xfId="9" xr:uid="{0F120A7B-07B1-4758-BB03-71D45A1026B1}"/>
    <cellStyle name="표준 3 2" xfId="4" xr:uid="{D305ED96-108A-4DD3-A92E-ED9A2E3A436A}"/>
    <cellStyle name="표준 3 2 2" xfId="11" xr:uid="{30FA7B21-0B5B-4188-98B2-630094A815BE}"/>
    <cellStyle name="표준 5" xfId="6" xr:uid="{B7A20272-21ED-41A0-A3C0-E4C85E47BF4F}"/>
    <cellStyle name="하이퍼링크 3" xfId="8" xr:uid="{B40A5695-87A4-400E-8950-01499907772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drawings/drawing1.xml><?xml version="1.0" encoding="utf-8"?>
<xdr:wsDr xmlns:xdr="http://schemas.openxmlformats.org/drawingml/2006/spreadsheetDrawing" xmlns:a="http://schemas.openxmlformats.org/drawingml/2006/main">
  <xdr:twoCellAnchor>
    <xdr:from>
      <xdr:col>0</xdr:col>
      <xdr:colOff>76200</xdr:colOff>
      <xdr:row>3</xdr:row>
      <xdr:rowOff>66675</xdr:rowOff>
    </xdr:from>
    <xdr:to>
      <xdr:col>2</xdr:col>
      <xdr:colOff>1323975</xdr:colOff>
      <xdr:row>3</xdr:row>
      <xdr:rowOff>209550</xdr:rowOff>
    </xdr:to>
    <xdr:sp macro="" textlink="">
      <xdr:nvSpPr>
        <xdr:cNvPr id="2" name="Line 1">
          <a:extLst>
            <a:ext uri="{FF2B5EF4-FFF2-40B4-BE49-F238E27FC236}">
              <a16:creationId xmlns:a16="http://schemas.microsoft.com/office/drawing/2014/main" id="{4E5DD657-CA88-4382-93D0-F72B4E1DA605}"/>
            </a:ext>
          </a:extLst>
        </xdr:cNvPr>
        <xdr:cNvSpPr>
          <a:spLocks noChangeShapeType="1"/>
        </xdr:cNvSpPr>
      </xdr:nvSpPr>
      <xdr:spPr bwMode="auto">
        <a:xfrm>
          <a:off x="76200" y="673100"/>
          <a:ext cx="3368675" cy="146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76200</xdr:colOff>
      <xdr:row>3</xdr:row>
      <xdr:rowOff>66675</xdr:rowOff>
    </xdr:from>
    <xdr:to>
      <xdr:col>2</xdr:col>
      <xdr:colOff>1323975</xdr:colOff>
      <xdr:row>3</xdr:row>
      <xdr:rowOff>209550</xdr:rowOff>
    </xdr:to>
    <xdr:sp macro="" textlink="">
      <xdr:nvSpPr>
        <xdr:cNvPr id="3" name="Line 2">
          <a:extLst>
            <a:ext uri="{FF2B5EF4-FFF2-40B4-BE49-F238E27FC236}">
              <a16:creationId xmlns:a16="http://schemas.microsoft.com/office/drawing/2014/main" id="{0E618682-F110-424F-AF4D-D35E4942BB5E}"/>
            </a:ext>
          </a:extLst>
        </xdr:cNvPr>
        <xdr:cNvSpPr>
          <a:spLocks noChangeShapeType="1"/>
        </xdr:cNvSpPr>
      </xdr:nvSpPr>
      <xdr:spPr bwMode="auto">
        <a:xfrm>
          <a:off x="76200" y="673100"/>
          <a:ext cx="3368675" cy="146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Z:\&#44277;&#50976;&#54260;&#45908;\03%20&#49444;%20&#44228;%20&#54016;\2026&#45380;%20&#49444;&#44228;\&#44608;&#49444;&#51456;K\&#44053;&#49436;&#44256;&#46321;&#54617;&#44368;%20&#48376;&#44288;&#46041;,&#51613;&#52629;&#46041;%20&#47532;&#47784;&#45944;&#47553;\&#44053;&#49436;&#44256;&#46321;&#54617;&#44368;%20&#45257;&#45212;&#48169;&#44592;%20&#47932;&#54408;%20&#44396;&#47588;&#49444;&#5282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Z:\&#44277;&#50976;&#54260;&#45908;\03%20&#49444;%20&#44228;%20&#54016;\2026&#45380;%20&#49444;&#44228;\_+&#49444;&#44228;&#49324;&#47924;&#49548;\&#44148;&#50864;&#50644;&#51648;&#45768;&#50612;&#47553;\&#49328;&#50872;&#47548;&#52397;&#49548;&#45380;&#49688;&#47144;&#44288;%20&#47532;&#47784;&#45944;&#47553;(&#44288;&#44553;)\01.EHP&#45236;&#50669;&#49436;-2026&#45380;%20&#45432;&#54980;%20&#45257;&#45212;&#48169;&#44592;%20&#44368;&#52404;%20&#44277;&#4932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표지)"/>
      <sheetName val="설계서"/>
      <sheetName val="원가계산"/>
      <sheetName val="공종별집계표"/>
      <sheetName val="공종별내역서"/>
      <sheetName val="일위대가목록"/>
      <sheetName val="일위대가"/>
      <sheetName val="단가대비표"/>
      <sheetName val=" 공사설정 "/>
      <sheetName val="Sheet1"/>
    </sheetNames>
    <sheetDataSet>
      <sheetData sheetId="0"/>
      <sheetData sheetId="1"/>
      <sheetData sheetId="2"/>
      <sheetData sheetId="3"/>
      <sheetData sheetId="4"/>
      <sheetData sheetId="5"/>
      <sheetData sheetId="6">
        <row r="6">
          <cell r="J6">
            <v>0</v>
          </cell>
        </row>
        <row r="10">
          <cell r="J10">
            <v>0</v>
          </cell>
        </row>
      </sheetData>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 "/>
      <sheetName val="원가계산서(기계설비)"/>
      <sheetName val="집계표"/>
      <sheetName val="내역서"/>
      <sheetName val="일위대가목록"/>
      <sheetName val="일위대가"/>
      <sheetName val="단가대비표"/>
    </sheetNames>
    <sheetDataSet>
      <sheetData sheetId="0"/>
      <sheetData sheetId="1"/>
      <sheetData sheetId="2"/>
      <sheetData sheetId="3"/>
      <sheetData sheetId="4"/>
      <sheetData sheetId="5">
        <row r="91">
          <cell r="L91">
            <v>0</v>
          </cell>
        </row>
      </sheetData>
      <sheetData sheetId="6"/>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A34E03-26EB-403A-B613-698218236B4B}">
  <dimension ref="A1:I39"/>
  <sheetViews>
    <sheetView tabSelected="1" view="pageBreakPreview" zoomScaleNormal="100" zoomScaleSheetLayoutView="100" workbookViewId="0">
      <selection activeCell="A4" sqref="A4:C4"/>
    </sheetView>
  </sheetViews>
  <sheetFormatPr defaultRowHeight="13.5"/>
  <cols>
    <col min="1" max="1" width="11.75" style="56" customWidth="1"/>
    <col min="2" max="2" width="16.125" style="56" customWidth="1"/>
    <col min="3" max="3" width="30.875" style="56" customWidth="1"/>
    <col min="4" max="4" width="30.875" style="57" customWidth="1"/>
    <col min="5" max="5" width="37.5" style="56" customWidth="1"/>
    <col min="6" max="6" width="15.375" style="56" customWidth="1"/>
    <col min="7" max="7" width="5" style="56" customWidth="1"/>
    <col min="8" max="8" width="14.625" style="56" customWidth="1"/>
    <col min="9" max="254" width="8.625" style="56"/>
    <col min="255" max="255" width="11.75" style="56" customWidth="1"/>
    <col min="256" max="256" width="16.125" style="56" customWidth="1"/>
    <col min="257" max="258" width="30.875" style="56" customWidth="1"/>
    <col min="259" max="259" width="37.5" style="56" customWidth="1"/>
    <col min="260" max="260" width="15.375" style="56" customWidth="1"/>
    <col min="261" max="261" width="5" style="56" customWidth="1"/>
    <col min="262" max="262" width="14.625" style="56" customWidth="1"/>
    <col min="263" max="510" width="8.625" style="56"/>
    <col min="511" max="511" width="11.75" style="56" customWidth="1"/>
    <col min="512" max="512" width="16.125" style="56" customWidth="1"/>
    <col min="513" max="514" width="30.875" style="56" customWidth="1"/>
    <col min="515" max="515" width="37.5" style="56" customWidth="1"/>
    <col min="516" max="516" width="15.375" style="56" customWidth="1"/>
    <col min="517" max="517" width="5" style="56" customWidth="1"/>
    <col min="518" max="518" width="14.625" style="56" customWidth="1"/>
    <col min="519" max="766" width="8.625" style="56"/>
    <col min="767" max="767" width="11.75" style="56" customWidth="1"/>
    <col min="768" max="768" width="16.125" style="56" customWidth="1"/>
    <col min="769" max="770" width="30.875" style="56" customWidth="1"/>
    <col min="771" max="771" width="37.5" style="56" customWidth="1"/>
    <col min="772" max="772" width="15.375" style="56" customWidth="1"/>
    <col min="773" max="773" width="5" style="56" customWidth="1"/>
    <col min="774" max="774" width="14.625" style="56" customWidth="1"/>
    <col min="775" max="1022" width="8.625" style="56"/>
    <col min="1023" max="1023" width="11.75" style="56" customWidth="1"/>
    <col min="1024" max="1024" width="16.125" style="56" customWidth="1"/>
    <col min="1025" max="1026" width="30.875" style="56" customWidth="1"/>
    <col min="1027" max="1027" width="37.5" style="56" customWidth="1"/>
    <col min="1028" max="1028" width="15.375" style="56" customWidth="1"/>
    <col min="1029" max="1029" width="5" style="56" customWidth="1"/>
    <col min="1030" max="1030" width="14.625" style="56" customWidth="1"/>
    <col min="1031" max="1278" width="8.625" style="56"/>
    <col min="1279" max="1279" width="11.75" style="56" customWidth="1"/>
    <col min="1280" max="1280" width="16.125" style="56" customWidth="1"/>
    <col min="1281" max="1282" width="30.875" style="56" customWidth="1"/>
    <col min="1283" max="1283" width="37.5" style="56" customWidth="1"/>
    <col min="1284" max="1284" width="15.375" style="56" customWidth="1"/>
    <col min="1285" max="1285" width="5" style="56" customWidth="1"/>
    <col min="1286" max="1286" width="14.625" style="56" customWidth="1"/>
    <col min="1287" max="1534" width="8.625" style="56"/>
    <col min="1535" max="1535" width="11.75" style="56" customWidth="1"/>
    <col min="1536" max="1536" width="16.125" style="56" customWidth="1"/>
    <col min="1537" max="1538" width="30.875" style="56" customWidth="1"/>
    <col min="1539" max="1539" width="37.5" style="56" customWidth="1"/>
    <col min="1540" max="1540" width="15.375" style="56" customWidth="1"/>
    <col min="1541" max="1541" width="5" style="56" customWidth="1"/>
    <col min="1542" max="1542" width="14.625" style="56" customWidth="1"/>
    <col min="1543" max="1790" width="8.625" style="56"/>
    <col min="1791" max="1791" width="11.75" style="56" customWidth="1"/>
    <col min="1792" max="1792" width="16.125" style="56" customWidth="1"/>
    <col min="1793" max="1794" width="30.875" style="56" customWidth="1"/>
    <col min="1795" max="1795" width="37.5" style="56" customWidth="1"/>
    <col min="1796" max="1796" width="15.375" style="56" customWidth="1"/>
    <col min="1797" max="1797" width="5" style="56" customWidth="1"/>
    <col min="1798" max="1798" width="14.625" style="56" customWidth="1"/>
    <col min="1799" max="2046" width="8.625" style="56"/>
    <col min="2047" max="2047" width="11.75" style="56" customWidth="1"/>
    <col min="2048" max="2048" width="16.125" style="56" customWidth="1"/>
    <col min="2049" max="2050" width="30.875" style="56" customWidth="1"/>
    <col min="2051" max="2051" width="37.5" style="56" customWidth="1"/>
    <col min="2052" max="2052" width="15.375" style="56" customWidth="1"/>
    <col min="2053" max="2053" width="5" style="56" customWidth="1"/>
    <col min="2054" max="2054" width="14.625" style="56" customWidth="1"/>
    <col min="2055" max="2302" width="8.625" style="56"/>
    <col min="2303" max="2303" width="11.75" style="56" customWidth="1"/>
    <col min="2304" max="2304" width="16.125" style="56" customWidth="1"/>
    <col min="2305" max="2306" width="30.875" style="56" customWidth="1"/>
    <col min="2307" max="2307" width="37.5" style="56" customWidth="1"/>
    <col min="2308" max="2308" width="15.375" style="56" customWidth="1"/>
    <col min="2309" max="2309" width="5" style="56" customWidth="1"/>
    <col min="2310" max="2310" width="14.625" style="56" customWidth="1"/>
    <col min="2311" max="2558" width="8.625" style="56"/>
    <col min="2559" max="2559" width="11.75" style="56" customWidth="1"/>
    <col min="2560" max="2560" width="16.125" style="56" customWidth="1"/>
    <col min="2561" max="2562" width="30.875" style="56" customWidth="1"/>
    <col min="2563" max="2563" width="37.5" style="56" customWidth="1"/>
    <col min="2564" max="2564" width="15.375" style="56" customWidth="1"/>
    <col min="2565" max="2565" width="5" style="56" customWidth="1"/>
    <col min="2566" max="2566" width="14.625" style="56" customWidth="1"/>
    <col min="2567" max="2814" width="8.625" style="56"/>
    <col min="2815" max="2815" width="11.75" style="56" customWidth="1"/>
    <col min="2816" max="2816" width="16.125" style="56" customWidth="1"/>
    <col min="2817" max="2818" width="30.875" style="56" customWidth="1"/>
    <col min="2819" max="2819" width="37.5" style="56" customWidth="1"/>
    <col min="2820" max="2820" width="15.375" style="56" customWidth="1"/>
    <col min="2821" max="2821" width="5" style="56" customWidth="1"/>
    <col min="2822" max="2822" width="14.625" style="56" customWidth="1"/>
    <col min="2823" max="3070" width="8.625" style="56"/>
    <col min="3071" max="3071" width="11.75" style="56" customWidth="1"/>
    <col min="3072" max="3072" width="16.125" style="56" customWidth="1"/>
    <col min="3073" max="3074" width="30.875" style="56" customWidth="1"/>
    <col min="3075" max="3075" width="37.5" style="56" customWidth="1"/>
    <col min="3076" max="3076" width="15.375" style="56" customWidth="1"/>
    <col min="3077" max="3077" width="5" style="56" customWidth="1"/>
    <col min="3078" max="3078" width="14.625" style="56" customWidth="1"/>
    <col min="3079" max="3326" width="8.625" style="56"/>
    <col min="3327" max="3327" width="11.75" style="56" customWidth="1"/>
    <col min="3328" max="3328" width="16.125" style="56" customWidth="1"/>
    <col min="3329" max="3330" width="30.875" style="56" customWidth="1"/>
    <col min="3331" max="3331" width="37.5" style="56" customWidth="1"/>
    <col min="3332" max="3332" width="15.375" style="56" customWidth="1"/>
    <col min="3333" max="3333" width="5" style="56" customWidth="1"/>
    <col min="3334" max="3334" width="14.625" style="56" customWidth="1"/>
    <col min="3335" max="3582" width="8.625" style="56"/>
    <col min="3583" max="3583" width="11.75" style="56" customWidth="1"/>
    <col min="3584" max="3584" width="16.125" style="56" customWidth="1"/>
    <col min="3585" max="3586" width="30.875" style="56" customWidth="1"/>
    <col min="3587" max="3587" width="37.5" style="56" customWidth="1"/>
    <col min="3588" max="3588" width="15.375" style="56" customWidth="1"/>
    <col min="3589" max="3589" width="5" style="56" customWidth="1"/>
    <col min="3590" max="3590" width="14.625" style="56" customWidth="1"/>
    <col min="3591" max="3838" width="8.625" style="56"/>
    <col min="3839" max="3839" width="11.75" style="56" customWidth="1"/>
    <col min="3840" max="3840" width="16.125" style="56" customWidth="1"/>
    <col min="3841" max="3842" width="30.875" style="56" customWidth="1"/>
    <col min="3843" max="3843" width="37.5" style="56" customWidth="1"/>
    <col min="3844" max="3844" width="15.375" style="56" customWidth="1"/>
    <col min="3845" max="3845" width="5" style="56" customWidth="1"/>
    <col min="3846" max="3846" width="14.625" style="56" customWidth="1"/>
    <col min="3847" max="4094" width="8.625" style="56"/>
    <col min="4095" max="4095" width="11.75" style="56" customWidth="1"/>
    <col min="4096" max="4096" width="16.125" style="56" customWidth="1"/>
    <col min="4097" max="4098" width="30.875" style="56" customWidth="1"/>
    <col min="4099" max="4099" width="37.5" style="56" customWidth="1"/>
    <col min="4100" max="4100" width="15.375" style="56" customWidth="1"/>
    <col min="4101" max="4101" width="5" style="56" customWidth="1"/>
    <col min="4102" max="4102" width="14.625" style="56" customWidth="1"/>
    <col min="4103" max="4350" width="8.625" style="56"/>
    <col min="4351" max="4351" width="11.75" style="56" customWidth="1"/>
    <col min="4352" max="4352" width="16.125" style="56" customWidth="1"/>
    <col min="4353" max="4354" width="30.875" style="56" customWidth="1"/>
    <col min="4355" max="4355" width="37.5" style="56" customWidth="1"/>
    <col min="4356" max="4356" width="15.375" style="56" customWidth="1"/>
    <col min="4357" max="4357" width="5" style="56" customWidth="1"/>
    <col min="4358" max="4358" width="14.625" style="56" customWidth="1"/>
    <col min="4359" max="4606" width="8.625" style="56"/>
    <col min="4607" max="4607" width="11.75" style="56" customWidth="1"/>
    <col min="4608" max="4608" width="16.125" style="56" customWidth="1"/>
    <col min="4609" max="4610" width="30.875" style="56" customWidth="1"/>
    <col min="4611" max="4611" width="37.5" style="56" customWidth="1"/>
    <col min="4612" max="4612" width="15.375" style="56" customWidth="1"/>
    <col min="4613" max="4613" width="5" style="56" customWidth="1"/>
    <col min="4614" max="4614" width="14.625" style="56" customWidth="1"/>
    <col min="4615" max="4862" width="8.625" style="56"/>
    <col min="4863" max="4863" width="11.75" style="56" customWidth="1"/>
    <col min="4864" max="4864" width="16.125" style="56" customWidth="1"/>
    <col min="4865" max="4866" width="30.875" style="56" customWidth="1"/>
    <col min="4867" max="4867" width="37.5" style="56" customWidth="1"/>
    <col min="4868" max="4868" width="15.375" style="56" customWidth="1"/>
    <col min="4869" max="4869" width="5" style="56" customWidth="1"/>
    <col min="4870" max="4870" width="14.625" style="56" customWidth="1"/>
    <col min="4871" max="5118" width="8.625" style="56"/>
    <col min="5119" max="5119" width="11.75" style="56" customWidth="1"/>
    <col min="5120" max="5120" width="16.125" style="56" customWidth="1"/>
    <col min="5121" max="5122" width="30.875" style="56" customWidth="1"/>
    <col min="5123" max="5123" width="37.5" style="56" customWidth="1"/>
    <col min="5124" max="5124" width="15.375" style="56" customWidth="1"/>
    <col min="5125" max="5125" width="5" style="56" customWidth="1"/>
    <col min="5126" max="5126" width="14.625" style="56" customWidth="1"/>
    <col min="5127" max="5374" width="8.625" style="56"/>
    <col min="5375" max="5375" width="11.75" style="56" customWidth="1"/>
    <col min="5376" max="5376" width="16.125" style="56" customWidth="1"/>
    <col min="5377" max="5378" width="30.875" style="56" customWidth="1"/>
    <col min="5379" max="5379" width="37.5" style="56" customWidth="1"/>
    <col min="5380" max="5380" width="15.375" style="56" customWidth="1"/>
    <col min="5381" max="5381" width="5" style="56" customWidth="1"/>
    <col min="5382" max="5382" width="14.625" style="56" customWidth="1"/>
    <col min="5383" max="5630" width="8.625" style="56"/>
    <col min="5631" max="5631" width="11.75" style="56" customWidth="1"/>
    <col min="5632" max="5632" width="16.125" style="56" customWidth="1"/>
    <col min="5633" max="5634" width="30.875" style="56" customWidth="1"/>
    <col min="5635" max="5635" width="37.5" style="56" customWidth="1"/>
    <col min="5636" max="5636" width="15.375" style="56" customWidth="1"/>
    <col min="5637" max="5637" width="5" style="56" customWidth="1"/>
    <col min="5638" max="5638" width="14.625" style="56" customWidth="1"/>
    <col min="5639" max="5886" width="8.625" style="56"/>
    <col min="5887" max="5887" width="11.75" style="56" customWidth="1"/>
    <col min="5888" max="5888" width="16.125" style="56" customWidth="1"/>
    <col min="5889" max="5890" width="30.875" style="56" customWidth="1"/>
    <col min="5891" max="5891" width="37.5" style="56" customWidth="1"/>
    <col min="5892" max="5892" width="15.375" style="56" customWidth="1"/>
    <col min="5893" max="5893" width="5" style="56" customWidth="1"/>
    <col min="5894" max="5894" width="14.625" style="56" customWidth="1"/>
    <col min="5895" max="6142" width="8.625" style="56"/>
    <col min="6143" max="6143" width="11.75" style="56" customWidth="1"/>
    <col min="6144" max="6144" width="16.125" style="56" customWidth="1"/>
    <col min="6145" max="6146" width="30.875" style="56" customWidth="1"/>
    <col min="6147" max="6147" width="37.5" style="56" customWidth="1"/>
    <col min="6148" max="6148" width="15.375" style="56" customWidth="1"/>
    <col min="6149" max="6149" width="5" style="56" customWidth="1"/>
    <col min="6150" max="6150" width="14.625" style="56" customWidth="1"/>
    <col min="6151" max="6398" width="8.625" style="56"/>
    <col min="6399" max="6399" width="11.75" style="56" customWidth="1"/>
    <col min="6400" max="6400" width="16.125" style="56" customWidth="1"/>
    <col min="6401" max="6402" width="30.875" style="56" customWidth="1"/>
    <col min="6403" max="6403" width="37.5" style="56" customWidth="1"/>
    <col min="6404" max="6404" width="15.375" style="56" customWidth="1"/>
    <col min="6405" max="6405" width="5" style="56" customWidth="1"/>
    <col min="6406" max="6406" width="14.625" style="56" customWidth="1"/>
    <col min="6407" max="6654" width="8.625" style="56"/>
    <col min="6655" max="6655" width="11.75" style="56" customWidth="1"/>
    <col min="6656" max="6656" width="16.125" style="56" customWidth="1"/>
    <col min="6657" max="6658" width="30.875" style="56" customWidth="1"/>
    <col min="6659" max="6659" width="37.5" style="56" customWidth="1"/>
    <col min="6660" max="6660" width="15.375" style="56" customWidth="1"/>
    <col min="6661" max="6661" width="5" style="56" customWidth="1"/>
    <col min="6662" max="6662" width="14.625" style="56" customWidth="1"/>
    <col min="6663" max="6910" width="8.625" style="56"/>
    <col min="6911" max="6911" width="11.75" style="56" customWidth="1"/>
    <col min="6912" max="6912" width="16.125" style="56" customWidth="1"/>
    <col min="6913" max="6914" width="30.875" style="56" customWidth="1"/>
    <col min="6915" max="6915" width="37.5" style="56" customWidth="1"/>
    <col min="6916" max="6916" width="15.375" style="56" customWidth="1"/>
    <col min="6917" max="6917" width="5" style="56" customWidth="1"/>
    <col min="6918" max="6918" width="14.625" style="56" customWidth="1"/>
    <col min="6919" max="7166" width="8.625" style="56"/>
    <col min="7167" max="7167" width="11.75" style="56" customWidth="1"/>
    <col min="7168" max="7168" width="16.125" style="56" customWidth="1"/>
    <col min="7169" max="7170" width="30.875" style="56" customWidth="1"/>
    <col min="7171" max="7171" width="37.5" style="56" customWidth="1"/>
    <col min="7172" max="7172" width="15.375" style="56" customWidth="1"/>
    <col min="7173" max="7173" width="5" style="56" customWidth="1"/>
    <col min="7174" max="7174" width="14.625" style="56" customWidth="1"/>
    <col min="7175" max="7422" width="8.625" style="56"/>
    <col min="7423" max="7423" width="11.75" style="56" customWidth="1"/>
    <col min="7424" max="7424" width="16.125" style="56" customWidth="1"/>
    <col min="7425" max="7426" width="30.875" style="56" customWidth="1"/>
    <col min="7427" max="7427" width="37.5" style="56" customWidth="1"/>
    <col min="7428" max="7428" width="15.375" style="56" customWidth="1"/>
    <col min="7429" max="7429" width="5" style="56" customWidth="1"/>
    <col min="7430" max="7430" width="14.625" style="56" customWidth="1"/>
    <col min="7431" max="7678" width="8.625" style="56"/>
    <col min="7679" max="7679" width="11.75" style="56" customWidth="1"/>
    <col min="7680" max="7680" width="16.125" style="56" customWidth="1"/>
    <col min="7681" max="7682" width="30.875" style="56" customWidth="1"/>
    <col min="7683" max="7683" width="37.5" style="56" customWidth="1"/>
    <col min="7684" max="7684" width="15.375" style="56" customWidth="1"/>
    <col min="7685" max="7685" width="5" style="56" customWidth="1"/>
    <col min="7686" max="7686" width="14.625" style="56" customWidth="1"/>
    <col min="7687" max="7934" width="8.625" style="56"/>
    <col min="7935" max="7935" width="11.75" style="56" customWidth="1"/>
    <col min="7936" max="7936" width="16.125" style="56" customWidth="1"/>
    <col min="7937" max="7938" width="30.875" style="56" customWidth="1"/>
    <col min="7939" max="7939" width="37.5" style="56" customWidth="1"/>
    <col min="7940" max="7940" width="15.375" style="56" customWidth="1"/>
    <col min="7941" max="7941" width="5" style="56" customWidth="1"/>
    <col min="7942" max="7942" width="14.625" style="56" customWidth="1"/>
    <col min="7943" max="8190" width="8.625" style="56"/>
    <col min="8191" max="8191" width="11.75" style="56" customWidth="1"/>
    <col min="8192" max="8192" width="16.125" style="56" customWidth="1"/>
    <col min="8193" max="8194" width="30.875" style="56" customWidth="1"/>
    <col min="8195" max="8195" width="37.5" style="56" customWidth="1"/>
    <col min="8196" max="8196" width="15.375" style="56" customWidth="1"/>
    <col min="8197" max="8197" width="5" style="56" customWidth="1"/>
    <col min="8198" max="8198" width="14.625" style="56" customWidth="1"/>
    <col min="8199" max="8446" width="8.625" style="56"/>
    <col min="8447" max="8447" width="11.75" style="56" customWidth="1"/>
    <col min="8448" max="8448" width="16.125" style="56" customWidth="1"/>
    <col min="8449" max="8450" width="30.875" style="56" customWidth="1"/>
    <col min="8451" max="8451" width="37.5" style="56" customWidth="1"/>
    <col min="8452" max="8452" width="15.375" style="56" customWidth="1"/>
    <col min="8453" max="8453" width="5" style="56" customWidth="1"/>
    <col min="8454" max="8454" width="14.625" style="56" customWidth="1"/>
    <col min="8455" max="8702" width="8.625" style="56"/>
    <col min="8703" max="8703" width="11.75" style="56" customWidth="1"/>
    <col min="8704" max="8704" width="16.125" style="56" customWidth="1"/>
    <col min="8705" max="8706" width="30.875" style="56" customWidth="1"/>
    <col min="8707" max="8707" width="37.5" style="56" customWidth="1"/>
    <col min="8708" max="8708" width="15.375" style="56" customWidth="1"/>
    <col min="8709" max="8709" width="5" style="56" customWidth="1"/>
    <col min="8710" max="8710" width="14.625" style="56" customWidth="1"/>
    <col min="8711" max="8958" width="8.625" style="56"/>
    <col min="8959" max="8959" width="11.75" style="56" customWidth="1"/>
    <col min="8960" max="8960" width="16.125" style="56" customWidth="1"/>
    <col min="8961" max="8962" width="30.875" style="56" customWidth="1"/>
    <col min="8963" max="8963" width="37.5" style="56" customWidth="1"/>
    <col min="8964" max="8964" width="15.375" style="56" customWidth="1"/>
    <col min="8965" max="8965" width="5" style="56" customWidth="1"/>
    <col min="8966" max="8966" width="14.625" style="56" customWidth="1"/>
    <col min="8967" max="9214" width="8.625" style="56"/>
    <col min="9215" max="9215" width="11.75" style="56" customWidth="1"/>
    <col min="9216" max="9216" width="16.125" style="56" customWidth="1"/>
    <col min="9217" max="9218" width="30.875" style="56" customWidth="1"/>
    <col min="9219" max="9219" width="37.5" style="56" customWidth="1"/>
    <col min="9220" max="9220" width="15.375" style="56" customWidth="1"/>
    <col min="9221" max="9221" width="5" style="56" customWidth="1"/>
    <col min="9222" max="9222" width="14.625" style="56" customWidth="1"/>
    <col min="9223" max="9470" width="8.625" style="56"/>
    <col min="9471" max="9471" width="11.75" style="56" customWidth="1"/>
    <col min="9472" max="9472" width="16.125" style="56" customWidth="1"/>
    <col min="9473" max="9474" width="30.875" style="56" customWidth="1"/>
    <col min="9475" max="9475" width="37.5" style="56" customWidth="1"/>
    <col min="9476" max="9476" width="15.375" style="56" customWidth="1"/>
    <col min="9477" max="9477" width="5" style="56" customWidth="1"/>
    <col min="9478" max="9478" width="14.625" style="56" customWidth="1"/>
    <col min="9479" max="9726" width="8.625" style="56"/>
    <col min="9727" max="9727" width="11.75" style="56" customWidth="1"/>
    <col min="9728" max="9728" width="16.125" style="56" customWidth="1"/>
    <col min="9729" max="9730" width="30.875" style="56" customWidth="1"/>
    <col min="9731" max="9731" width="37.5" style="56" customWidth="1"/>
    <col min="9732" max="9732" width="15.375" style="56" customWidth="1"/>
    <col min="9733" max="9733" width="5" style="56" customWidth="1"/>
    <col min="9734" max="9734" width="14.625" style="56" customWidth="1"/>
    <col min="9735" max="9982" width="8.625" style="56"/>
    <col min="9983" max="9983" width="11.75" style="56" customWidth="1"/>
    <col min="9984" max="9984" width="16.125" style="56" customWidth="1"/>
    <col min="9985" max="9986" width="30.875" style="56" customWidth="1"/>
    <col min="9987" max="9987" width="37.5" style="56" customWidth="1"/>
    <col min="9988" max="9988" width="15.375" style="56" customWidth="1"/>
    <col min="9989" max="9989" width="5" style="56" customWidth="1"/>
    <col min="9990" max="9990" width="14.625" style="56" customWidth="1"/>
    <col min="9991" max="10238" width="8.625" style="56"/>
    <col min="10239" max="10239" width="11.75" style="56" customWidth="1"/>
    <col min="10240" max="10240" width="16.125" style="56" customWidth="1"/>
    <col min="10241" max="10242" width="30.875" style="56" customWidth="1"/>
    <col min="10243" max="10243" width="37.5" style="56" customWidth="1"/>
    <col min="10244" max="10244" width="15.375" style="56" customWidth="1"/>
    <col min="10245" max="10245" width="5" style="56" customWidth="1"/>
    <col min="10246" max="10246" width="14.625" style="56" customWidth="1"/>
    <col min="10247" max="10494" width="8.625" style="56"/>
    <col min="10495" max="10495" width="11.75" style="56" customWidth="1"/>
    <col min="10496" max="10496" width="16.125" style="56" customWidth="1"/>
    <col min="10497" max="10498" width="30.875" style="56" customWidth="1"/>
    <col min="10499" max="10499" width="37.5" style="56" customWidth="1"/>
    <col min="10500" max="10500" width="15.375" style="56" customWidth="1"/>
    <col min="10501" max="10501" width="5" style="56" customWidth="1"/>
    <col min="10502" max="10502" width="14.625" style="56" customWidth="1"/>
    <col min="10503" max="10750" width="8.625" style="56"/>
    <col min="10751" max="10751" width="11.75" style="56" customWidth="1"/>
    <col min="10752" max="10752" width="16.125" style="56" customWidth="1"/>
    <col min="10753" max="10754" width="30.875" style="56" customWidth="1"/>
    <col min="10755" max="10755" width="37.5" style="56" customWidth="1"/>
    <col min="10756" max="10756" width="15.375" style="56" customWidth="1"/>
    <col min="10757" max="10757" width="5" style="56" customWidth="1"/>
    <col min="10758" max="10758" width="14.625" style="56" customWidth="1"/>
    <col min="10759" max="11006" width="8.625" style="56"/>
    <col min="11007" max="11007" width="11.75" style="56" customWidth="1"/>
    <col min="11008" max="11008" width="16.125" style="56" customWidth="1"/>
    <col min="11009" max="11010" width="30.875" style="56" customWidth="1"/>
    <col min="11011" max="11011" width="37.5" style="56" customWidth="1"/>
    <col min="11012" max="11012" width="15.375" style="56" customWidth="1"/>
    <col min="11013" max="11013" width="5" style="56" customWidth="1"/>
    <col min="11014" max="11014" width="14.625" style="56" customWidth="1"/>
    <col min="11015" max="11262" width="8.625" style="56"/>
    <col min="11263" max="11263" width="11.75" style="56" customWidth="1"/>
    <col min="11264" max="11264" width="16.125" style="56" customWidth="1"/>
    <col min="11265" max="11266" width="30.875" style="56" customWidth="1"/>
    <col min="11267" max="11267" width="37.5" style="56" customWidth="1"/>
    <col min="11268" max="11268" width="15.375" style="56" customWidth="1"/>
    <col min="11269" max="11269" width="5" style="56" customWidth="1"/>
    <col min="11270" max="11270" width="14.625" style="56" customWidth="1"/>
    <col min="11271" max="11518" width="8.625" style="56"/>
    <col min="11519" max="11519" width="11.75" style="56" customWidth="1"/>
    <col min="11520" max="11520" width="16.125" style="56" customWidth="1"/>
    <col min="11521" max="11522" width="30.875" style="56" customWidth="1"/>
    <col min="11523" max="11523" width="37.5" style="56" customWidth="1"/>
    <col min="11524" max="11524" width="15.375" style="56" customWidth="1"/>
    <col min="11525" max="11525" width="5" style="56" customWidth="1"/>
    <col min="11526" max="11526" width="14.625" style="56" customWidth="1"/>
    <col min="11527" max="11774" width="8.625" style="56"/>
    <col min="11775" max="11775" width="11.75" style="56" customWidth="1"/>
    <col min="11776" max="11776" width="16.125" style="56" customWidth="1"/>
    <col min="11777" max="11778" width="30.875" style="56" customWidth="1"/>
    <col min="11779" max="11779" width="37.5" style="56" customWidth="1"/>
    <col min="11780" max="11780" width="15.375" style="56" customWidth="1"/>
    <col min="11781" max="11781" width="5" style="56" customWidth="1"/>
    <col min="11782" max="11782" width="14.625" style="56" customWidth="1"/>
    <col min="11783" max="12030" width="8.625" style="56"/>
    <col min="12031" max="12031" width="11.75" style="56" customWidth="1"/>
    <col min="12032" max="12032" width="16.125" style="56" customWidth="1"/>
    <col min="12033" max="12034" width="30.875" style="56" customWidth="1"/>
    <col min="12035" max="12035" width="37.5" style="56" customWidth="1"/>
    <col min="12036" max="12036" width="15.375" style="56" customWidth="1"/>
    <col min="12037" max="12037" width="5" style="56" customWidth="1"/>
    <col min="12038" max="12038" width="14.625" style="56" customWidth="1"/>
    <col min="12039" max="12286" width="8.625" style="56"/>
    <col min="12287" max="12287" width="11.75" style="56" customWidth="1"/>
    <col min="12288" max="12288" width="16.125" style="56" customWidth="1"/>
    <col min="12289" max="12290" width="30.875" style="56" customWidth="1"/>
    <col min="12291" max="12291" width="37.5" style="56" customWidth="1"/>
    <col min="12292" max="12292" width="15.375" style="56" customWidth="1"/>
    <col min="12293" max="12293" width="5" style="56" customWidth="1"/>
    <col min="12294" max="12294" width="14.625" style="56" customWidth="1"/>
    <col min="12295" max="12542" width="8.625" style="56"/>
    <col min="12543" max="12543" width="11.75" style="56" customWidth="1"/>
    <col min="12544" max="12544" width="16.125" style="56" customWidth="1"/>
    <col min="12545" max="12546" width="30.875" style="56" customWidth="1"/>
    <col min="12547" max="12547" width="37.5" style="56" customWidth="1"/>
    <col min="12548" max="12548" width="15.375" style="56" customWidth="1"/>
    <col min="12549" max="12549" width="5" style="56" customWidth="1"/>
    <col min="12550" max="12550" width="14.625" style="56" customWidth="1"/>
    <col min="12551" max="12798" width="8.625" style="56"/>
    <col min="12799" max="12799" width="11.75" style="56" customWidth="1"/>
    <col min="12800" max="12800" width="16.125" style="56" customWidth="1"/>
    <col min="12801" max="12802" width="30.875" style="56" customWidth="1"/>
    <col min="12803" max="12803" width="37.5" style="56" customWidth="1"/>
    <col min="12804" max="12804" width="15.375" style="56" customWidth="1"/>
    <col min="12805" max="12805" width="5" style="56" customWidth="1"/>
    <col min="12806" max="12806" width="14.625" style="56" customWidth="1"/>
    <col min="12807" max="13054" width="8.625" style="56"/>
    <col min="13055" max="13055" width="11.75" style="56" customWidth="1"/>
    <col min="13056" max="13056" width="16.125" style="56" customWidth="1"/>
    <col min="13057" max="13058" width="30.875" style="56" customWidth="1"/>
    <col min="13059" max="13059" width="37.5" style="56" customWidth="1"/>
    <col min="13060" max="13060" width="15.375" style="56" customWidth="1"/>
    <col min="13061" max="13061" width="5" style="56" customWidth="1"/>
    <col min="13062" max="13062" width="14.625" style="56" customWidth="1"/>
    <col min="13063" max="13310" width="8.625" style="56"/>
    <col min="13311" max="13311" width="11.75" style="56" customWidth="1"/>
    <col min="13312" max="13312" width="16.125" style="56" customWidth="1"/>
    <col min="13313" max="13314" width="30.875" style="56" customWidth="1"/>
    <col min="13315" max="13315" width="37.5" style="56" customWidth="1"/>
    <col min="13316" max="13316" width="15.375" style="56" customWidth="1"/>
    <col min="13317" max="13317" width="5" style="56" customWidth="1"/>
    <col min="13318" max="13318" width="14.625" style="56" customWidth="1"/>
    <col min="13319" max="13566" width="8.625" style="56"/>
    <col min="13567" max="13567" width="11.75" style="56" customWidth="1"/>
    <col min="13568" max="13568" width="16.125" style="56" customWidth="1"/>
    <col min="13569" max="13570" width="30.875" style="56" customWidth="1"/>
    <col min="13571" max="13571" width="37.5" style="56" customWidth="1"/>
    <col min="13572" max="13572" width="15.375" style="56" customWidth="1"/>
    <col min="13573" max="13573" width="5" style="56" customWidth="1"/>
    <col min="13574" max="13574" width="14.625" style="56" customWidth="1"/>
    <col min="13575" max="13822" width="8.625" style="56"/>
    <col min="13823" max="13823" width="11.75" style="56" customWidth="1"/>
    <col min="13824" max="13824" width="16.125" style="56" customWidth="1"/>
    <col min="13825" max="13826" width="30.875" style="56" customWidth="1"/>
    <col min="13827" max="13827" width="37.5" style="56" customWidth="1"/>
    <col min="13828" max="13828" width="15.375" style="56" customWidth="1"/>
    <col min="13829" max="13829" width="5" style="56" customWidth="1"/>
    <col min="13830" max="13830" width="14.625" style="56" customWidth="1"/>
    <col min="13831" max="14078" width="8.625" style="56"/>
    <col min="14079" max="14079" width="11.75" style="56" customWidth="1"/>
    <col min="14080" max="14080" width="16.125" style="56" customWidth="1"/>
    <col min="14081" max="14082" width="30.875" style="56" customWidth="1"/>
    <col min="14083" max="14083" width="37.5" style="56" customWidth="1"/>
    <col min="14084" max="14084" width="15.375" style="56" customWidth="1"/>
    <col min="14085" max="14085" width="5" style="56" customWidth="1"/>
    <col min="14086" max="14086" width="14.625" style="56" customWidth="1"/>
    <col min="14087" max="14334" width="8.625" style="56"/>
    <col min="14335" max="14335" width="11.75" style="56" customWidth="1"/>
    <col min="14336" max="14336" width="16.125" style="56" customWidth="1"/>
    <col min="14337" max="14338" width="30.875" style="56" customWidth="1"/>
    <col min="14339" max="14339" width="37.5" style="56" customWidth="1"/>
    <col min="14340" max="14340" width="15.375" style="56" customWidth="1"/>
    <col min="14341" max="14341" width="5" style="56" customWidth="1"/>
    <col min="14342" max="14342" width="14.625" style="56" customWidth="1"/>
    <col min="14343" max="14590" width="8.625" style="56"/>
    <col min="14591" max="14591" width="11.75" style="56" customWidth="1"/>
    <col min="14592" max="14592" width="16.125" style="56" customWidth="1"/>
    <col min="14593" max="14594" width="30.875" style="56" customWidth="1"/>
    <col min="14595" max="14595" width="37.5" style="56" customWidth="1"/>
    <col min="14596" max="14596" width="15.375" style="56" customWidth="1"/>
    <col min="14597" max="14597" width="5" style="56" customWidth="1"/>
    <col min="14598" max="14598" width="14.625" style="56" customWidth="1"/>
    <col min="14599" max="14846" width="8.625" style="56"/>
    <col min="14847" max="14847" width="11.75" style="56" customWidth="1"/>
    <col min="14848" max="14848" width="16.125" style="56" customWidth="1"/>
    <col min="14849" max="14850" width="30.875" style="56" customWidth="1"/>
    <col min="14851" max="14851" width="37.5" style="56" customWidth="1"/>
    <col min="14852" max="14852" width="15.375" style="56" customWidth="1"/>
    <col min="14853" max="14853" width="5" style="56" customWidth="1"/>
    <col min="14854" max="14854" width="14.625" style="56" customWidth="1"/>
    <col min="14855" max="15102" width="8.625" style="56"/>
    <col min="15103" max="15103" width="11.75" style="56" customWidth="1"/>
    <col min="15104" max="15104" width="16.125" style="56" customWidth="1"/>
    <col min="15105" max="15106" width="30.875" style="56" customWidth="1"/>
    <col min="15107" max="15107" width="37.5" style="56" customWidth="1"/>
    <col min="15108" max="15108" width="15.375" style="56" customWidth="1"/>
    <col min="15109" max="15109" width="5" style="56" customWidth="1"/>
    <col min="15110" max="15110" width="14.625" style="56" customWidth="1"/>
    <col min="15111" max="15358" width="8.625" style="56"/>
    <col min="15359" max="15359" width="11.75" style="56" customWidth="1"/>
    <col min="15360" max="15360" width="16.125" style="56" customWidth="1"/>
    <col min="15361" max="15362" width="30.875" style="56" customWidth="1"/>
    <col min="15363" max="15363" width="37.5" style="56" customWidth="1"/>
    <col min="15364" max="15364" width="15.375" style="56" customWidth="1"/>
    <col min="15365" max="15365" width="5" style="56" customWidth="1"/>
    <col min="15366" max="15366" width="14.625" style="56" customWidth="1"/>
    <col min="15367" max="15614" width="8.625" style="56"/>
    <col min="15615" max="15615" width="11.75" style="56" customWidth="1"/>
    <col min="15616" max="15616" width="16.125" style="56" customWidth="1"/>
    <col min="15617" max="15618" width="30.875" style="56" customWidth="1"/>
    <col min="15619" max="15619" width="37.5" style="56" customWidth="1"/>
    <col min="15620" max="15620" width="15.375" style="56" customWidth="1"/>
    <col min="15621" max="15621" width="5" style="56" customWidth="1"/>
    <col min="15622" max="15622" width="14.625" style="56" customWidth="1"/>
    <col min="15623" max="15870" width="8.625" style="56"/>
    <col min="15871" max="15871" width="11.75" style="56" customWidth="1"/>
    <col min="15872" max="15872" width="16.125" style="56" customWidth="1"/>
    <col min="15873" max="15874" width="30.875" style="56" customWidth="1"/>
    <col min="15875" max="15875" width="37.5" style="56" customWidth="1"/>
    <col min="15876" max="15876" width="15.375" style="56" customWidth="1"/>
    <col min="15877" max="15877" width="5" style="56" customWidth="1"/>
    <col min="15878" max="15878" width="14.625" style="56" customWidth="1"/>
    <col min="15879" max="16126" width="8.625" style="56"/>
    <col min="16127" max="16127" width="11.75" style="56" customWidth="1"/>
    <col min="16128" max="16128" width="16.125" style="56" customWidth="1"/>
    <col min="16129" max="16130" width="30.875" style="56" customWidth="1"/>
    <col min="16131" max="16131" width="37.5" style="56" customWidth="1"/>
    <col min="16132" max="16132" width="15.375" style="56" customWidth="1"/>
    <col min="16133" max="16133" width="5" style="56" customWidth="1"/>
    <col min="16134" max="16134" width="14.625" style="56" customWidth="1"/>
    <col min="16135" max="16384" width="8.625" style="56"/>
  </cols>
  <sheetData>
    <row r="1" spans="1:7" s="53" customFormat="1" ht="18.75" customHeight="1">
      <c r="A1" s="85" t="s">
        <v>573</v>
      </c>
      <c r="B1" s="85"/>
      <c r="C1" s="85"/>
      <c r="D1" s="85"/>
      <c r="E1" s="85"/>
      <c r="F1" s="85"/>
      <c r="G1" s="52"/>
    </row>
    <row r="2" spans="1:7" s="54" customFormat="1" ht="10.5" customHeight="1">
      <c r="D2" s="55"/>
    </row>
    <row r="3" spans="1:7" ht="18.75" customHeight="1" thickBot="1">
      <c r="A3" s="56" t="s">
        <v>642</v>
      </c>
    </row>
    <row r="4" spans="1:7" s="62" customFormat="1" ht="18.75" customHeight="1" thickBot="1">
      <c r="A4" s="86"/>
      <c r="B4" s="87"/>
      <c r="C4" s="88"/>
      <c r="D4" s="58" t="s">
        <v>574</v>
      </c>
      <c r="E4" s="59" t="s">
        <v>575</v>
      </c>
      <c r="F4" s="60" t="s">
        <v>576</v>
      </c>
      <c r="G4" s="61"/>
    </row>
    <row r="5" spans="1:7" ht="18.75" customHeight="1">
      <c r="A5" s="89" t="s">
        <v>577</v>
      </c>
      <c r="B5" s="92" t="s">
        <v>578</v>
      </c>
      <c r="C5" s="63" t="s">
        <v>579</v>
      </c>
      <c r="D5" s="64">
        <f>공종별집계표!F6</f>
        <v>7550115</v>
      </c>
      <c r="E5" s="65"/>
      <c r="F5" s="66"/>
    </row>
    <row r="6" spans="1:7" ht="18.75" customHeight="1">
      <c r="A6" s="90"/>
      <c r="B6" s="93"/>
      <c r="C6" s="67" t="s">
        <v>580</v>
      </c>
      <c r="D6" s="68"/>
      <c r="E6" s="69"/>
      <c r="F6" s="70"/>
    </row>
    <row r="7" spans="1:7" ht="18.75" customHeight="1">
      <c r="A7" s="90"/>
      <c r="B7" s="94"/>
      <c r="C7" s="67" t="s">
        <v>581</v>
      </c>
      <c r="D7" s="71">
        <f>INT(SUM(D5:D6))</f>
        <v>7550115</v>
      </c>
      <c r="E7" s="69"/>
      <c r="F7" s="70"/>
    </row>
    <row r="8" spans="1:7" ht="18.75" customHeight="1">
      <c r="A8" s="90"/>
      <c r="B8" s="95" t="s">
        <v>582</v>
      </c>
      <c r="C8" s="67" t="s">
        <v>583</v>
      </c>
      <c r="D8" s="68">
        <f>공종별집계표!H6</f>
        <v>18750221</v>
      </c>
      <c r="E8" s="69"/>
      <c r="F8" s="70"/>
    </row>
    <row r="9" spans="1:7" ht="18.75" customHeight="1">
      <c r="A9" s="90"/>
      <c r="B9" s="93"/>
      <c r="C9" s="67" t="s">
        <v>584</v>
      </c>
      <c r="D9" s="68">
        <f>INT(SUM(D8)*17.5%)</f>
        <v>3281288</v>
      </c>
      <c r="E9" s="69" t="s">
        <v>585</v>
      </c>
      <c r="F9" s="70"/>
    </row>
    <row r="10" spans="1:7" ht="18.75" customHeight="1">
      <c r="A10" s="90"/>
      <c r="B10" s="94"/>
      <c r="C10" s="67" t="s">
        <v>586</v>
      </c>
      <c r="D10" s="68">
        <f>SUM(D8:D9)</f>
        <v>22031509</v>
      </c>
      <c r="E10" s="69"/>
      <c r="F10" s="70"/>
    </row>
    <row r="11" spans="1:7" ht="18.75" customHeight="1">
      <c r="A11" s="90"/>
      <c r="B11" s="95" t="s">
        <v>587</v>
      </c>
      <c r="C11" s="67" t="s">
        <v>588</v>
      </c>
      <c r="D11" s="68">
        <f>공종별집계표!J6</f>
        <v>1303648</v>
      </c>
      <c r="E11" s="69"/>
      <c r="F11" s="70"/>
    </row>
    <row r="12" spans="1:7" ht="18.75" customHeight="1">
      <c r="A12" s="90"/>
      <c r="B12" s="93"/>
      <c r="C12" s="67" t="s">
        <v>589</v>
      </c>
      <c r="D12" s="68">
        <f>INT(SUM(D10)*3.56%)</f>
        <v>784321</v>
      </c>
      <c r="E12" s="69" t="s">
        <v>590</v>
      </c>
      <c r="F12" s="70"/>
    </row>
    <row r="13" spans="1:7" ht="18.75" customHeight="1">
      <c r="A13" s="90"/>
      <c r="B13" s="93"/>
      <c r="C13" s="67" t="s">
        <v>591</v>
      </c>
      <c r="D13" s="68">
        <f>INT(SUM(D10)*1.01%)</f>
        <v>222518</v>
      </c>
      <c r="E13" s="69" t="s">
        <v>592</v>
      </c>
      <c r="F13" s="70"/>
    </row>
    <row r="14" spans="1:7" ht="18.75" customHeight="1">
      <c r="A14" s="90"/>
      <c r="B14" s="93"/>
      <c r="C14" s="67" t="s">
        <v>593</v>
      </c>
      <c r="D14" s="68"/>
      <c r="E14" s="69" t="s">
        <v>594</v>
      </c>
      <c r="F14" s="72" t="s">
        <v>595</v>
      </c>
    </row>
    <row r="15" spans="1:7" ht="18.75" customHeight="1">
      <c r="A15" s="90"/>
      <c r="B15" s="93"/>
      <c r="C15" s="67" t="s">
        <v>596</v>
      </c>
      <c r="D15" s="68"/>
      <c r="E15" s="69" t="s">
        <v>597</v>
      </c>
      <c r="F15" s="72" t="s">
        <v>595</v>
      </c>
    </row>
    <row r="16" spans="1:7" ht="18.75" customHeight="1">
      <c r="A16" s="90"/>
      <c r="B16" s="93"/>
      <c r="C16" s="67" t="s">
        <v>598</v>
      </c>
      <c r="D16" s="68"/>
      <c r="E16" s="69" t="s">
        <v>599</v>
      </c>
      <c r="F16" s="72" t="s">
        <v>595</v>
      </c>
    </row>
    <row r="17" spans="1:9" ht="18.75" customHeight="1">
      <c r="A17" s="90"/>
      <c r="B17" s="93"/>
      <c r="C17" s="67" t="s">
        <v>600</v>
      </c>
      <c r="D17" s="68">
        <f>(D7+D8)*3.11%</f>
        <v>817940.44959999993</v>
      </c>
      <c r="E17" s="69" t="s">
        <v>601</v>
      </c>
      <c r="F17" s="72"/>
      <c r="H17" s="73"/>
      <c r="I17" s="74"/>
    </row>
    <row r="18" spans="1:9" ht="18.75" customHeight="1">
      <c r="A18" s="90"/>
      <c r="B18" s="93"/>
      <c r="C18" s="67" t="s">
        <v>602</v>
      </c>
      <c r="D18" s="68">
        <f>INT(SUM(D5+D8+D11)*0.5%)</f>
        <v>138019</v>
      </c>
      <c r="E18" s="69" t="s">
        <v>603</v>
      </c>
      <c r="F18" s="70"/>
      <c r="H18" s="73"/>
      <c r="I18" s="74"/>
    </row>
    <row r="19" spans="1:9" ht="18.75" customHeight="1">
      <c r="A19" s="90"/>
      <c r="B19" s="93"/>
      <c r="C19" s="115" t="s">
        <v>604</v>
      </c>
      <c r="D19" s="116"/>
      <c r="E19" s="117" t="s">
        <v>638</v>
      </c>
      <c r="F19" s="118"/>
    </row>
    <row r="20" spans="1:9" ht="18.75" customHeight="1">
      <c r="A20" s="90"/>
      <c r="B20" s="93"/>
      <c r="C20" s="115" t="s">
        <v>605</v>
      </c>
      <c r="D20" s="116">
        <f>INT(SUM(D5+D8+D11)*0.1%)</f>
        <v>27603</v>
      </c>
      <c r="E20" s="117" t="s">
        <v>637</v>
      </c>
      <c r="F20" s="118"/>
    </row>
    <row r="21" spans="1:9" ht="18.75" customHeight="1">
      <c r="A21" s="90"/>
      <c r="B21" s="93"/>
      <c r="C21" s="115" t="s">
        <v>606</v>
      </c>
      <c r="D21" s="116">
        <f>INT(SUM(D7+D10)*5%)-D22</f>
        <v>1400274</v>
      </c>
      <c r="E21" s="117" t="s">
        <v>607</v>
      </c>
      <c r="F21" s="118"/>
    </row>
    <row r="22" spans="1:9" ht="18.75" customHeight="1">
      <c r="A22" s="90"/>
      <c r="B22" s="93"/>
      <c r="C22" s="115" t="s">
        <v>635</v>
      </c>
      <c r="D22" s="116">
        <f>INT(SUM(D7+D10)*5%*0.289/5.424)</f>
        <v>78807</v>
      </c>
      <c r="E22" s="117" t="s">
        <v>607</v>
      </c>
      <c r="F22" s="118" t="s">
        <v>636</v>
      </c>
    </row>
    <row r="23" spans="1:9" ht="18.75" customHeight="1">
      <c r="A23" s="90"/>
      <c r="B23" s="93"/>
      <c r="C23" s="67" t="s">
        <v>608</v>
      </c>
      <c r="D23" s="68">
        <f>INT(SUM(D10)*0.006%)</f>
        <v>1321</v>
      </c>
      <c r="E23" s="69" t="s">
        <v>609</v>
      </c>
      <c r="F23" s="70"/>
    </row>
    <row r="24" spans="1:9" ht="18.75" customHeight="1">
      <c r="A24" s="90"/>
      <c r="B24" s="93"/>
      <c r="C24" s="75" t="s">
        <v>610</v>
      </c>
      <c r="D24" s="68">
        <f>INT(SUM(D10)*0.09%)</f>
        <v>19828</v>
      </c>
      <c r="E24" s="69" t="s">
        <v>611</v>
      </c>
      <c r="F24" s="70"/>
    </row>
    <row r="25" spans="1:9" ht="18.75" customHeight="1">
      <c r="A25" s="91"/>
      <c r="B25" s="94"/>
      <c r="C25" s="75" t="s">
        <v>612</v>
      </c>
      <c r="D25" s="68">
        <f>INT(SUM(D11:D24))-D22</f>
        <v>4715472</v>
      </c>
      <c r="E25" s="69"/>
      <c r="F25" s="70"/>
    </row>
    <row r="26" spans="1:9" ht="18.75" customHeight="1">
      <c r="A26" s="98" t="s">
        <v>613</v>
      </c>
      <c r="B26" s="99"/>
      <c r="C26" s="99"/>
      <c r="D26" s="68">
        <f>SUM(D25,D10,D7)</f>
        <v>34297096</v>
      </c>
      <c r="E26" s="69"/>
      <c r="F26" s="70"/>
    </row>
    <row r="27" spans="1:9" ht="18.75" customHeight="1">
      <c r="A27" s="98" t="s">
        <v>614</v>
      </c>
      <c r="B27" s="99"/>
      <c r="C27" s="99"/>
      <c r="D27" s="68">
        <f>INT(SUM(D26)*8%)</f>
        <v>2743767</v>
      </c>
      <c r="E27" s="69" t="s">
        <v>615</v>
      </c>
      <c r="F27" s="70"/>
    </row>
    <row r="28" spans="1:9" ht="18.75" customHeight="1">
      <c r="A28" s="98" t="s">
        <v>616</v>
      </c>
      <c r="B28" s="99"/>
      <c r="C28" s="99"/>
      <c r="D28" s="68">
        <f>INT((SUM(D10+D25+D27))*15%)</f>
        <v>4423612</v>
      </c>
      <c r="E28" s="69" t="s">
        <v>617</v>
      </c>
      <c r="F28" s="70"/>
    </row>
    <row r="29" spans="1:9" ht="18.75" customHeight="1">
      <c r="A29" s="100" t="s">
        <v>618</v>
      </c>
      <c r="B29" s="101"/>
      <c r="C29" s="102"/>
      <c r="D29" s="68">
        <f>공종별집계표!L5</f>
        <v>58106727.272727266</v>
      </c>
      <c r="E29" s="69"/>
      <c r="F29" s="76"/>
    </row>
    <row r="30" spans="1:9" ht="18.75" customHeight="1">
      <c r="A30" s="98" t="s">
        <v>619</v>
      </c>
      <c r="B30" s="99"/>
      <c r="C30" s="99"/>
      <c r="D30" s="68">
        <f>INT(SUM(D26:D29))</f>
        <v>99571202</v>
      </c>
      <c r="E30" s="69"/>
      <c r="F30" s="70"/>
    </row>
    <row r="31" spans="1:9" ht="18.75" customHeight="1">
      <c r="A31" s="98" t="s">
        <v>620</v>
      </c>
      <c r="B31" s="99"/>
      <c r="C31" s="99"/>
      <c r="D31" s="68"/>
      <c r="E31" s="69"/>
      <c r="F31" s="70"/>
    </row>
    <row r="32" spans="1:9" ht="18.75" customHeight="1">
      <c r="A32" s="98" t="s">
        <v>621</v>
      </c>
      <c r="B32" s="99"/>
      <c r="C32" s="99"/>
      <c r="D32" s="68">
        <f>INT((D30+D31)*10%)</f>
        <v>9957120</v>
      </c>
      <c r="E32" s="69" t="s">
        <v>622</v>
      </c>
      <c r="F32" s="70"/>
    </row>
    <row r="33" spans="1:6" ht="18.75" customHeight="1">
      <c r="A33" s="100" t="s">
        <v>623</v>
      </c>
      <c r="B33" s="101"/>
      <c r="C33" s="102"/>
      <c r="D33" s="68">
        <f>INT(SUM(D30:D32))</f>
        <v>109528322</v>
      </c>
      <c r="E33" s="69"/>
      <c r="F33" s="76"/>
    </row>
    <row r="34" spans="1:6" ht="18.75" customHeight="1">
      <c r="A34" s="98" t="s">
        <v>624</v>
      </c>
      <c r="B34" s="99"/>
      <c r="C34" s="99"/>
      <c r="D34" s="68"/>
      <c r="E34" s="69"/>
      <c r="F34" s="76"/>
    </row>
    <row r="35" spans="1:6" ht="18.75" customHeight="1">
      <c r="A35" s="98" t="s">
        <v>625</v>
      </c>
      <c r="B35" s="99"/>
      <c r="C35" s="99"/>
      <c r="D35" s="68">
        <v>0</v>
      </c>
      <c r="E35" s="69" t="s">
        <v>626</v>
      </c>
      <c r="F35" s="76"/>
    </row>
    <row r="36" spans="1:6" ht="18.75" customHeight="1">
      <c r="A36" s="98" t="s">
        <v>627</v>
      </c>
      <c r="B36" s="99"/>
      <c r="C36" s="99"/>
      <c r="D36" s="68">
        <v>0</v>
      </c>
      <c r="E36" s="69" t="s">
        <v>626</v>
      </c>
      <c r="F36" s="76"/>
    </row>
    <row r="37" spans="1:6" ht="18.75" customHeight="1" thickBot="1">
      <c r="A37" s="96" t="s">
        <v>628</v>
      </c>
      <c r="B37" s="97"/>
      <c r="C37" s="97"/>
      <c r="D37" s="77">
        <f>INT(SUM(D33:D36)/1000)*1000</f>
        <v>109528000</v>
      </c>
      <c r="E37" s="78"/>
      <c r="F37" s="79"/>
    </row>
    <row r="39" spans="1:6">
      <c r="D39" s="80"/>
    </row>
  </sheetData>
  <mergeCells count="18">
    <mergeCell ref="A37:C37"/>
    <mergeCell ref="A26:C26"/>
    <mergeCell ref="A27:C27"/>
    <mergeCell ref="A28:C28"/>
    <mergeCell ref="A29:C29"/>
    <mergeCell ref="A30:C30"/>
    <mergeCell ref="A31:C31"/>
    <mergeCell ref="A32:C32"/>
    <mergeCell ref="A33:C33"/>
    <mergeCell ref="A34:C34"/>
    <mergeCell ref="A35:C35"/>
    <mergeCell ref="A36:C36"/>
    <mergeCell ref="A1:F1"/>
    <mergeCell ref="A4:C4"/>
    <mergeCell ref="A5:A25"/>
    <mergeCell ref="B5:B7"/>
    <mergeCell ref="B8:B10"/>
    <mergeCell ref="B11:B25"/>
  </mergeCells>
  <phoneticPr fontId="1" type="noConversion"/>
  <pageMargins left="0.6692913385826772" right="0.39370078740157483" top="0.70866141732283472" bottom="0.31496062992125984" header="0.23622047244094491" footer="0.31496062992125984"/>
  <pageSetup paperSize="9" scale="77" orientation="landscape"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26"/>
  <sheetViews>
    <sheetView view="pageBreakPreview" zoomScale="70" zoomScaleNormal="100" zoomScaleSheetLayoutView="70" workbookViewId="0">
      <selection activeCell="A3" sqref="A3:A4"/>
    </sheetView>
  </sheetViews>
  <sheetFormatPr defaultColWidth="9" defaultRowHeight="16.5"/>
  <cols>
    <col min="1" max="1" width="40.625" style="8" customWidth="1"/>
    <col min="2" max="2" width="20.625" style="8" customWidth="1"/>
    <col min="3" max="4" width="4.625" style="8" customWidth="1"/>
    <col min="5" max="12" width="13.625" style="8" customWidth="1"/>
    <col min="13" max="13" width="12.625" style="8" customWidth="1"/>
    <col min="14" max="16" width="2.625" style="8" hidden="1" customWidth="1"/>
    <col min="17" max="19" width="1.625" style="8" hidden="1" customWidth="1"/>
    <col min="20" max="20" width="18.625" style="8" hidden="1" customWidth="1"/>
    <col min="21" max="16384" width="9" style="8"/>
  </cols>
  <sheetData>
    <row r="1" spans="1:20" ht="30" customHeight="1">
      <c r="A1" s="106" t="s">
        <v>0</v>
      </c>
      <c r="B1" s="106"/>
      <c r="C1" s="106"/>
      <c r="D1" s="106"/>
      <c r="E1" s="106"/>
      <c r="F1" s="106"/>
      <c r="G1" s="106"/>
      <c r="H1" s="106"/>
      <c r="I1" s="106"/>
      <c r="J1" s="106"/>
      <c r="K1" s="106"/>
      <c r="L1" s="106"/>
      <c r="M1" s="106"/>
    </row>
    <row r="2" spans="1:20" ht="30" customHeight="1">
      <c r="A2" s="107" t="s">
        <v>641</v>
      </c>
      <c r="B2" s="107"/>
      <c r="C2" s="107"/>
      <c r="D2" s="107"/>
      <c r="E2" s="107"/>
      <c r="F2" s="107"/>
      <c r="G2" s="107"/>
      <c r="H2" s="107"/>
      <c r="I2" s="107"/>
      <c r="J2" s="107"/>
      <c r="K2" s="107"/>
      <c r="L2" s="107"/>
      <c r="M2" s="107"/>
    </row>
    <row r="3" spans="1:20" ht="30" customHeight="1">
      <c r="A3" s="104" t="s">
        <v>1</v>
      </c>
      <c r="B3" s="104" t="s">
        <v>2</v>
      </c>
      <c r="C3" s="104" t="s">
        <v>3</v>
      </c>
      <c r="D3" s="104" t="s">
        <v>4</v>
      </c>
      <c r="E3" s="104" t="s">
        <v>5</v>
      </c>
      <c r="F3" s="104"/>
      <c r="G3" s="104" t="s">
        <v>8</v>
      </c>
      <c r="H3" s="104"/>
      <c r="I3" s="104" t="s">
        <v>9</v>
      </c>
      <c r="J3" s="104"/>
      <c r="K3" s="104" t="s">
        <v>10</v>
      </c>
      <c r="L3" s="104"/>
      <c r="M3" s="104" t="s">
        <v>11</v>
      </c>
      <c r="N3" s="103" t="s">
        <v>12</v>
      </c>
      <c r="O3" s="103" t="s">
        <v>13</v>
      </c>
      <c r="P3" s="103" t="s">
        <v>14</v>
      </c>
      <c r="Q3" s="103" t="s">
        <v>15</v>
      </c>
      <c r="R3" s="103" t="s">
        <v>16</v>
      </c>
      <c r="S3" s="103" t="s">
        <v>17</v>
      </c>
      <c r="T3" s="103" t="s">
        <v>18</v>
      </c>
    </row>
    <row r="4" spans="1:20" ht="30" customHeight="1">
      <c r="A4" s="105"/>
      <c r="B4" s="105"/>
      <c r="C4" s="105"/>
      <c r="D4" s="105"/>
      <c r="E4" s="13" t="s">
        <v>6</v>
      </c>
      <c r="F4" s="13" t="s">
        <v>7</v>
      </c>
      <c r="G4" s="13" t="s">
        <v>6</v>
      </c>
      <c r="H4" s="13" t="s">
        <v>7</v>
      </c>
      <c r="I4" s="13" t="s">
        <v>6</v>
      </c>
      <c r="J4" s="13" t="s">
        <v>7</v>
      </c>
      <c r="K4" s="13" t="s">
        <v>6</v>
      </c>
      <c r="L4" s="13" t="s">
        <v>7</v>
      </c>
      <c r="M4" s="105"/>
      <c r="N4" s="103"/>
      <c r="O4" s="103"/>
      <c r="P4" s="103"/>
      <c r="Q4" s="103"/>
      <c r="R4" s="103"/>
      <c r="S4" s="103"/>
      <c r="T4" s="103"/>
    </row>
    <row r="5" spans="1:20" ht="30" customHeight="1">
      <c r="A5" s="14" t="str">
        <f>공종별내역서!A4</f>
        <v>010101 장비비</v>
      </c>
      <c r="B5" s="14" t="s">
        <v>50</v>
      </c>
      <c r="C5" s="14" t="s">
        <v>50</v>
      </c>
      <c r="D5" s="15">
        <v>1</v>
      </c>
      <c r="E5" s="24">
        <f>공종별내역서!E19</f>
        <v>0</v>
      </c>
      <c r="F5" s="24">
        <f>공종별내역서!F19</f>
        <v>58106727.272727266</v>
      </c>
      <c r="G5" s="24"/>
      <c r="H5" s="24">
        <f>G5*D5</f>
        <v>0</v>
      </c>
      <c r="I5" s="24"/>
      <c r="J5" s="24">
        <f>I5*D5</f>
        <v>0</v>
      </c>
      <c r="K5" s="24"/>
      <c r="L5" s="24">
        <f t="shared" ref="L5" si="0">F5+H5+J5</f>
        <v>58106727.272727266</v>
      </c>
      <c r="M5" s="14" t="s">
        <v>50</v>
      </c>
      <c r="N5" s="11" t="s">
        <v>51</v>
      </c>
      <c r="O5" s="11" t="s">
        <v>50</v>
      </c>
      <c r="P5" s="11" t="s">
        <v>50</v>
      </c>
      <c r="Q5" s="11" t="s">
        <v>50</v>
      </c>
      <c r="R5" s="8">
        <v>1</v>
      </c>
      <c r="S5" s="11" t="s">
        <v>50</v>
      </c>
      <c r="T5" s="17"/>
    </row>
    <row r="6" spans="1:20" ht="30" customHeight="1">
      <c r="A6" s="15" t="str">
        <f>공종별내역서!A20</f>
        <v>010102 설치비</v>
      </c>
      <c r="B6" s="15"/>
      <c r="C6" s="15"/>
      <c r="D6" s="15">
        <v>1</v>
      </c>
      <c r="E6" s="24">
        <v>0</v>
      </c>
      <c r="F6" s="24">
        <f>공종별내역서!F46</f>
        <v>7550115</v>
      </c>
      <c r="G6" s="24">
        <v>0</v>
      </c>
      <c r="H6" s="24">
        <f>공종별내역서!H47</f>
        <v>18750221</v>
      </c>
      <c r="I6" s="24"/>
      <c r="J6" s="24">
        <f>공종별내역서!J47</f>
        <v>1303648</v>
      </c>
      <c r="K6" s="24"/>
      <c r="L6" s="24">
        <f>공종별내역서!L46</f>
        <v>27603984</v>
      </c>
      <c r="M6" s="14" t="s">
        <v>50</v>
      </c>
      <c r="N6" s="11" t="s">
        <v>52</v>
      </c>
      <c r="O6" s="11" t="s">
        <v>50</v>
      </c>
      <c r="P6" s="11" t="s">
        <v>51</v>
      </c>
      <c r="Q6" s="11" t="s">
        <v>50</v>
      </c>
      <c r="R6" s="8">
        <v>2</v>
      </c>
      <c r="S6" s="11" t="s">
        <v>50</v>
      </c>
      <c r="T6" s="17"/>
    </row>
    <row r="7" spans="1:20" ht="30" customHeight="1">
      <c r="A7" s="15"/>
      <c r="B7" s="15"/>
      <c r="C7" s="15"/>
      <c r="D7" s="15"/>
      <c r="E7" s="15"/>
      <c r="F7" s="15"/>
      <c r="G7" s="15"/>
      <c r="H7" s="15"/>
      <c r="I7" s="15"/>
      <c r="J7" s="15"/>
      <c r="K7" s="15"/>
      <c r="L7" s="15"/>
      <c r="M7" s="14" t="s">
        <v>50</v>
      </c>
      <c r="N7" s="11" t="s">
        <v>53</v>
      </c>
      <c r="O7" s="11" t="s">
        <v>50</v>
      </c>
      <c r="P7" s="11" t="s">
        <v>52</v>
      </c>
      <c r="Q7" s="11" t="s">
        <v>50</v>
      </c>
      <c r="R7" s="8">
        <v>3</v>
      </c>
      <c r="S7" s="11" t="s">
        <v>50</v>
      </c>
      <c r="T7" s="17"/>
    </row>
    <row r="8" spans="1:20" ht="30" customHeight="1">
      <c r="A8" s="15"/>
      <c r="B8" s="15"/>
      <c r="C8" s="15"/>
      <c r="D8" s="15"/>
      <c r="E8" s="15"/>
      <c r="F8" s="15"/>
      <c r="G8" s="15"/>
      <c r="H8" s="15"/>
      <c r="I8" s="15"/>
      <c r="J8" s="15"/>
      <c r="K8" s="15"/>
      <c r="L8" s="15"/>
      <c r="M8" s="15"/>
      <c r="T8" s="17"/>
    </row>
    <row r="9" spans="1:20" ht="30" customHeight="1">
      <c r="A9" s="15"/>
      <c r="B9" s="15"/>
      <c r="C9" s="15"/>
      <c r="D9" s="15"/>
      <c r="E9" s="15"/>
      <c r="F9" s="15"/>
      <c r="G9" s="15"/>
      <c r="H9" s="15"/>
      <c r="I9" s="15"/>
      <c r="J9" s="15"/>
      <c r="K9" s="15"/>
      <c r="L9" s="15"/>
      <c r="M9" s="15"/>
      <c r="T9" s="17"/>
    </row>
    <row r="10" spans="1:20" ht="30" customHeight="1">
      <c r="A10" s="15"/>
      <c r="B10" s="15"/>
      <c r="C10" s="15"/>
      <c r="D10" s="15"/>
      <c r="E10" s="15"/>
      <c r="F10" s="15"/>
      <c r="G10" s="15"/>
      <c r="H10" s="15"/>
      <c r="I10" s="15"/>
      <c r="J10" s="15"/>
      <c r="K10" s="15"/>
      <c r="L10" s="15"/>
      <c r="M10" s="15"/>
      <c r="T10" s="17"/>
    </row>
    <row r="11" spans="1:20" ht="30" customHeight="1">
      <c r="A11" s="15"/>
      <c r="B11" s="15"/>
      <c r="C11" s="15"/>
      <c r="D11" s="15"/>
      <c r="E11" s="15"/>
      <c r="F11" s="15"/>
      <c r="G11" s="15"/>
      <c r="H11" s="15"/>
      <c r="I11" s="15"/>
      <c r="J11" s="15"/>
      <c r="K11" s="15"/>
      <c r="L11" s="15"/>
      <c r="M11" s="15"/>
      <c r="T11" s="17"/>
    </row>
    <row r="12" spans="1:20" ht="30" customHeight="1">
      <c r="A12" s="15"/>
      <c r="B12" s="15"/>
      <c r="C12" s="15"/>
      <c r="D12" s="15"/>
      <c r="E12" s="15"/>
      <c r="F12" s="15"/>
      <c r="G12" s="15"/>
      <c r="H12" s="15"/>
      <c r="I12" s="15"/>
      <c r="J12" s="15"/>
      <c r="K12" s="15"/>
      <c r="L12" s="15"/>
      <c r="M12" s="15"/>
      <c r="T12" s="17"/>
    </row>
    <row r="13" spans="1:20" ht="30" customHeight="1">
      <c r="A13" s="15"/>
      <c r="B13" s="15"/>
      <c r="C13" s="15"/>
      <c r="D13" s="15"/>
      <c r="E13" s="15"/>
      <c r="F13" s="15"/>
      <c r="G13" s="15"/>
      <c r="H13" s="15"/>
      <c r="I13" s="15"/>
      <c r="J13" s="15"/>
      <c r="K13" s="15"/>
      <c r="L13" s="15"/>
      <c r="M13" s="15"/>
      <c r="T13" s="17"/>
    </row>
    <row r="14" spans="1:20" ht="30" customHeight="1">
      <c r="A14" s="15"/>
      <c r="B14" s="15"/>
      <c r="C14" s="15"/>
      <c r="D14" s="15"/>
      <c r="E14" s="15"/>
      <c r="F14" s="15"/>
      <c r="G14" s="15"/>
      <c r="H14" s="15"/>
      <c r="I14" s="15"/>
      <c r="J14" s="15"/>
      <c r="K14" s="15"/>
      <c r="L14" s="15"/>
      <c r="M14" s="15"/>
      <c r="T14" s="17"/>
    </row>
    <row r="15" spans="1:20" ht="30" customHeight="1">
      <c r="A15" s="15"/>
      <c r="B15" s="15"/>
      <c r="C15" s="15"/>
      <c r="D15" s="15"/>
      <c r="E15" s="15"/>
      <c r="F15" s="15"/>
      <c r="G15" s="15"/>
      <c r="H15" s="15"/>
      <c r="I15" s="15"/>
      <c r="J15" s="15"/>
      <c r="K15" s="15"/>
      <c r="L15" s="15"/>
      <c r="M15" s="15"/>
      <c r="T15" s="17"/>
    </row>
    <row r="16" spans="1:20" ht="30" customHeight="1">
      <c r="A16" s="15"/>
      <c r="B16" s="15"/>
      <c r="C16" s="15"/>
      <c r="D16" s="15"/>
      <c r="E16" s="15"/>
      <c r="F16" s="15"/>
      <c r="G16" s="15"/>
      <c r="H16" s="15"/>
      <c r="I16" s="15"/>
      <c r="J16" s="15"/>
      <c r="K16" s="15"/>
      <c r="L16" s="15"/>
      <c r="M16" s="15"/>
      <c r="T16" s="17"/>
    </row>
    <row r="17" spans="1:20" ht="30" customHeight="1">
      <c r="A17" s="15"/>
      <c r="B17" s="15"/>
      <c r="C17" s="15"/>
      <c r="D17" s="15"/>
      <c r="E17" s="15"/>
      <c r="F17" s="15"/>
      <c r="G17" s="15"/>
      <c r="H17" s="15"/>
      <c r="I17" s="15"/>
      <c r="J17" s="15"/>
      <c r="K17" s="15"/>
      <c r="L17" s="15"/>
      <c r="M17" s="15"/>
      <c r="T17" s="17"/>
    </row>
    <row r="18" spans="1:20" ht="30" customHeight="1">
      <c r="A18" s="15"/>
      <c r="B18" s="15"/>
      <c r="C18" s="15"/>
      <c r="D18" s="15"/>
      <c r="E18" s="15"/>
      <c r="F18" s="15"/>
      <c r="G18" s="15"/>
      <c r="H18" s="15"/>
      <c r="I18" s="15"/>
      <c r="J18" s="15"/>
      <c r="K18" s="15"/>
      <c r="L18" s="15"/>
      <c r="M18" s="15"/>
      <c r="T18" s="17"/>
    </row>
    <row r="19" spans="1:20" ht="30" customHeight="1">
      <c r="A19" s="15"/>
      <c r="B19" s="15"/>
      <c r="C19" s="15"/>
      <c r="D19" s="15"/>
      <c r="E19" s="15"/>
      <c r="F19" s="15"/>
      <c r="G19" s="15"/>
      <c r="H19" s="15"/>
      <c r="I19" s="15"/>
      <c r="J19" s="15"/>
      <c r="K19" s="15"/>
      <c r="L19" s="15"/>
      <c r="M19" s="15"/>
      <c r="T19" s="17"/>
    </row>
    <row r="20" spans="1:20" ht="30" customHeight="1">
      <c r="A20" s="15"/>
      <c r="B20" s="15"/>
      <c r="C20" s="15"/>
      <c r="D20" s="15"/>
      <c r="E20" s="15"/>
      <c r="F20" s="15"/>
      <c r="G20" s="15"/>
      <c r="H20" s="15"/>
      <c r="I20" s="15"/>
      <c r="J20" s="15"/>
      <c r="K20" s="15"/>
      <c r="L20" s="15"/>
      <c r="M20" s="15"/>
      <c r="T20" s="17"/>
    </row>
    <row r="21" spans="1:20" ht="30" customHeight="1">
      <c r="A21" s="15"/>
      <c r="B21" s="15"/>
      <c r="C21" s="15"/>
      <c r="D21" s="15"/>
      <c r="E21" s="15"/>
      <c r="F21" s="15"/>
      <c r="G21" s="15"/>
      <c r="H21" s="15"/>
      <c r="I21" s="15"/>
      <c r="J21" s="15"/>
      <c r="K21" s="15"/>
      <c r="L21" s="15"/>
      <c r="M21" s="15"/>
      <c r="T21" s="17"/>
    </row>
    <row r="22" spans="1:20" ht="30" customHeight="1">
      <c r="A22" s="15"/>
      <c r="B22" s="15"/>
      <c r="C22" s="15"/>
      <c r="D22" s="15"/>
      <c r="E22" s="15"/>
      <c r="F22" s="15"/>
      <c r="G22" s="15"/>
      <c r="H22" s="15"/>
      <c r="I22" s="15"/>
      <c r="J22" s="15"/>
      <c r="K22" s="15"/>
      <c r="L22" s="15"/>
      <c r="M22" s="15"/>
      <c r="T22" s="17"/>
    </row>
    <row r="23" spans="1:20" ht="30" customHeight="1">
      <c r="A23" s="15"/>
      <c r="B23" s="15"/>
      <c r="C23" s="15"/>
      <c r="D23" s="15"/>
      <c r="E23" s="15"/>
      <c r="F23" s="15"/>
      <c r="G23" s="15"/>
      <c r="H23" s="15"/>
      <c r="I23" s="15"/>
      <c r="J23" s="15"/>
      <c r="K23" s="15"/>
      <c r="L23" s="15"/>
      <c r="M23" s="15"/>
      <c r="T23" s="17"/>
    </row>
    <row r="24" spans="1:20" ht="30" customHeight="1">
      <c r="A24" s="15"/>
      <c r="B24" s="15"/>
      <c r="C24" s="15"/>
      <c r="D24" s="15"/>
      <c r="E24" s="15"/>
      <c r="F24" s="15"/>
      <c r="G24" s="15"/>
      <c r="H24" s="15"/>
      <c r="I24" s="15"/>
      <c r="J24" s="15"/>
      <c r="K24" s="15"/>
      <c r="L24" s="15"/>
      <c r="M24" s="15"/>
      <c r="T24" s="17"/>
    </row>
    <row r="25" spans="1:20" ht="30" customHeight="1">
      <c r="A25" s="15"/>
      <c r="B25" s="15"/>
      <c r="C25" s="15"/>
      <c r="D25" s="15"/>
      <c r="E25" s="15"/>
      <c r="F25" s="15"/>
      <c r="G25" s="15"/>
      <c r="H25" s="15"/>
      <c r="I25" s="15"/>
      <c r="J25" s="15"/>
      <c r="K25" s="15"/>
      <c r="L25" s="15"/>
      <c r="M25" s="15"/>
      <c r="T25" s="17"/>
    </row>
    <row r="26" spans="1:20" ht="30" customHeight="1">
      <c r="A26" s="14" t="s">
        <v>150</v>
      </c>
      <c r="B26" s="15"/>
      <c r="C26" s="15"/>
      <c r="D26" s="15"/>
      <c r="E26" s="15"/>
      <c r="F26" s="16">
        <f>SUM(F5:F7)</f>
        <v>65656842.272727266</v>
      </c>
      <c r="G26" s="15"/>
      <c r="H26" s="16">
        <f>SUM(H5:H7)</f>
        <v>18750221</v>
      </c>
      <c r="I26" s="15"/>
      <c r="J26" s="16">
        <v>0</v>
      </c>
      <c r="K26" s="15"/>
      <c r="L26" s="16">
        <f>SUM(L5:L7)</f>
        <v>85710711.272727266</v>
      </c>
      <c r="M26" s="15"/>
      <c r="T26" s="17"/>
    </row>
  </sheetData>
  <mergeCells count="18">
    <mergeCell ref="A1:M1"/>
    <mergeCell ref="A2:M2"/>
    <mergeCell ref="A3:A4"/>
    <mergeCell ref="B3:B4"/>
    <mergeCell ref="C3:C4"/>
    <mergeCell ref="D3:D4"/>
    <mergeCell ref="E3:F3"/>
    <mergeCell ref="G3:H3"/>
    <mergeCell ref="I3:J3"/>
    <mergeCell ref="K3:L3"/>
    <mergeCell ref="S3:S4"/>
    <mergeCell ref="T3:T4"/>
    <mergeCell ref="M3:M4"/>
    <mergeCell ref="N3:N4"/>
    <mergeCell ref="O3:O4"/>
    <mergeCell ref="P3:P4"/>
    <mergeCell ref="Q3:Q4"/>
    <mergeCell ref="R3:R4"/>
  </mergeCells>
  <phoneticPr fontId="1" type="noConversion"/>
  <pageMargins left="0.78740157480314954" right="0" top="0.39370078740157477" bottom="0.39370078740157477" header="0" footer="0"/>
  <pageSetup paperSize="9" scale="6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V54"/>
  <sheetViews>
    <sheetView view="pageBreakPreview" zoomScale="85" zoomScaleNormal="100" zoomScaleSheetLayoutView="85" workbookViewId="0">
      <selection activeCell="D2" sqref="D2:D3"/>
    </sheetView>
  </sheetViews>
  <sheetFormatPr defaultColWidth="9" defaultRowHeight="16.5"/>
  <cols>
    <col min="1" max="2" width="30.625" style="8" customWidth="1"/>
    <col min="3" max="3" width="4.625" style="8" customWidth="1"/>
    <col min="4" max="4" width="8.625" style="20" customWidth="1"/>
    <col min="5" max="6" width="13.625" style="8" customWidth="1"/>
    <col min="7" max="7" width="13.625" style="23" customWidth="1"/>
    <col min="8" max="12" width="13.625" style="8" customWidth="1"/>
    <col min="13" max="13" width="12.625" style="8" customWidth="1"/>
    <col min="14" max="43" width="2.625" style="8" hidden="1" customWidth="1"/>
    <col min="44" max="44" width="10.625" style="8" hidden="1" customWidth="1"/>
    <col min="45" max="46" width="1.625" style="8" hidden="1" customWidth="1"/>
    <col min="47" max="47" width="24.625" style="8" hidden="1" customWidth="1"/>
    <col min="48" max="48" width="10.625" style="8" hidden="1" customWidth="1"/>
    <col min="49" max="16384" width="9" style="8"/>
  </cols>
  <sheetData>
    <row r="1" spans="1:48" ht="30" customHeight="1">
      <c r="A1" s="107" t="s">
        <v>641</v>
      </c>
      <c r="B1" s="107"/>
      <c r="C1" s="107"/>
      <c r="D1" s="107"/>
      <c r="E1" s="107"/>
      <c r="F1" s="107"/>
      <c r="G1" s="107"/>
      <c r="H1" s="107"/>
      <c r="I1" s="107"/>
      <c r="J1" s="107"/>
      <c r="K1" s="107"/>
      <c r="L1" s="107"/>
      <c r="M1" s="107"/>
    </row>
    <row r="2" spans="1:48" ht="21.75" customHeight="1">
      <c r="A2" s="104" t="s">
        <v>1</v>
      </c>
      <c r="B2" s="104" t="s">
        <v>2</v>
      </c>
      <c r="C2" s="104" t="s">
        <v>3</v>
      </c>
      <c r="D2" s="108" t="s">
        <v>4</v>
      </c>
      <c r="E2" s="104" t="s">
        <v>5</v>
      </c>
      <c r="F2" s="104"/>
      <c r="G2" s="104" t="s">
        <v>8</v>
      </c>
      <c r="H2" s="104"/>
      <c r="I2" s="104" t="s">
        <v>9</v>
      </c>
      <c r="J2" s="104"/>
      <c r="K2" s="104" t="s">
        <v>10</v>
      </c>
      <c r="L2" s="104"/>
      <c r="M2" s="104" t="s">
        <v>11</v>
      </c>
      <c r="N2" s="103" t="s">
        <v>19</v>
      </c>
      <c r="O2" s="103" t="s">
        <v>13</v>
      </c>
      <c r="P2" s="103" t="s">
        <v>20</v>
      </c>
      <c r="Q2" s="103" t="s">
        <v>12</v>
      </c>
      <c r="R2" s="103" t="s">
        <v>21</v>
      </c>
      <c r="S2" s="103" t="s">
        <v>22</v>
      </c>
      <c r="T2" s="103" t="s">
        <v>23</v>
      </c>
      <c r="U2" s="103" t="s">
        <v>24</v>
      </c>
      <c r="V2" s="103" t="s">
        <v>25</v>
      </c>
      <c r="W2" s="103" t="s">
        <v>26</v>
      </c>
      <c r="X2" s="103" t="s">
        <v>27</v>
      </c>
      <c r="Y2" s="103" t="s">
        <v>28</v>
      </c>
      <c r="Z2" s="103" t="s">
        <v>29</v>
      </c>
      <c r="AA2" s="103" t="s">
        <v>30</v>
      </c>
      <c r="AB2" s="103" t="s">
        <v>31</v>
      </c>
      <c r="AC2" s="103" t="s">
        <v>32</v>
      </c>
      <c r="AD2" s="103" t="s">
        <v>33</v>
      </c>
      <c r="AE2" s="103" t="s">
        <v>34</v>
      </c>
      <c r="AF2" s="103" t="s">
        <v>35</v>
      </c>
      <c r="AG2" s="103" t="s">
        <v>36</v>
      </c>
      <c r="AH2" s="103" t="s">
        <v>37</v>
      </c>
      <c r="AI2" s="103" t="s">
        <v>38</v>
      </c>
      <c r="AJ2" s="103" t="s">
        <v>39</v>
      </c>
      <c r="AK2" s="103" t="s">
        <v>40</v>
      </c>
      <c r="AL2" s="103" t="s">
        <v>41</v>
      </c>
      <c r="AM2" s="103" t="s">
        <v>42</v>
      </c>
      <c r="AN2" s="103" t="s">
        <v>43</v>
      </c>
      <c r="AO2" s="103" t="s">
        <v>44</v>
      </c>
      <c r="AP2" s="103" t="s">
        <v>45</v>
      </c>
      <c r="AQ2" s="103" t="s">
        <v>46</v>
      </c>
      <c r="AR2" s="103" t="s">
        <v>47</v>
      </c>
      <c r="AS2" s="103" t="s">
        <v>15</v>
      </c>
      <c r="AT2" s="103" t="s">
        <v>16</v>
      </c>
      <c r="AU2" s="103" t="s">
        <v>48</v>
      </c>
      <c r="AV2" s="103" t="s">
        <v>49</v>
      </c>
    </row>
    <row r="3" spans="1:48" ht="21.75" customHeight="1">
      <c r="A3" s="104"/>
      <c r="B3" s="104"/>
      <c r="C3" s="104"/>
      <c r="D3" s="108"/>
      <c r="E3" s="2" t="s">
        <v>6</v>
      </c>
      <c r="F3" s="2" t="s">
        <v>7</v>
      </c>
      <c r="G3" s="22" t="s">
        <v>6</v>
      </c>
      <c r="H3" s="2" t="s">
        <v>7</v>
      </c>
      <c r="I3" s="2" t="s">
        <v>6</v>
      </c>
      <c r="J3" s="2" t="s">
        <v>7</v>
      </c>
      <c r="K3" s="2" t="s">
        <v>6</v>
      </c>
      <c r="L3" s="2" t="s">
        <v>7</v>
      </c>
      <c r="M3" s="104"/>
      <c r="N3" s="103"/>
      <c r="O3" s="103"/>
      <c r="P3" s="103"/>
      <c r="Q3" s="103"/>
      <c r="R3" s="103"/>
      <c r="S3" s="103"/>
      <c r="T3" s="103"/>
      <c r="U3" s="103"/>
      <c r="V3" s="103"/>
      <c r="W3" s="103"/>
      <c r="X3" s="103"/>
      <c r="Y3" s="103"/>
      <c r="Z3" s="103"/>
      <c r="AA3" s="103"/>
      <c r="AB3" s="103"/>
      <c r="AC3" s="103"/>
      <c r="AD3" s="103"/>
      <c r="AE3" s="103"/>
      <c r="AF3" s="103"/>
      <c r="AG3" s="103"/>
      <c r="AH3" s="103"/>
      <c r="AI3" s="103"/>
      <c r="AJ3" s="103"/>
      <c r="AK3" s="103"/>
      <c r="AL3" s="103"/>
      <c r="AM3" s="103"/>
      <c r="AN3" s="103"/>
      <c r="AO3" s="103"/>
      <c r="AP3" s="103"/>
      <c r="AQ3" s="103"/>
      <c r="AR3" s="103"/>
      <c r="AS3" s="103"/>
      <c r="AT3" s="103"/>
      <c r="AU3" s="103"/>
      <c r="AV3" s="103"/>
    </row>
    <row r="4" spans="1:48" ht="23.25" customHeight="1">
      <c r="A4" s="9" t="s">
        <v>537</v>
      </c>
      <c r="B4" s="9" t="s">
        <v>50</v>
      </c>
      <c r="C4" s="10"/>
      <c r="D4" s="19"/>
      <c r="E4" s="10"/>
      <c r="F4" s="10"/>
      <c r="G4" s="12"/>
      <c r="H4" s="12"/>
      <c r="I4" s="12"/>
      <c r="J4" s="12"/>
      <c r="K4" s="12"/>
      <c r="L4" s="12"/>
      <c r="M4" s="10"/>
      <c r="Q4" s="11" t="s">
        <v>53</v>
      </c>
    </row>
    <row r="5" spans="1:48" ht="23.25" customHeight="1">
      <c r="A5" s="9" t="s">
        <v>484</v>
      </c>
      <c r="B5" s="25" t="s">
        <v>485</v>
      </c>
      <c r="C5" s="9" t="s">
        <v>483</v>
      </c>
      <c r="D5" s="18">
        <v>2</v>
      </c>
      <c r="E5" s="18">
        <f>단가대비표!M38</f>
        <v>572000</v>
      </c>
      <c r="F5" s="12">
        <f t="shared" ref="F5:F6" si="0">E5*D5</f>
        <v>1144000</v>
      </c>
      <c r="G5" s="12"/>
      <c r="H5" s="12"/>
      <c r="I5" s="12"/>
      <c r="J5" s="12"/>
      <c r="K5" s="12">
        <f t="shared" ref="K5:K15" si="1">TRUNC(E5+G5+I5, 0)</f>
        <v>572000</v>
      </c>
      <c r="L5" s="12">
        <f t="shared" ref="L5:L15" si="2">TRUNC(F5+H5+J5, 0)</f>
        <v>1144000</v>
      </c>
      <c r="M5" s="3" t="s">
        <v>488</v>
      </c>
      <c r="N5" s="11" t="s">
        <v>57</v>
      </c>
      <c r="O5" s="11" t="s">
        <v>50</v>
      </c>
      <c r="P5" s="11" t="s">
        <v>50</v>
      </c>
      <c r="Q5" s="11" t="s">
        <v>53</v>
      </c>
      <c r="R5" s="11" t="s">
        <v>55</v>
      </c>
      <c r="S5" s="11" t="s">
        <v>56</v>
      </c>
      <c r="T5" s="11" t="s">
        <v>56</v>
      </c>
      <c r="AR5" s="11" t="s">
        <v>50</v>
      </c>
      <c r="AS5" s="11" t="s">
        <v>50</v>
      </c>
      <c r="AU5" s="11" t="s">
        <v>481</v>
      </c>
      <c r="AV5" s="8">
        <v>4550</v>
      </c>
    </row>
    <row r="6" spans="1:48" ht="23.25" customHeight="1">
      <c r="A6" s="9" t="s">
        <v>489</v>
      </c>
      <c r="B6" s="25" t="s">
        <v>490</v>
      </c>
      <c r="C6" s="9" t="s">
        <v>483</v>
      </c>
      <c r="D6" s="18">
        <v>1</v>
      </c>
      <c r="E6" s="18">
        <f>단가대비표!M39</f>
        <v>831999.99999999988</v>
      </c>
      <c r="F6" s="12">
        <f t="shared" si="0"/>
        <v>831999.99999999988</v>
      </c>
      <c r="G6" s="12"/>
      <c r="H6" s="12"/>
      <c r="I6" s="12"/>
      <c r="J6" s="12"/>
      <c r="K6" s="12">
        <f t="shared" si="1"/>
        <v>832000</v>
      </c>
      <c r="L6" s="12">
        <f t="shared" si="2"/>
        <v>832000</v>
      </c>
      <c r="M6" s="3" t="s">
        <v>491</v>
      </c>
      <c r="N6" s="11" t="s">
        <v>58</v>
      </c>
      <c r="O6" s="11" t="s">
        <v>50</v>
      </c>
      <c r="P6" s="11" t="s">
        <v>50</v>
      </c>
      <c r="Q6" s="11" t="s">
        <v>53</v>
      </c>
      <c r="R6" s="11" t="s">
        <v>55</v>
      </c>
      <c r="S6" s="11" t="s">
        <v>56</v>
      </c>
      <c r="T6" s="11" t="s">
        <v>56</v>
      </c>
      <c r="AR6" s="11" t="s">
        <v>50</v>
      </c>
      <c r="AS6" s="11" t="s">
        <v>50</v>
      </c>
      <c r="AU6" s="11" t="s">
        <v>482</v>
      </c>
      <c r="AV6" s="8">
        <v>4551</v>
      </c>
    </row>
    <row r="7" spans="1:48" ht="23.25" customHeight="1">
      <c r="A7" s="9" t="s">
        <v>489</v>
      </c>
      <c r="B7" s="25" t="s">
        <v>492</v>
      </c>
      <c r="C7" s="9" t="s">
        <v>483</v>
      </c>
      <c r="D7" s="19">
        <v>2</v>
      </c>
      <c r="E7" s="18">
        <f>단가대비표!M40</f>
        <v>874999.99999999988</v>
      </c>
      <c r="F7" s="12">
        <f>E7*D7</f>
        <v>1749999.9999999998</v>
      </c>
      <c r="G7" s="12"/>
      <c r="H7" s="12">
        <f t="shared" ref="H7" si="3">TRUNC(G7*D7, 0)</f>
        <v>0</v>
      </c>
      <c r="I7" s="12"/>
      <c r="J7" s="12">
        <f t="shared" ref="J7" si="4">TRUNC(I7*D7, 0)</f>
        <v>0</v>
      </c>
      <c r="K7" s="12">
        <f t="shared" ref="K7" si="5">TRUNC(E7+G7+I7, 0)</f>
        <v>875000</v>
      </c>
      <c r="L7" s="12">
        <f t="shared" ref="L7" si="6">TRUNC(F7+H7+J7, 0)</f>
        <v>1750000</v>
      </c>
      <c r="M7" s="3" t="s">
        <v>493</v>
      </c>
      <c r="N7" s="11" t="s">
        <v>54</v>
      </c>
      <c r="O7" s="11" t="s">
        <v>50</v>
      </c>
      <c r="P7" s="11" t="s">
        <v>50</v>
      </c>
      <c r="Q7" s="11" t="s">
        <v>53</v>
      </c>
      <c r="R7" s="11" t="s">
        <v>55</v>
      </c>
      <c r="S7" s="11" t="s">
        <v>56</v>
      </c>
      <c r="T7" s="11" t="s">
        <v>56</v>
      </c>
      <c r="AR7" s="11" t="s">
        <v>50</v>
      </c>
      <c r="AS7" s="11" t="s">
        <v>50</v>
      </c>
      <c r="AU7" s="11" t="s">
        <v>480</v>
      </c>
      <c r="AV7" s="8">
        <v>4549</v>
      </c>
    </row>
    <row r="8" spans="1:48" ht="23.25" customHeight="1">
      <c r="A8" s="9" t="s">
        <v>489</v>
      </c>
      <c r="B8" s="25" t="s">
        <v>494</v>
      </c>
      <c r="C8" s="9" t="s">
        <v>483</v>
      </c>
      <c r="D8" s="19">
        <v>3</v>
      </c>
      <c r="E8" s="18">
        <f>단가대비표!M41</f>
        <v>885999.99999999988</v>
      </c>
      <c r="F8" s="12">
        <f>E8*D8</f>
        <v>2657999.9999999995</v>
      </c>
      <c r="G8" s="12"/>
      <c r="H8" s="12">
        <f t="shared" ref="H8:H15" si="7">TRUNC(G8*D8, 0)</f>
        <v>0</v>
      </c>
      <c r="I8" s="12"/>
      <c r="J8" s="12">
        <f t="shared" ref="J8:J10" si="8">TRUNC(I8*D8, 0)</f>
        <v>0</v>
      </c>
      <c r="K8" s="12">
        <f t="shared" si="1"/>
        <v>886000</v>
      </c>
      <c r="L8" s="12">
        <f t="shared" si="2"/>
        <v>2658000</v>
      </c>
      <c r="M8" s="3" t="s">
        <v>495</v>
      </c>
      <c r="N8" s="11" t="s">
        <v>54</v>
      </c>
      <c r="O8" s="11" t="s">
        <v>50</v>
      </c>
      <c r="P8" s="11" t="s">
        <v>50</v>
      </c>
      <c r="Q8" s="11" t="s">
        <v>53</v>
      </c>
      <c r="R8" s="11" t="s">
        <v>55</v>
      </c>
      <c r="S8" s="11" t="s">
        <v>56</v>
      </c>
      <c r="T8" s="11" t="s">
        <v>56</v>
      </c>
      <c r="AR8" s="11" t="s">
        <v>50</v>
      </c>
      <c r="AS8" s="11" t="s">
        <v>50</v>
      </c>
      <c r="AU8" s="11" t="s">
        <v>480</v>
      </c>
      <c r="AV8" s="8">
        <v>4549</v>
      </c>
    </row>
    <row r="9" spans="1:48" ht="23.25" customHeight="1">
      <c r="A9" s="9" t="s">
        <v>489</v>
      </c>
      <c r="B9" s="25" t="s">
        <v>496</v>
      </c>
      <c r="C9" s="9" t="s">
        <v>483</v>
      </c>
      <c r="D9" s="19">
        <v>1</v>
      </c>
      <c r="E9" s="18">
        <f>단가대비표!M42</f>
        <v>939999.99999999988</v>
      </c>
      <c r="F9" s="12">
        <f t="shared" ref="F9:F15" si="9">E9*D9</f>
        <v>939999.99999999988</v>
      </c>
      <c r="G9" s="12"/>
      <c r="H9" s="12">
        <f t="shared" si="7"/>
        <v>0</v>
      </c>
      <c r="I9" s="12"/>
      <c r="J9" s="12">
        <f t="shared" si="8"/>
        <v>0</v>
      </c>
      <c r="K9" s="12">
        <f t="shared" si="1"/>
        <v>940000</v>
      </c>
      <c r="L9" s="12">
        <f t="shared" si="2"/>
        <v>940000</v>
      </c>
      <c r="M9" s="3" t="s">
        <v>497</v>
      </c>
      <c r="N9" s="11" t="s">
        <v>57</v>
      </c>
      <c r="O9" s="11" t="s">
        <v>50</v>
      </c>
      <c r="P9" s="11" t="s">
        <v>50</v>
      </c>
      <c r="Q9" s="11" t="s">
        <v>53</v>
      </c>
      <c r="R9" s="11" t="s">
        <v>55</v>
      </c>
      <c r="S9" s="11" t="s">
        <v>56</v>
      </c>
      <c r="T9" s="11" t="s">
        <v>56</v>
      </c>
      <c r="AR9" s="11" t="s">
        <v>50</v>
      </c>
      <c r="AS9" s="11" t="s">
        <v>50</v>
      </c>
      <c r="AU9" s="11" t="s">
        <v>481</v>
      </c>
      <c r="AV9" s="8">
        <v>4550</v>
      </c>
    </row>
    <row r="10" spans="1:48" ht="23.25" customHeight="1">
      <c r="A10" s="9" t="s">
        <v>632</v>
      </c>
      <c r="B10" s="25" t="s">
        <v>499</v>
      </c>
      <c r="C10" s="9" t="s">
        <v>483</v>
      </c>
      <c r="D10" s="19">
        <v>1</v>
      </c>
      <c r="E10" s="18">
        <f>단가대비표!M43</f>
        <v>9229000</v>
      </c>
      <c r="F10" s="12">
        <f t="shared" si="9"/>
        <v>9229000</v>
      </c>
      <c r="G10" s="12"/>
      <c r="H10" s="12">
        <f t="shared" si="7"/>
        <v>0</v>
      </c>
      <c r="I10" s="12"/>
      <c r="J10" s="12">
        <f t="shared" si="8"/>
        <v>0</v>
      </c>
      <c r="K10" s="12">
        <f t="shared" si="1"/>
        <v>9229000</v>
      </c>
      <c r="L10" s="12">
        <f t="shared" si="2"/>
        <v>9229000</v>
      </c>
      <c r="M10" s="3" t="s">
        <v>500</v>
      </c>
      <c r="N10" s="11" t="s">
        <v>57</v>
      </c>
      <c r="O10" s="11" t="s">
        <v>50</v>
      </c>
      <c r="P10" s="11" t="s">
        <v>50</v>
      </c>
      <c r="Q10" s="11" t="s">
        <v>53</v>
      </c>
      <c r="R10" s="11" t="s">
        <v>55</v>
      </c>
      <c r="S10" s="11" t="s">
        <v>56</v>
      </c>
      <c r="T10" s="11" t="s">
        <v>56</v>
      </c>
      <c r="AR10" s="11" t="s">
        <v>50</v>
      </c>
      <c r="AS10" s="11" t="s">
        <v>50</v>
      </c>
      <c r="AU10" s="11" t="s">
        <v>481</v>
      </c>
      <c r="AV10" s="8">
        <v>4550</v>
      </c>
    </row>
    <row r="11" spans="1:48" ht="23.25" customHeight="1">
      <c r="A11" s="9" t="s">
        <v>633</v>
      </c>
      <c r="B11" s="25" t="s">
        <v>502</v>
      </c>
      <c r="C11" s="9" t="s">
        <v>483</v>
      </c>
      <c r="D11" s="19">
        <v>1</v>
      </c>
      <c r="E11" s="18">
        <f>단가대비표!M44</f>
        <v>9988000</v>
      </c>
      <c r="F11" s="12">
        <f t="shared" si="9"/>
        <v>9988000</v>
      </c>
      <c r="G11" s="26"/>
      <c r="H11" s="12">
        <f t="shared" si="7"/>
        <v>0</v>
      </c>
      <c r="I11" s="12"/>
      <c r="J11" s="12"/>
      <c r="K11" s="12">
        <f t="shared" si="1"/>
        <v>9988000</v>
      </c>
      <c r="L11" s="12">
        <f t="shared" si="2"/>
        <v>9988000</v>
      </c>
      <c r="M11" s="3" t="s">
        <v>503</v>
      </c>
      <c r="N11" s="11" t="s">
        <v>100</v>
      </c>
      <c r="O11" s="11" t="s">
        <v>50</v>
      </c>
      <c r="P11" s="11" t="s">
        <v>50</v>
      </c>
      <c r="Q11" s="11" t="s">
        <v>53</v>
      </c>
      <c r="R11" s="11" t="s">
        <v>55</v>
      </c>
      <c r="S11" s="11" t="s">
        <v>56</v>
      </c>
      <c r="T11" s="11" t="s">
        <v>56</v>
      </c>
      <c r="AR11" s="11" t="s">
        <v>50</v>
      </c>
      <c r="AS11" s="11" t="s">
        <v>50</v>
      </c>
      <c r="AU11" s="11" t="s">
        <v>101</v>
      </c>
      <c r="AV11" s="8">
        <v>4562</v>
      </c>
    </row>
    <row r="12" spans="1:48" ht="23.25" customHeight="1">
      <c r="A12" s="9" t="s">
        <v>634</v>
      </c>
      <c r="B12" s="25" t="s">
        <v>505</v>
      </c>
      <c r="C12" s="9" t="s">
        <v>483</v>
      </c>
      <c r="D12" s="19">
        <v>1</v>
      </c>
      <c r="E12" s="18">
        <f>단가대비표!M45</f>
        <v>3399000</v>
      </c>
      <c r="F12" s="12">
        <f t="shared" si="9"/>
        <v>3399000</v>
      </c>
      <c r="G12" s="26"/>
      <c r="H12" s="12">
        <f t="shared" si="7"/>
        <v>0</v>
      </c>
      <c r="I12" s="12"/>
      <c r="J12" s="12"/>
      <c r="K12" s="12">
        <f t="shared" si="1"/>
        <v>3399000</v>
      </c>
      <c r="L12" s="12">
        <f t="shared" si="2"/>
        <v>3399000</v>
      </c>
      <c r="M12" s="3" t="s">
        <v>506</v>
      </c>
      <c r="N12" s="11" t="s">
        <v>100</v>
      </c>
      <c r="O12" s="11" t="s">
        <v>50</v>
      </c>
      <c r="P12" s="11" t="s">
        <v>50</v>
      </c>
      <c r="Q12" s="11" t="s">
        <v>53</v>
      </c>
      <c r="R12" s="11" t="s">
        <v>55</v>
      </c>
      <c r="S12" s="11" t="s">
        <v>56</v>
      </c>
      <c r="T12" s="11" t="s">
        <v>56</v>
      </c>
      <c r="AR12" s="11" t="s">
        <v>50</v>
      </c>
      <c r="AS12" s="11" t="s">
        <v>50</v>
      </c>
      <c r="AU12" s="11" t="s">
        <v>101</v>
      </c>
      <c r="AV12" s="8">
        <v>4562</v>
      </c>
    </row>
    <row r="13" spans="1:48" ht="23.25" customHeight="1">
      <c r="A13" s="9" t="s">
        <v>634</v>
      </c>
      <c r="B13" s="25" t="s">
        <v>507</v>
      </c>
      <c r="C13" s="9" t="s">
        <v>483</v>
      </c>
      <c r="D13" s="19">
        <v>2</v>
      </c>
      <c r="E13" s="18">
        <f>단가대비표!M46</f>
        <v>2478000</v>
      </c>
      <c r="F13" s="12">
        <f t="shared" si="9"/>
        <v>4956000</v>
      </c>
      <c r="G13" s="26"/>
      <c r="H13" s="12">
        <f t="shared" si="7"/>
        <v>0</v>
      </c>
      <c r="I13" s="12"/>
      <c r="J13" s="12"/>
      <c r="K13" s="12">
        <f t="shared" si="1"/>
        <v>2478000</v>
      </c>
      <c r="L13" s="12">
        <f t="shared" si="2"/>
        <v>4956000</v>
      </c>
      <c r="M13" s="3" t="s">
        <v>508</v>
      </c>
      <c r="N13" s="11" t="s">
        <v>105</v>
      </c>
      <c r="O13" s="11" t="s">
        <v>50</v>
      </c>
      <c r="P13" s="11" t="s">
        <v>50</v>
      </c>
      <c r="Q13" s="11" t="s">
        <v>53</v>
      </c>
      <c r="R13" s="11" t="s">
        <v>55</v>
      </c>
      <c r="S13" s="11" t="s">
        <v>56</v>
      </c>
      <c r="T13" s="11" t="s">
        <v>56</v>
      </c>
      <c r="AR13" s="11" t="s">
        <v>50</v>
      </c>
      <c r="AS13" s="11" t="s">
        <v>50</v>
      </c>
      <c r="AU13" s="11" t="s">
        <v>106</v>
      </c>
      <c r="AV13" s="8">
        <v>4563</v>
      </c>
    </row>
    <row r="14" spans="1:48" ht="23.25" customHeight="1">
      <c r="A14" s="9" t="s">
        <v>509</v>
      </c>
      <c r="B14" s="25" t="s">
        <v>510</v>
      </c>
      <c r="C14" s="9" t="s">
        <v>483</v>
      </c>
      <c r="D14" s="19">
        <v>3</v>
      </c>
      <c r="E14" s="18">
        <f>단가대비표!M47</f>
        <v>6870909.0909090899</v>
      </c>
      <c r="F14" s="12">
        <f t="shared" si="9"/>
        <v>20612727.27272727</v>
      </c>
      <c r="G14" s="26"/>
      <c r="H14" s="12">
        <f t="shared" si="7"/>
        <v>0</v>
      </c>
      <c r="I14" s="12">
        <v>0</v>
      </c>
      <c r="J14" s="12">
        <f t="shared" ref="J14:J15" si="10">TRUNC(I14*D14, 0)</f>
        <v>0</v>
      </c>
      <c r="K14" s="12">
        <f t="shared" si="1"/>
        <v>6870909</v>
      </c>
      <c r="L14" s="12">
        <f t="shared" si="2"/>
        <v>20612727</v>
      </c>
      <c r="M14" s="3" t="s">
        <v>511</v>
      </c>
      <c r="N14" s="11" t="s">
        <v>114</v>
      </c>
      <c r="O14" s="11" t="s">
        <v>50</v>
      </c>
      <c r="P14" s="11" t="s">
        <v>50</v>
      </c>
      <c r="Q14" s="11" t="s">
        <v>53</v>
      </c>
      <c r="R14" s="11" t="s">
        <v>56</v>
      </c>
      <c r="S14" s="11" t="s">
        <v>56</v>
      </c>
      <c r="T14" s="11" t="s">
        <v>55</v>
      </c>
      <c r="AR14" s="11" t="s">
        <v>50</v>
      </c>
      <c r="AS14" s="11" t="s">
        <v>50</v>
      </c>
      <c r="AU14" s="11" t="s">
        <v>115</v>
      </c>
      <c r="AV14" s="8">
        <v>4585</v>
      </c>
    </row>
    <row r="15" spans="1:48" ht="23.25" customHeight="1">
      <c r="A15" s="9" t="s">
        <v>512</v>
      </c>
      <c r="B15" s="25" t="s">
        <v>513</v>
      </c>
      <c r="C15" s="9" t="s">
        <v>483</v>
      </c>
      <c r="D15" s="19">
        <v>2</v>
      </c>
      <c r="E15" s="18">
        <f>단가대비표!M48</f>
        <v>137000</v>
      </c>
      <c r="F15" s="12">
        <f t="shared" si="9"/>
        <v>274000</v>
      </c>
      <c r="G15" s="26"/>
      <c r="H15" s="12">
        <f t="shared" si="7"/>
        <v>0</v>
      </c>
      <c r="I15" s="12">
        <v>0</v>
      </c>
      <c r="J15" s="12">
        <f t="shared" si="10"/>
        <v>0</v>
      </c>
      <c r="K15" s="12">
        <f t="shared" si="1"/>
        <v>137000</v>
      </c>
      <c r="L15" s="12">
        <f t="shared" si="2"/>
        <v>274000</v>
      </c>
      <c r="M15" s="3" t="s">
        <v>514</v>
      </c>
      <c r="N15" s="11" t="s">
        <v>117</v>
      </c>
      <c r="O15" s="11" t="s">
        <v>50</v>
      </c>
      <c r="P15" s="11" t="s">
        <v>50</v>
      </c>
      <c r="Q15" s="11" t="s">
        <v>53</v>
      </c>
      <c r="R15" s="11" t="s">
        <v>56</v>
      </c>
      <c r="S15" s="11" t="s">
        <v>56</v>
      </c>
      <c r="T15" s="11" t="s">
        <v>55</v>
      </c>
      <c r="AR15" s="11" t="s">
        <v>50</v>
      </c>
      <c r="AS15" s="11" t="s">
        <v>50</v>
      </c>
      <c r="AU15" s="11" t="s">
        <v>118</v>
      </c>
      <c r="AV15" s="8">
        <v>4586</v>
      </c>
    </row>
    <row r="16" spans="1:48" ht="23.25" customHeight="1">
      <c r="A16" s="9" t="s">
        <v>515</v>
      </c>
      <c r="B16" s="25" t="s">
        <v>516</v>
      </c>
      <c r="C16" s="9" t="s">
        <v>483</v>
      </c>
      <c r="D16" s="19">
        <v>6</v>
      </c>
      <c r="E16" s="18">
        <f>단가대비표!M49</f>
        <v>173000</v>
      </c>
      <c r="F16" s="12">
        <f t="shared" ref="F16:F45" si="11">E16*D16</f>
        <v>1038000</v>
      </c>
      <c r="G16" s="26"/>
      <c r="H16" s="12">
        <f t="shared" ref="H16:H20" si="12">TRUNC(G16*D16, 0)</f>
        <v>0</v>
      </c>
      <c r="I16" s="12">
        <v>0</v>
      </c>
      <c r="J16" s="12">
        <f t="shared" ref="J16:J20" si="13">TRUNC(I16*D16, 0)</f>
        <v>0</v>
      </c>
      <c r="K16" s="12">
        <f t="shared" ref="K16:K20" si="14">TRUNC(E16+G16+I16, 0)</f>
        <v>173000</v>
      </c>
      <c r="L16" s="12">
        <f t="shared" ref="L16:L20" si="15">TRUNC(F16+H16+J16, 0)</f>
        <v>1038000</v>
      </c>
      <c r="M16" s="3" t="s">
        <v>517</v>
      </c>
      <c r="N16" s="11"/>
      <c r="O16" s="11"/>
      <c r="P16" s="11"/>
      <c r="Q16" s="11"/>
      <c r="R16" s="11"/>
      <c r="S16" s="11"/>
      <c r="T16" s="11"/>
      <c r="AR16" s="11"/>
      <c r="AS16" s="11"/>
      <c r="AU16" s="11"/>
    </row>
    <row r="17" spans="1:47" ht="23.25" customHeight="1">
      <c r="A17" s="9" t="s">
        <v>518</v>
      </c>
      <c r="B17" s="25" t="s">
        <v>519</v>
      </c>
      <c r="C17" s="9" t="s">
        <v>483</v>
      </c>
      <c r="D17" s="19">
        <v>9</v>
      </c>
      <c r="E17" s="18">
        <f>단가대비표!M50</f>
        <v>86000</v>
      </c>
      <c r="F17" s="12">
        <f t="shared" si="11"/>
        <v>774000</v>
      </c>
      <c r="G17" s="26"/>
      <c r="H17" s="12">
        <f t="shared" si="12"/>
        <v>0</v>
      </c>
      <c r="I17" s="12">
        <v>0</v>
      </c>
      <c r="J17" s="12">
        <f t="shared" si="13"/>
        <v>0</v>
      </c>
      <c r="K17" s="12">
        <f t="shared" si="14"/>
        <v>86000</v>
      </c>
      <c r="L17" s="12">
        <f t="shared" si="15"/>
        <v>774000</v>
      </c>
      <c r="M17" s="3" t="s">
        <v>520</v>
      </c>
      <c r="N17" s="11"/>
      <c r="O17" s="11"/>
      <c r="P17" s="11"/>
      <c r="Q17" s="11"/>
      <c r="R17" s="11"/>
      <c r="S17" s="11"/>
      <c r="T17" s="11"/>
      <c r="AR17" s="11"/>
      <c r="AS17" s="11"/>
      <c r="AU17" s="11"/>
    </row>
    <row r="18" spans="1:47" ht="23.25" customHeight="1">
      <c r="A18" s="9" t="s">
        <v>521</v>
      </c>
      <c r="B18" s="25" t="s">
        <v>522</v>
      </c>
      <c r="C18" s="9" t="s">
        <v>483</v>
      </c>
      <c r="D18" s="19">
        <v>2</v>
      </c>
      <c r="E18" s="18">
        <f>단가대비표!M51</f>
        <v>255999.99999999997</v>
      </c>
      <c r="F18" s="12">
        <f t="shared" si="11"/>
        <v>511999.99999999994</v>
      </c>
      <c r="G18" s="26"/>
      <c r="H18" s="12">
        <f t="shared" si="12"/>
        <v>0</v>
      </c>
      <c r="I18" s="12">
        <v>0</v>
      </c>
      <c r="J18" s="12">
        <f t="shared" si="13"/>
        <v>0</v>
      </c>
      <c r="K18" s="12">
        <f t="shared" si="14"/>
        <v>256000</v>
      </c>
      <c r="L18" s="12">
        <f t="shared" si="15"/>
        <v>512000</v>
      </c>
      <c r="M18" s="3" t="s">
        <v>523</v>
      </c>
      <c r="N18" s="11"/>
      <c r="O18" s="11"/>
      <c r="P18" s="11"/>
      <c r="Q18" s="11"/>
      <c r="R18" s="11"/>
      <c r="S18" s="11"/>
      <c r="T18" s="11"/>
      <c r="AR18" s="11"/>
      <c r="AS18" s="11"/>
      <c r="AU18" s="11"/>
    </row>
    <row r="19" spans="1:47" s="45" customFormat="1" ht="27" customHeight="1" thickBot="1">
      <c r="A19" s="109" t="s">
        <v>536</v>
      </c>
      <c r="B19" s="110"/>
      <c r="C19" s="49"/>
      <c r="D19" s="39"/>
      <c r="E19" s="40"/>
      <c r="F19" s="41">
        <f>SUM(F5:F18)</f>
        <v>58106727.272727266</v>
      </c>
      <c r="G19" s="42"/>
      <c r="H19" s="43"/>
      <c r="I19" s="42"/>
      <c r="J19" s="42"/>
      <c r="K19" s="42"/>
      <c r="L19" s="42">
        <f>SUM(L5:L18)</f>
        <v>58106727</v>
      </c>
      <c r="M19" s="42"/>
      <c r="N19" s="44"/>
      <c r="P19" s="46"/>
      <c r="Q19" s="46"/>
      <c r="R19" s="47"/>
      <c r="U19" s="48" t="e">
        <f>SUM(#REF!)</f>
        <v>#REF!</v>
      </c>
    </row>
    <row r="20" spans="1:47" ht="23.25" customHeight="1">
      <c r="A20" s="9" t="s">
        <v>538</v>
      </c>
      <c r="B20" s="25"/>
      <c r="C20" s="9"/>
      <c r="D20" s="19"/>
      <c r="E20" s="18"/>
      <c r="F20" s="12">
        <f t="shared" si="11"/>
        <v>0</v>
      </c>
      <c r="G20" s="26"/>
      <c r="H20" s="12">
        <f t="shared" si="12"/>
        <v>0</v>
      </c>
      <c r="I20" s="12">
        <v>0</v>
      </c>
      <c r="J20" s="12">
        <f t="shared" si="13"/>
        <v>0</v>
      </c>
      <c r="K20" s="12">
        <f t="shared" si="14"/>
        <v>0</v>
      </c>
      <c r="L20" s="12">
        <f t="shared" si="15"/>
        <v>0</v>
      </c>
      <c r="M20" s="3"/>
      <c r="N20" s="11"/>
      <c r="O20" s="11"/>
      <c r="P20" s="11"/>
      <c r="Q20" s="11"/>
      <c r="R20" s="11"/>
      <c r="S20" s="11"/>
      <c r="T20" s="11"/>
      <c r="AR20" s="11"/>
      <c r="AS20" s="11"/>
      <c r="AU20" s="11"/>
    </row>
    <row r="21" spans="1:47" ht="23.25" customHeight="1">
      <c r="A21" s="9" t="str">
        <f>일위대가목록!B4</f>
        <v>실외기 설치</v>
      </c>
      <c r="B21" s="25" t="str">
        <f>일위대가목록!C4</f>
        <v>16kw이하</v>
      </c>
      <c r="C21" s="9" t="str">
        <f>일위대가목록!D4</f>
        <v>대</v>
      </c>
      <c r="D21" s="19">
        <v>8</v>
      </c>
      <c r="E21" s="18">
        <f>일위대가목록!E4</f>
        <v>8683</v>
      </c>
      <c r="F21" s="12">
        <f>E21*D21</f>
        <v>69464</v>
      </c>
      <c r="G21" s="26">
        <f>일위대가목록!F4</f>
        <v>434177</v>
      </c>
      <c r="H21" s="12">
        <f>G21*D21</f>
        <v>3473416</v>
      </c>
      <c r="I21" s="12"/>
      <c r="J21" s="12"/>
      <c r="K21" s="34">
        <f t="shared" ref="K21:K24" si="16">I21+G21+E21</f>
        <v>442860</v>
      </c>
      <c r="L21" s="34">
        <f t="shared" ref="L21:L24" si="17">J21+H21+F21</f>
        <v>3542880</v>
      </c>
      <c r="M21" s="3" t="s">
        <v>540</v>
      </c>
      <c r="N21" s="11"/>
      <c r="O21" s="11"/>
      <c r="P21" s="11"/>
      <c r="Q21" s="11"/>
      <c r="R21" s="11"/>
      <c r="S21" s="11"/>
      <c r="T21" s="11"/>
      <c r="AR21" s="11"/>
      <c r="AS21" s="11"/>
      <c r="AU21" s="11"/>
    </row>
    <row r="22" spans="1:47" ht="23.25" customHeight="1">
      <c r="A22" s="9" t="str">
        <f>일위대가목록!B5</f>
        <v>실내기 설치</v>
      </c>
      <c r="B22" s="25" t="str">
        <f>일위대가목록!C5</f>
        <v>16kw이하</v>
      </c>
      <c r="C22" s="9" t="str">
        <f>일위대가목록!D5</f>
        <v>대</v>
      </c>
      <c r="D22" s="19">
        <v>12</v>
      </c>
      <c r="E22" s="18">
        <f>일위대가목록!E5</f>
        <v>2915</v>
      </c>
      <c r="F22" s="12">
        <f>E22*D22</f>
        <v>34980</v>
      </c>
      <c r="G22" s="26">
        <f>일위대가목록!F5</f>
        <v>145784</v>
      </c>
      <c r="H22" s="12">
        <f>G22*D22</f>
        <v>1749408</v>
      </c>
      <c r="I22" s="12"/>
      <c r="J22" s="12"/>
      <c r="K22" s="34">
        <f t="shared" si="16"/>
        <v>148699</v>
      </c>
      <c r="L22" s="34">
        <f t="shared" si="17"/>
        <v>1784388</v>
      </c>
      <c r="M22" s="3" t="s">
        <v>541</v>
      </c>
      <c r="N22" s="11"/>
      <c r="O22" s="11"/>
      <c r="P22" s="11"/>
      <c r="Q22" s="11"/>
      <c r="R22" s="11"/>
      <c r="S22" s="11"/>
      <c r="T22" s="11"/>
      <c r="AR22" s="11"/>
      <c r="AS22" s="11"/>
      <c r="AU22" s="11"/>
    </row>
    <row r="23" spans="1:47" ht="23.25" customHeight="1">
      <c r="A23" s="36" t="s">
        <v>629</v>
      </c>
      <c r="B23" s="25"/>
      <c r="C23" s="36" t="s">
        <v>535</v>
      </c>
      <c r="D23" s="37">
        <v>8</v>
      </c>
      <c r="E23" s="38">
        <f>단가대비표!M52</f>
        <v>98000</v>
      </c>
      <c r="F23" s="12">
        <f t="shared" ref="F23:F24" si="18">E23*D23</f>
        <v>784000</v>
      </c>
      <c r="G23" s="26">
        <v>0</v>
      </c>
      <c r="H23" s="12">
        <f t="shared" ref="H23:H24" si="19">G23*D23</f>
        <v>0</v>
      </c>
      <c r="I23" s="12"/>
      <c r="J23" s="12"/>
      <c r="K23" s="34">
        <f t="shared" si="16"/>
        <v>98000</v>
      </c>
      <c r="L23" s="34">
        <f t="shared" si="17"/>
        <v>784000</v>
      </c>
      <c r="M23" s="3" t="s">
        <v>525</v>
      </c>
      <c r="N23" s="11"/>
      <c r="O23" s="11"/>
      <c r="P23" s="11"/>
      <c r="Q23" s="11"/>
      <c r="R23" s="11"/>
      <c r="S23" s="11"/>
      <c r="T23" s="11"/>
      <c r="AR23" s="11"/>
      <c r="AS23" s="11"/>
      <c r="AU23" s="11"/>
    </row>
    <row r="24" spans="1:47" ht="23.25" customHeight="1">
      <c r="A24" s="36" t="s">
        <v>630</v>
      </c>
      <c r="B24" s="25"/>
      <c r="C24" s="36" t="s">
        <v>535</v>
      </c>
      <c r="D24" s="37">
        <v>8</v>
      </c>
      <c r="E24" s="38">
        <f>단가대비표!M53</f>
        <v>138000</v>
      </c>
      <c r="F24" s="12">
        <f t="shared" si="18"/>
        <v>1104000</v>
      </c>
      <c r="G24" s="26">
        <v>0</v>
      </c>
      <c r="H24" s="12">
        <f t="shared" si="19"/>
        <v>0</v>
      </c>
      <c r="I24" s="12"/>
      <c r="J24" s="12"/>
      <c r="K24" s="34">
        <f t="shared" si="16"/>
        <v>138000</v>
      </c>
      <c r="L24" s="34">
        <f t="shared" si="17"/>
        <v>1104000</v>
      </c>
      <c r="M24" s="3" t="s">
        <v>527</v>
      </c>
      <c r="N24" s="11"/>
      <c r="O24" s="11"/>
      <c r="P24" s="11"/>
      <c r="Q24" s="11"/>
      <c r="R24" s="11"/>
      <c r="S24" s="11"/>
      <c r="T24" s="11"/>
      <c r="AR24" s="11"/>
      <c r="AS24" s="11"/>
      <c r="AU24" s="11"/>
    </row>
    <row r="25" spans="1:47" ht="23.25" customHeight="1">
      <c r="A25" s="31" t="s">
        <v>65</v>
      </c>
      <c r="B25" s="31" t="s">
        <v>66</v>
      </c>
      <c r="C25" s="31" t="s">
        <v>67</v>
      </c>
      <c r="D25" s="32">
        <v>88</v>
      </c>
      <c r="E25" s="32">
        <f>일위대가목록!E6</f>
        <v>6340</v>
      </c>
      <c r="F25" s="33">
        <f t="shared" si="11"/>
        <v>557920</v>
      </c>
      <c r="G25" s="32">
        <f>일위대가목록!F6</f>
        <v>8560</v>
      </c>
      <c r="H25" s="34">
        <f t="shared" ref="H25:H45" si="20">G25*D25</f>
        <v>753280</v>
      </c>
      <c r="I25" s="34"/>
      <c r="J25" s="34"/>
      <c r="K25" s="34">
        <f t="shared" ref="K25:L45" si="21">I25+G25+E25</f>
        <v>14900</v>
      </c>
      <c r="L25" s="34">
        <f t="shared" si="21"/>
        <v>1311200</v>
      </c>
      <c r="M25" s="3" t="s">
        <v>542</v>
      </c>
      <c r="N25" s="11"/>
      <c r="O25" s="11"/>
      <c r="P25" s="11"/>
      <c r="Q25" s="11"/>
      <c r="R25" s="11"/>
      <c r="S25" s="11"/>
      <c r="T25" s="11"/>
      <c r="AR25" s="11"/>
      <c r="AS25" s="11"/>
      <c r="AU25" s="11"/>
    </row>
    <row r="26" spans="1:47" ht="23.25" customHeight="1">
      <c r="A26" s="31" t="s">
        <v>65</v>
      </c>
      <c r="B26" s="31" t="s">
        <v>70</v>
      </c>
      <c r="C26" s="31" t="s">
        <v>67</v>
      </c>
      <c r="D26" s="32">
        <v>123</v>
      </c>
      <c r="E26" s="32">
        <f>일위대가목록!E7</f>
        <v>8541</v>
      </c>
      <c r="F26" s="33">
        <f t="shared" si="11"/>
        <v>1050543</v>
      </c>
      <c r="G26" s="32">
        <f>일위대가목록!F7</f>
        <v>9876</v>
      </c>
      <c r="H26" s="34">
        <f t="shared" si="20"/>
        <v>1214748</v>
      </c>
      <c r="I26" s="34"/>
      <c r="J26" s="34"/>
      <c r="K26" s="34">
        <f t="shared" si="21"/>
        <v>18417</v>
      </c>
      <c r="L26" s="34">
        <f t="shared" si="21"/>
        <v>2265291</v>
      </c>
      <c r="M26" s="3" t="s">
        <v>68</v>
      </c>
      <c r="N26" s="11"/>
      <c r="O26" s="11"/>
      <c r="P26" s="11"/>
      <c r="Q26" s="11"/>
      <c r="R26" s="11"/>
      <c r="S26" s="11"/>
      <c r="T26" s="11"/>
      <c r="AR26" s="11"/>
      <c r="AS26" s="11"/>
      <c r="AU26" s="11"/>
    </row>
    <row r="27" spans="1:47" ht="23.25" customHeight="1">
      <c r="A27" s="31" t="s">
        <v>65</v>
      </c>
      <c r="B27" s="31" t="s">
        <v>73</v>
      </c>
      <c r="C27" s="31" t="s">
        <v>67</v>
      </c>
      <c r="D27" s="32">
        <v>115</v>
      </c>
      <c r="E27" s="32">
        <f>일위대가목록!E8</f>
        <v>10150</v>
      </c>
      <c r="F27" s="33">
        <f t="shared" si="11"/>
        <v>1167250</v>
      </c>
      <c r="G27" s="32">
        <f>일위대가목록!F8</f>
        <v>11817</v>
      </c>
      <c r="H27" s="34">
        <f t="shared" si="20"/>
        <v>1358955</v>
      </c>
      <c r="I27" s="34"/>
      <c r="J27" s="34"/>
      <c r="K27" s="34">
        <f t="shared" si="21"/>
        <v>21967</v>
      </c>
      <c r="L27" s="34">
        <f t="shared" si="21"/>
        <v>2526205</v>
      </c>
      <c r="M27" s="3" t="s">
        <v>71</v>
      </c>
      <c r="N27" s="11"/>
      <c r="O27" s="11"/>
      <c r="P27" s="11"/>
      <c r="Q27" s="11"/>
      <c r="R27" s="11"/>
      <c r="S27" s="11"/>
      <c r="T27" s="11"/>
      <c r="AR27" s="11"/>
      <c r="AS27" s="11"/>
      <c r="AU27" s="11"/>
    </row>
    <row r="28" spans="1:47" ht="23.25" customHeight="1">
      <c r="A28" s="31" t="s">
        <v>65</v>
      </c>
      <c r="B28" s="31" t="s">
        <v>76</v>
      </c>
      <c r="C28" s="31" t="s">
        <v>67</v>
      </c>
      <c r="D28" s="32">
        <v>70</v>
      </c>
      <c r="E28" s="32">
        <f>일위대가목록!E9</f>
        <v>11239</v>
      </c>
      <c r="F28" s="33">
        <f t="shared" si="11"/>
        <v>786730</v>
      </c>
      <c r="G28" s="32">
        <f>일위대가목록!F9</f>
        <v>14782</v>
      </c>
      <c r="H28" s="34">
        <f t="shared" si="20"/>
        <v>1034740</v>
      </c>
      <c r="I28" s="34"/>
      <c r="J28" s="34"/>
      <c r="K28" s="34">
        <f t="shared" si="21"/>
        <v>26021</v>
      </c>
      <c r="L28" s="34">
        <f t="shared" si="21"/>
        <v>1821470</v>
      </c>
      <c r="M28" s="3" t="s">
        <v>74</v>
      </c>
      <c r="N28" s="11"/>
      <c r="O28" s="11"/>
      <c r="P28" s="11"/>
      <c r="Q28" s="11"/>
      <c r="R28" s="11"/>
      <c r="S28" s="11"/>
      <c r="T28" s="11"/>
      <c r="AR28" s="11"/>
      <c r="AS28" s="11"/>
      <c r="AU28" s="11"/>
    </row>
    <row r="29" spans="1:47" ht="23.25" customHeight="1">
      <c r="A29" s="31" t="s">
        <v>79</v>
      </c>
      <c r="B29" s="31" t="s">
        <v>80</v>
      </c>
      <c r="C29" s="31" t="s">
        <v>67</v>
      </c>
      <c r="D29" s="32">
        <f>D25</f>
        <v>88</v>
      </c>
      <c r="E29" s="32">
        <f>일위대가목록!E10</f>
        <v>1808</v>
      </c>
      <c r="F29" s="33">
        <f t="shared" si="11"/>
        <v>159104</v>
      </c>
      <c r="G29" s="32">
        <f>일위대가목록!F10</f>
        <v>7730</v>
      </c>
      <c r="H29" s="34">
        <f t="shared" si="20"/>
        <v>680240</v>
      </c>
      <c r="I29" s="34"/>
      <c r="J29" s="34"/>
      <c r="K29" s="34">
        <f t="shared" si="21"/>
        <v>9538</v>
      </c>
      <c r="L29" s="34">
        <f t="shared" si="21"/>
        <v>839344</v>
      </c>
      <c r="M29" s="3" t="s">
        <v>77</v>
      </c>
      <c r="N29" s="11"/>
      <c r="O29" s="11"/>
      <c r="P29" s="11"/>
      <c r="Q29" s="11"/>
      <c r="R29" s="11"/>
      <c r="S29" s="11"/>
      <c r="T29" s="11"/>
      <c r="AR29" s="11"/>
      <c r="AS29" s="11"/>
      <c r="AU29" s="11"/>
    </row>
    <row r="30" spans="1:47" ht="23.25" customHeight="1">
      <c r="A30" s="31" t="s">
        <v>79</v>
      </c>
      <c r="B30" s="31" t="s">
        <v>83</v>
      </c>
      <c r="C30" s="31" t="s">
        <v>67</v>
      </c>
      <c r="D30" s="32">
        <f t="shared" ref="D30:D32" si="22">D26</f>
        <v>123</v>
      </c>
      <c r="E30" s="32">
        <f>일위대가목록!E11</f>
        <v>2011</v>
      </c>
      <c r="F30" s="33">
        <f t="shared" si="11"/>
        <v>247353</v>
      </c>
      <c r="G30" s="32">
        <f>일위대가목록!F11</f>
        <v>8753</v>
      </c>
      <c r="H30" s="34">
        <f t="shared" si="20"/>
        <v>1076619</v>
      </c>
      <c r="I30" s="34"/>
      <c r="J30" s="34"/>
      <c r="K30" s="34">
        <f t="shared" si="21"/>
        <v>10764</v>
      </c>
      <c r="L30" s="34">
        <f t="shared" si="21"/>
        <v>1323972</v>
      </c>
      <c r="M30" s="3" t="s">
        <v>81</v>
      </c>
      <c r="N30" s="11"/>
      <c r="O30" s="11"/>
      <c r="P30" s="11"/>
      <c r="Q30" s="11"/>
      <c r="R30" s="11"/>
      <c r="S30" s="11"/>
      <c r="T30" s="11"/>
      <c r="AR30" s="11"/>
      <c r="AS30" s="11"/>
      <c r="AU30" s="11"/>
    </row>
    <row r="31" spans="1:47" ht="23.25" customHeight="1">
      <c r="A31" s="31" t="s">
        <v>79</v>
      </c>
      <c r="B31" s="31" t="s">
        <v>86</v>
      </c>
      <c r="C31" s="31" t="s">
        <v>67</v>
      </c>
      <c r="D31" s="32">
        <f t="shared" si="22"/>
        <v>115</v>
      </c>
      <c r="E31" s="32">
        <f>일위대가목록!E12</f>
        <v>2133</v>
      </c>
      <c r="F31" s="33">
        <f t="shared" si="11"/>
        <v>245295</v>
      </c>
      <c r="G31" s="32">
        <f>일위대가목록!F12</f>
        <v>8991</v>
      </c>
      <c r="H31" s="34">
        <f t="shared" si="20"/>
        <v>1033965</v>
      </c>
      <c r="I31" s="34"/>
      <c r="J31" s="34"/>
      <c r="K31" s="34">
        <f t="shared" si="21"/>
        <v>11124</v>
      </c>
      <c r="L31" s="34">
        <f t="shared" si="21"/>
        <v>1279260</v>
      </c>
      <c r="M31" s="3" t="s">
        <v>84</v>
      </c>
      <c r="N31" s="11"/>
      <c r="O31" s="11"/>
      <c r="P31" s="11"/>
      <c r="Q31" s="11"/>
      <c r="R31" s="11"/>
      <c r="S31" s="11"/>
      <c r="T31" s="11"/>
      <c r="AR31" s="11"/>
      <c r="AS31" s="11"/>
      <c r="AU31" s="11"/>
    </row>
    <row r="32" spans="1:47" ht="23.25" customHeight="1">
      <c r="A32" s="31" t="s">
        <v>79</v>
      </c>
      <c r="B32" s="31" t="s">
        <v>89</v>
      </c>
      <c r="C32" s="31" t="s">
        <v>67</v>
      </c>
      <c r="D32" s="32">
        <f t="shared" si="22"/>
        <v>70</v>
      </c>
      <c r="E32" s="32">
        <f>일위대가목록!E13</f>
        <v>2363</v>
      </c>
      <c r="F32" s="33">
        <f t="shared" si="11"/>
        <v>165410</v>
      </c>
      <c r="G32" s="32">
        <f>일위대가목록!F13</f>
        <v>10928</v>
      </c>
      <c r="H32" s="34">
        <f t="shared" si="20"/>
        <v>764960</v>
      </c>
      <c r="I32" s="34"/>
      <c r="J32" s="34"/>
      <c r="K32" s="34">
        <f t="shared" si="21"/>
        <v>13291</v>
      </c>
      <c r="L32" s="34">
        <f t="shared" si="21"/>
        <v>930370</v>
      </c>
      <c r="M32" s="3" t="s">
        <v>87</v>
      </c>
      <c r="N32" s="11"/>
      <c r="O32" s="11"/>
      <c r="P32" s="11"/>
      <c r="Q32" s="11"/>
      <c r="R32" s="11"/>
      <c r="S32" s="11"/>
      <c r="T32" s="11"/>
      <c r="AR32" s="11"/>
      <c r="AS32" s="11"/>
      <c r="AU32" s="11"/>
    </row>
    <row r="33" spans="1:47" ht="23.25" customHeight="1">
      <c r="A33" s="31" t="s">
        <v>92</v>
      </c>
      <c r="B33" s="31" t="s">
        <v>93</v>
      </c>
      <c r="C33" s="31" t="s">
        <v>67</v>
      </c>
      <c r="D33" s="32">
        <v>30</v>
      </c>
      <c r="E33" s="32">
        <f>일위대가목록!E14</f>
        <v>1715</v>
      </c>
      <c r="F33" s="33">
        <f t="shared" si="11"/>
        <v>51450</v>
      </c>
      <c r="G33" s="32">
        <f>일위대가목록!F14</f>
        <v>17121</v>
      </c>
      <c r="H33" s="34">
        <f t="shared" si="20"/>
        <v>513630</v>
      </c>
      <c r="I33" s="34"/>
      <c r="J33" s="34"/>
      <c r="K33" s="34">
        <f t="shared" si="21"/>
        <v>18836</v>
      </c>
      <c r="L33" s="34">
        <f t="shared" si="21"/>
        <v>565080</v>
      </c>
      <c r="M33" s="3" t="s">
        <v>90</v>
      </c>
      <c r="N33" s="11"/>
      <c r="O33" s="11"/>
      <c r="P33" s="11"/>
      <c r="Q33" s="11"/>
      <c r="R33" s="11"/>
      <c r="S33" s="11"/>
      <c r="T33" s="11"/>
      <c r="AR33" s="11"/>
      <c r="AS33" s="11"/>
      <c r="AU33" s="11"/>
    </row>
    <row r="34" spans="1:47" ht="23.25" customHeight="1">
      <c r="A34" s="31" t="s">
        <v>92</v>
      </c>
      <c r="B34" s="31" t="s">
        <v>96</v>
      </c>
      <c r="C34" s="31" t="s">
        <v>67</v>
      </c>
      <c r="D34" s="32">
        <v>130</v>
      </c>
      <c r="E34" s="32">
        <f>일위대가목록!E15</f>
        <v>2321</v>
      </c>
      <c r="F34" s="33">
        <f t="shared" si="11"/>
        <v>301730</v>
      </c>
      <c r="G34" s="32">
        <f>일위대가목록!F15</f>
        <v>17121</v>
      </c>
      <c r="H34" s="34">
        <f t="shared" si="20"/>
        <v>2225730</v>
      </c>
      <c r="I34" s="34"/>
      <c r="J34" s="34"/>
      <c r="K34" s="34">
        <f t="shared" si="21"/>
        <v>19442</v>
      </c>
      <c r="L34" s="34">
        <f t="shared" si="21"/>
        <v>2527460</v>
      </c>
      <c r="M34" s="3" t="s">
        <v>94</v>
      </c>
      <c r="N34" s="11"/>
      <c r="O34" s="11"/>
      <c r="P34" s="11"/>
      <c r="Q34" s="11"/>
      <c r="R34" s="11"/>
      <c r="S34" s="11"/>
      <c r="T34" s="11"/>
      <c r="AR34" s="11"/>
      <c r="AS34" s="11"/>
      <c r="AU34" s="11"/>
    </row>
    <row r="35" spans="1:47" ht="23.25" customHeight="1">
      <c r="A35" s="31" t="s">
        <v>102</v>
      </c>
      <c r="B35" s="31" t="s">
        <v>103</v>
      </c>
      <c r="C35" s="31" t="s">
        <v>67</v>
      </c>
      <c r="D35" s="32">
        <v>30</v>
      </c>
      <c r="E35" s="32">
        <f>일위대가목록!E16</f>
        <v>2916</v>
      </c>
      <c r="F35" s="33">
        <f t="shared" si="11"/>
        <v>87480</v>
      </c>
      <c r="G35" s="32">
        <f>일위대가목록!F16</f>
        <v>6943</v>
      </c>
      <c r="H35" s="34">
        <f t="shared" si="20"/>
        <v>208290</v>
      </c>
      <c r="I35" s="34"/>
      <c r="J35" s="34"/>
      <c r="K35" s="34">
        <f t="shared" si="21"/>
        <v>9859</v>
      </c>
      <c r="L35" s="34">
        <f t="shared" si="21"/>
        <v>295770</v>
      </c>
      <c r="M35" s="3" t="s">
        <v>97</v>
      </c>
      <c r="N35" s="11"/>
      <c r="O35" s="11"/>
      <c r="P35" s="11"/>
      <c r="Q35" s="11"/>
      <c r="R35" s="11"/>
      <c r="S35" s="11"/>
      <c r="T35" s="11"/>
      <c r="AR35" s="11"/>
      <c r="AS35" s="11"/>
      <c r="AU35" s="11"/>
    </row>
    <row r="36" spans="1:47" ht="23.25" customHeight="1">
      <c r="A36" s="31" t="s">
        <v>102</v>
      </c>
      <c r="B36" s="31" t="s">
        <v>107</v>
      </c>
      <c r="C36" s="31" t="s">
        <v>67</v>
      </c>
      <c r="D36" s="32">
        <v>80</v>
      </c>
      <c r="E36" s="32">
        <f>일위대가목록!E17</f>
        <v>3117</v>
      </c>
      <c r="F36" s="33">
        <f t="shared" si="11"/>
        <v>249360</v>
      </c>
      <c r="G36" s="32">
        <f>일위대가목록!F17</f>
        <v>8154</v>
      </c>
      <c r="H36" s="34">
        <f t="shared" si="20"/>
        <v>652320</v>
      </c>
      <c r="I36" s="34"/>
      <c r="J36" s="34"/>
      <c r="K36" s="34">
        <f t="shared" si="21"/>
        <v>11271</v>
      </c>
      <c r="L36" s="34">
        <f t="shared" si="21"/>
        <v>901680</v>
      </c>
      <c r="M36" s="3" t="s">
        <v>99</v>
      </c>
      <c r="N36" s="11"/>
      <c r="O36" s="11"/>
      <c r="P36" s="11"/>
      <c r="Q36" s="11"/>
      <c r="R36" s="11"/>
      <c r="S36" s="11"/>
      <c r="T36" s="11"/>
      <c r="AR36" s="11"/>
      <c r="AS36" s="11"/>
      <c r="AU36" s="11"/>
    </row>
    <row r="37" spans="1:47" ht="23.25" customHeight="1">
      <c r="A37" s="31" t="s">
        <v>123</v>
      </c>
      <c r="B37" s="31" t="s">
        <v>66</v>
      </c>
      <c r="C37" s="31" t="s">
        <v>124</v>
      </c>
      <c r="D37" s="32">
        <v>8</v>
      </c>
      <c r="E37" s="32">
        <f>일위대가목록!E18</f>
        <v>448</v>
      </c>
      <c r="F37" s="33">
        <f t="shared" si="11"/>
        <v>3584</v>
      </c>
      <c r="G37" s="32">
        <f>일위대가목록!F18</f>
        <v>5955</v>
      </c>
      <c r="H37" s="34">
        <f t="shared" si="20"/>
        <v>47640</v>
      </c>
      <c r="I37" s="34"/>
      <c r="J37" s="34"/>
      <c r="K37" s="34">
        <f t="shared" si="21"/>
        <v>6403</v>
      </c>
      <c r="L37" s="34">
        <f t="shared" si="21"/>
        <v>51224</v>
      </c>
      <c r="M37" s="3" t="s">
        <v>104</v>
      </c>
      <c r="N37" s="11"/>
      <c r="O37" s="11"/>
      <c r="P37" s="11"/>
      <c r="Q37" s="11"/>
      <c r="R37" s="11"/>
      <c r="S37" s="11"/>
      <c r="T37" s="11"/>
      <c r="AR37" s="11"/>
      <c r="AS37" s="11"/>
      <c r="AU37" s="11"/>
    </row>
    <row r="38" spans="1:47" ht="23.25" customHeight="1">
      <c r="A38" s="31" t="s">
        <v>123</v>
      </c>
      <c r="B38" s="31" t="s">
        <v>70</v>
      </c>
      <c r="C38" s="31" t="s">
        <v>124</v>
      </c>
      <c r="D38" s="32">
        <v>9</v>
      </c>
      <c r="E38" s="32">
        <f>일위대가목록!E19</f>
        <v>802</v>
      </c>
      <c r="F38" s="33">
        <f t="shared" si="11"/>
        <v>7218</v>
      </c>
      <c r="G38" s="32">
        <f>일위대가목록!F19</f>
        <v>8121</v>
      </c>
      <c r="H38" s="34">
        <f t="shared" si="20"/>
        <v>73089</v>
      </c>
      <c r="I38" s="34"/>
      <c r="J38" s="34"/>
      <c r="K38" s="34">
        <f t="shared" si="21"/>
        <v>8923</v>
      </c>
      <c r="L38" s="34">
        <f t="shared" si="21"/>
        <v>80307</v>
      </c>
      <c r="M38" s="3" t="s">
        <v>108</v>
      </c>
      <c r="N38" s="11"/>
      <c r="O38" s="11"/>
      <c r="P38" s="11"/>
      <c r="Q38" s="11"/>
      <c r="R38" s="11"/>
      <c r="S38" s="11"/>
      <c r="T38" s="11"/>
      <c r="AR38" s="11"/>
      <c r="AS38" s="11"/>
      <c r="AU38" s="11"/>
    </row>
    <row r="39" spans="1:47" ht="23.25" customHeight="1">
      <c r="A39" s="31" t="s">
        <v>123</v>
      </c>
      <c r="B39" s="31" t="s">
        <v>73</v>
      </c>
      <c r="C39" s="31" t="s">
        <v>124</v>
      </c>
      <c r="D39" s="32">
        <v>5</v>
      </c>
      <c r="E39" s="32">
        <f>일위대가목록!E20</f>
        <v>1043</v>
      </c>
      <c r="F39" s="33">
        <f t="shared" si="11"/>
        <v>5215</v>
      </c>
      <c r="G39" s="32">
        <f>일위대가목록!F20</f>
        <v>10287</v>
      </c>
      <c r="H39" s="34">
        <f t="shared" si="20"/>
        <v>51435</v>
      </c>
      <c r="I39" s="34"/>
      <c r="J39" s="34"/>
      <c r="K39" s="34">
        <f t="shared" si="21"/>
        <v>11330</v>
      </c>
      <c r="L39" s="34">
        <f t="shared" si="21"/>
        <v>56650</v>
      </c>
      <c r="M39" s="3" t="s">
        <v>110</v>
      </c>
      <c r="N39" s="11"/>
      <c r="O39" s="11"/>
      <c r="P39" s="11"/>
      <c r="Q39" s="11"/>
      <c r="R39" s="11"/>
      <c r="S39" s="11"/>
      <c r="T39" s="11"/>
      <c r="AR39" s="11"/>
      <c r="AS39" s="11"/>
      <c r="AU39" s="11"/>
    </row>
    <row r="40" spans="1:47" ht="23.25" customHeight="1">
      <c r="A40" s="31" t="s">
        <v>123</v>
      </c>
      <c r="B40" s="31" t="s">
        <v>76</v>
      </c>
      <c r="C40" s="31" t="s">
        <v>124</v>
      </c>
      <c r="D40" s="32">
        <v>6</v>
      </c>
      <c r="E40" s="32">
        <f>일위대가목록!E21</f>
        <v>1381</v>
      </c>
      <c r="F40" s="33">
        <f t="shared" si="11"/>
        <v>8286</v>
      </c>
      <c r="G40" s="32">
        <f>일위대가목록!F21</f>
        <v>12182</v>
      </c>
      <c r="H40" s="34">
        <f t="shared" si="20"/>
        <v>73092</v>
      </c>
      <c r="I40" s="34"/>
      <c r="J40" s="34"/>
      <c r="K40" s="34">
        <f t="shared" si="21"/>
        <v>13563</v>
      </c>
      <c r="L40" s="34">
        <f t="shared" si="21"/>
        <v>81378</v>
      </c>
      <c r="M40" s="3" t="s">
        <v>125</v>
      </c>
      <c r="N40" s="11"/>
      <c r="O40" s="11"/>
      <c r="P40" s="11"/>
      <c r="Q40" s="11"/>
      <c r="R40" s="11"/>
      <c r="S40" s="11"/>
      <c r="T40" s="11"/>
      <c r="AR40" s="11"/>
      <c r="AS40" s="11"/>
      <c r="AU40" s="11"/>
    </row>
    <row r="41" spans="1:47" ht="23.25" customHeight="1">
      <c r="A41" s="31" t="s">
        <v>133</v>
      </c>
      <c r="B41" s="31" t="s">
        <v>134</v>
      </c>
      <c r="C41" s="31" t="s">
        <v>135</v>
      </c>
      <c r="D41" s="32">
        <v>130</v>
      </c>
      <c r="E41" s="32">
        <f>일위대가목록!E22</f>
        <v>2678</v>
      </c>
      <c r="F41" s="33">
        <f t="shared" si="11"/>
        <v>348140</v>
      </c>
      <c r="G41" s="32">
        <f>일위대가목록!F22</f>
        <v>4219</v>
      </c>
      <c r="H41" s="34">
        <f t="shared" si="20"/>
        <v>548470</v>
      </c>
      <c r="I41" s="34"/>
      <c r="J41" s="34"/>
      <c r="K41" s="34">
        <f t="shared" si="21"/>
        <v>6897</v>
      </c>
      <c r="L41" s="34">
        <f t="shared" si="21"/>
        <v>896610</v>
      </c>
      <c r="M41" s="3" t="s">
        <v>127</v>
      </c>
      <c r="N41" s="11"/>
      <c r="O41" s="11"/>
      <c r="P41" s="11"/>
      <c r="Q41" s="11"/>
      <c r="R41" s="11"/>
      <c r="S41" s="11"/>
      <c r="T41" s="11"/>
      <c r="AR41" s="11"/>
      <c r="AS41" s="11"/>
      <c r="AU41" s="11"/>
    </row>
    <row r="42" spans="1:47" ht="23.25" customHeight="1">
      <c r="A42" s="31" t="s">
        <v>139</v>
      </c>
      <c r="B42" s="31"/>
      <c r="C42" s="31" t="s">
        <v>135</v>
      </c>
      <c r="D42" s="32">
        <v>130</v>
      </c>
      <c r="E42" s="32">
        <f>일위대가목록!E23</f>
        <v>800</v>
      </c>
      <c r="F42" s="33">
        <f t="shared" si="11"/>
        <v>104000</v>
      </c>
      <c r="G42" s="32">
        <f>일위대가목록!F23</f>
        <v>5726</v>
      </c>
      <c r="H42" s="34">
        <f t="shared" si="20"/>
        <v>744380</v>
      </c>
      <c r="I42" s="34"/>
      <c r="J42" s="34"/>
      <c r="K42" s="34">
        <f t="shared" si="21"/>
        <v>6526</v>
      </c>
      <c r="L42" s="34">
        <f t="shared" si="21"/>
        <v>848380</v>
      </c>
      <c r="M42" s="3" t="s">
        <v>129</v>
      </c>
      <c r="N42" s="11"/>
      <c r="O42" s="11"/>
      <c r="P42" s="11"/>
      <c r="Q42" s="11"/>
      <c r="R42" s="11"/>
      <c r="S42" s="11"/>
      <c r="T42" s="11"/>
      <c r="AR42" s="11"/>
      <c r="AS42" s="11"/>
      <c r="AU42" s="11"/>
    </row>
    <row r="43" spans="1:47" ht="23.25" customHeight="1">
      <c r="A43" s="31" t="s">
        <v>528</v>
      </c>
      <c r="B43" s="31"/>
      <c r="C43" s="31" t="s">
        <v>529</v>
      </c>
      <c r="D43" s="32">
        <v>1</v>
      </c>
      <c r="E43" s="32">
        <f>일위대가목록!E24</f>
        <v>283</v>
      </c>
      <c r="F43" s="33">
        <f t="shared" si="11"/>
        <v>283</v>
      </c>
      <c r="G43" s="32"/>
      <c r="H43" s="34">
        <f t="shared" si="20"/>
        <v>0</v>
      </c>
      <c r="I43" s="34">
        <v>1303648</v>
      </c>
      <c r="J43" s="34">
        <f>I43*D43</f>
        <v>1303648</v>
      </c>
      <c r="K43" s="34">
        <f t="shared" si="21"/>
        <v>1303931</v>
      </c>
      <c r="L43" s="34">
        <f t="shared" si="21"/>
        <v>1303931</v>
      </c>
      <c r="M43" s="35"/>
      <c r="N43" s="11"/>
      <c r="O43" s="11"/>
      <c r="P43" s="11"/>
      <c r="Q43" s="11"/>
      <c r="R43" s="11"/>
      <c r="S43" s="11"/>
      <c r="T43" s="11"/>
      <c r="AR43" s="11"/>
      <c r="AS43" s="11"/>
      <c r="AU43" s="11"/>
    </row>
    <row r="44" spans="1:47" ht="23.25" customHeight="1">
      <c r="A44" s="31" t="s">
        <v>530</v>
      </c>
      <c r="B44" s="31" t="s">
        <v>531</v>
      </c>
      <c r="C44" s="31" t="s">
        <v>532</v>
      </c>
      <c r="D44" s="32">
        <v>2</v>
      </c>
      <c r="E44" s="32">
        <f>일위대가목록!E25</f>
        <v>0</v>
      </c>
      <c r="F44" s="33">
        <f t="shared" si="11"/>
        <v>0</v>
      </c>
      <c r="G44" s="34">
        <f>단가대비표!P54</f>
        <v>167081</v>
      </c>
      <c r="H44" s="34">
        <f t="shared" si="20"/>
        <v>334162</v>
      </c>
      <c r="I44" s="34"/>
      <c r="J44" s="34">
        <f>I44*D44</f>
        <v>0</v>
      </c>
      <c r="K44" s="34">
        <f t="shared" si="21"/>
        <v>167081</v>
      </c>
      <c r="L44" s="34">
        <f t="shared" si="21"/>
        <v>334162</v>
      </c>
      <c r="M44" s="35"/>
      <c r="N44" s="11"/>
      <c r="O44" s="11"/>
      <c r="P44" s="11"/>
      <c r="Q44" s="11"/>
      <c r="R44" s="11"/>
      <c r="S44" s="11"/>
      <c r="T44" s="11"/>
      <c r="AR44" s="11"/>
      <c r="AS44" s="11"/>
      <c r="AU44" s="11"/>
    </row>
    <row r="45" spans="1:47" ht="23.25" customHeight="1">
      <c r="A45" s="31" t="s">
        <v>533</v>
      </c>
      <c r="B45" s="31"/>
      <c r="C45" s="31" t="s">
        <v>534</v>
      </c>
      <c r="D45" s="32">
        <v>40</v>
      </c>
      <c r="E45" s="32">
        <v>283</v>
      </c>
      <c r="F45" s="33">
        <f t="shared" si="11"/>
        <v>11320</v>
      </c>
      <c r="G45" s="32">
        <f>일위대가목록!F24</f>
        <v>3441.3</v>
      </c>
      <c r="H45" s="34">
        <f t="shared" si="20"/>
        <v>137652</v>
      </c>
      <c r="I45" s="34"/>
      <c r="J45" s="34">
        <f>I45*D45</f>
        <v>0</v>
      </c>
      <c r="K45" s="34">
        <f t="shared" si="21"/>
        <v>3724.3</v>
      </c>
      <c r="L45" s="34">
        <f t="shared" si="21"/>
        <v>148972</v>
      </c>
      <c r="M45" s="27" t="s">
        <v>564</v>
      </c>
      <c r="N45" s="11"/>
      <c r="O45" s="11"/>
      <c r="P45" s="11"/>
      <c r="Q45" s="11"/>
      <c r="R45" s="11"/>
      <c r="S45" s="11"/>
      <c r="T45" s="11"/>
      <c r="AR45" s="11"/>
      <c r="AS45" s="11"/>
      <c r="AU45" s="11"/>
    </row>
    <row r="46" spans="1:47" s="45" customFormat="1" ht="27" customHeight="1" thickBot="1">
      <c r="A46" s="109" t="s">
        <v>536</v>
      </c>
      <c r="B46" s="110"/>
      <c r="C46" s="49"/>
      <c r="D46" s="39"/>
      <c r="E46" s="40"/>
      <c r="F46" s="41">
        <f>SUM(F20:F45)</f>
        <v>7550115</v>
      </c>
      <c r="G46" s="42"/>
      <c r="H46" s="43">
        <f>SUM(H20:H45)</f>
        <v>18750221</v>
      </c>
      <c r="I46" s="42"/>
      <c r="J46" s="42">
        <f>SUM(J43:J45)</f>
        <v>1303648</v>
      </c>
      <c r="K46" s="42"/>
      <c r="L46" s="42">
        <f>SUM(L20:L45)</f>
        <v>27603984</v>
      </c>
      <c r="M46" s="42"/>
      <c r="N46" s="44"/>
      <c r="P46" s="46"/>
      <c r="Q46" s="46"/>
      <c r="R46" s="47"/>
      <c r="U46" s="48" t="e">
        <f>SUM(#REF!)</f>
        <v>#REF!</v>
      </c>
    </row>
    <row r="47" spans="1:47" s="45" customFormat="1" ht="27" customHeight="1" thickBot="1">
      <c r="A47" s="109" t="s">
        <v>536</v>
      </c>
      <c r="B47" s="110"/>
      <c r="C47" s="49"/>
      <c r="D47" s="39"/>
      <c r="E47" s="40"/>
      <c r="F47" s="41">
        <f>SUM(F46,F19)</f>
        <v>65656842.272727266</v>
      </c>
      <c r="G47" s="42"/>
      <c r="H47" s="43">
        <f>SUM(H46)</f>
        <v>18750221</v>
      </c>
      <c r="I47" s="42"/>
      <c r="J47" s="42">
        <f>SUM(J46)</f>
        <v>1303648</v>
      </c>
      <c r="K47" s="42"/>
      <c r="L47" s="42">
        <f>SUM(L46,L19)</f>
        <v>85710711</v>
      </c>
      <c r="M47" s="42"/>
      <c r="N47" s="44"/>
      <c r="P47" s="46"/>
      <c r="Q47" s="46"/>
      <c r="R47" s="47"/>
      <c r="U47" s="48" t="e">
        <f>SUM(#REF!)</f>
        <v>#REF!</v>
      </c>
    </row>
    <row r="54" spans="12:12">
      <c r="L54" s="21"/>
    </row>
  </sheetData>
  <mergeCells count="48">
    <mergeCell ref="A19:B19"/>
    <mergeCell ref="A46:B46"/>
    <mergeCell ref="A47:B47"/>
    <mergeCell ref="S2:S3"/>
    <mergeCell ref="AE2:AE3"/>
    <mergeCell ref="T2:T3"/>
    <mergeCell ref="U2:U3"/>
    <mergeCell ref="V2:V3"/>
    <mergeCell ref="W2:W3"/>
    <mergeCell ref="X2:X3"/>
    <mergeCell ref="Y2:Y3"/>
    <mergeCell ref="Z2:Z3"/>
    <mergeCell ref="AA2:AA3"/>
    <mergeCell ref="AB2:AB3"/>
    <mergeCell ref="AC2:AC3"/>
    <mergeCell ref="N2:N3"/>
    <mergeCell ref="A1:M1"/>
    <mergeCell ref="A2:A3"/>
    <mergeCell ref="B2:B3"/>
    <mergeCell ref="C2:C3"/>
    <mergeCell ref="D2:D3"/>
    <mergeCell ref="E2:F2"/>
    <mergeCell ref="G2:H2"/>
    <mergeCell ref="I2:J2"/>
    <mergeCell ref="K2:L2"/>
    <mergeCell ref="M2:M3"/>
    <mergeCell ref="O2:O3"/>
    <mergeCell ref="P2:P3"/>
    <mergeCell ref="Q2:Q3"/>
    <mergeCell ref="R2:R3"/>
    <mergeCell ref="AD2:AD3"/>
    <mergeCell ref="AQ2:AQ3"/>
    <mergeCell ref="AF2:AF3"/>
    <mergeCell ref="AG2:AG3"/>
    <mergeCell ref="AH2:AH3"/>
    <mergeCell ref="AI2:AI3"/>
    <mergeCell ref="AJ2:AJ3"/>
    <mergeCell ref="AK2:AK3"/>
    <mergeCell ref="AL2:AL3"/>
    <mergeCell ref="AM2:AM3"/>
    <mergeCell ref="AN2:AN3"/>
    <mergeCell ref="AO2:AO3"/>
    <mergeCell ref="AP2:AP3"/>
    <mergeCell ref="AR2:AR3"/>
    <mergeCell ref="AS2:AS3"/>
    <mergeCell ref="AT2:AT3"/>
    <mergeCell ref="AU2:AU3"/>
    <mergeCell ref="AV2:AV3"/>
  </mergeCells>
  <phoneticPr fontId="1" type="noConversion"/>
  <pageMargins left="0.78740157480314954" right="0" top="0.39370078740157477" bottom="0.39370078740157477" header="0" footer="0"/>
  <pageSetup paperSize="9" scale="64"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24"/>
  <sheetViews>
    <sheetView topLeftCell="B1" zoomScale="80" zoomScaleNormal="80" workbookViewId="0">
      <selection activeCell="A2" sqref="A2:J2"/>
    </sheetView>
  </sheetViews>
  <sheetFormatPr defaultRowHeight="16.5"/>
  <cols>
    <col min="1" max="1" width="11.625" hidden="1" customWidth="1"/>
    <col min="2" max="3" width="30.625" customWidth="1"/>
    <col min="4" max="4" width="4.625" customWidth="1"/>
    <col min="5" max="8" width="13.625" customWidth="1"/>
    <col min="9" max="9" width="8.625" customWidth="1"/>
    <col min="10" max="10" width="12.625" customWidth="1"/>
    <col min="11" max="14" width="2.625" hidden="1" customWidth="1"/>
  </cols>
  <sheetData>
    <row r="1" spans="1:14" ht="30" customHeight="1">
      <c r="A1" s="106" t="s">
        <v>152</v>
      </c>
      <c r="B1" s="106"/>
      <c r="C1" s="106"/>
      <c r="D1" s="106"/>
      <c r="E1" s="106"/>
      <c r="F1" s="106"/>
      <c r="G1" s="106"/>
      <c r="H1" s="106"/>
      <c r="I1" s="106"/>
      <c r="J1" s="106"/>
    </row>
    <row r="2" spans="1:14" ht="30" customHeight="1">
      <c r="A2" s="111" t="s">
        <v>641</v>
      </c>
      <c r="B2" s="111"/>
      <c r="C2" s="111"/>
      <c r="D2" s="111"/>
      <c r="E2" s="111"/>
      <c r="F2" s="111"/>
      <c r="G2" s="111"/>
      <c r="H2" s="111"/>
      <c r="I2" s="111"/>
      <c r="J2" s="111"/>
    </row>
    <row r="3" spans="1:14" ht="30" customHeight="1">
      <c r="A3" s="2" t="s">
        <v>153</v>
      </c>
      <c r="B3" s="2" t="s">
        <v>1</v>
      </c>
      <c r="C3" s="2" t="s">
        <v>2</v>
      </c>
      <c r="D3" s="2" t="s">
        <v>3</v>
      </c>
      <c r="E3" s="2" t="s">
        <v>154</v>
      </c>
      <c r="F3" s="2" t="s">
        <v>155</v>
      </c>
      <c r="G3" s="2" t="s">
        <v>156</v>
      </c>
      <c r="H3" s="2" t="s">
        <v>157</v>
      </c>
      <c r="I3" s="2" t="s">
        <v>158</v>
      </c>
      <c r="J3" s="2" t="s">
        <v>159</v>
      </c>
      <c r="K3" s="1" t="s">
        <v>160</v>
      </c>
      <c r="L3" s="1" t="s">
        <v>161</v>
      </c>
      <c r="M3" s="1" t="s">
        <v>162</v>
      </c>
      <c r="N3" s="1" t="s">
        <v>163</v>
      </c>
    </row>
    <row r="4" spans="1:14" ht="30" customHeight="1">
      <c r="A4" s="50" t="s">
        <v>543</v>
      </c>
      <c r="B4" s="27" t="s">
        <v>561</v>
      </c>
      <c r="C4" s="27" t="s">
        <v>631</v>
      </c>
      <c r="D4" s="27" t="s">
        <v>483</v>
      </c>
      <c r="E4" s="51">
        <f>일위대가!F8</f>
        <v>8683</v>
      </c>
      <c r="F4" s="51">
        <f>일위대가!H8</f>
        <v>434177</v>
      </c>
      <c r="G4" s="27">
        <f>[1]일위대가!J6</f>
        <v>0</v>
      </c>
      <c r="H4" s="51">
        <f t="shared" ref="H4:H5" si="0">E4+F4+G4</f>
        <v>442860</v>
      </c>
      <c r="I4" s="27" t="s">
        <v>539</v>
      </c>
      <c r="J4" s="50" t="s">
        <v>563</v>
      </c>
      <c r="K4" s="50" t="s">
        <v>50</v>
      </c>
      <c r="L4" s="50" t="s">
        <v>50</v>
      </c>
      <c r="M4" s="50" t="s">
        <v>50</v>
      </c>
      <c r="N4" s="1" t="s">
        <v>50</v>
      </c>
    </row>
    <row r="5" spans="1:14" ht="30" customHeight="1">
      <c r="A5" s="50" t="s">
        <v>544</v>
      </c>
      <c r="B5" s="27" t="s">
        <v>562</v>
      </c>
      <c r="C5" s="27" t="s">
        <v>631</v>
      </c>
      <c r="D5" s="27" t="s">
        <v>483</v>
      </c>
      <c r="E5" s="51">
        <f>일위대가!F14</f>
        <v>2915</v>
      </c>
      <c r="F5" s="51">
        <f>일위대가!H14</f>
        <v>145784</v>
      </c>
      <c r="G5" s="27">
        <f>[1]일위대가!J10</f>
        <v>0</v>
      </c>
      <c r="H5" s="51">
        <f t="shared" si="0"/>
        <v>148699</v>
      </c>
      <c r="I5" s="27" t="s">
        <v>541</v>
      </c>
      <c r="J5" s="50" t="s">
        <v>563</v>
      </c>
      <c r="K5" s="50" t="s">
        <v>50</v>
      </c>
      <c r="L5" s="50" t="s">
        <v>50</v>
      </c>
      <c r="M5" s="50" t="s">
        <v>50</v>
      </c>
      <c r="N5" s="1" t="s">
        <v>50</v>
      </c>
    </row>
    <row r="6" spans="1:14" ht="30" customHeight="1">
      <c r="A6" s="3" t="s">
        <v>69</v>
      </c>
      <c r="B6" s="3" t="s">
        <v>65</v>
      </c>
      <c r="C6" s="3" t="s">
        <v>66</v>
      </c>
      <c r="D6" s="3" t="s">
        <v>67</v>
      </c>
      <c r="E6" s="6">
        <f>일위대가!F22</f>
        <v>6340</v>
      </c>
      <c r="F6" s="6">
        <f>일위대가!H22</f>
        <v>8560</v>
      </c>
      <c r="G6" s="6">
        <f>일위대가!J22</f>
        <v>0</v>
      </c>
      <c r="H6" s="6">
        <f t="shared" ref="H6:H24" si="1">E6+F6+G6</f>
        <v>14900</v>
      </c>
      <c r="I6" s="27" t="s">
        <v>542</v>
      </c>
      <c r="J6" s="3" t="s">
        <v>189</v>
      </c>
      <c r="K6" s="1" t="s">
        <v>50</v>
      </c>
      <c r="L6" s="1" t="s">
        <v>50</v>
      </c>
      <c r="M6" s="1" t="s">
        <v>189</v>
      </c>
      <c r="N6" s="1" t="s">
        <v>50</v>
      </c>
    </row>
    <row r="7" spans="1:14" ht="30" customHeight="1">
      <c r="A7" s="3" t="s">
        <v>72</v>
      </c>
      <c r="B7" s="3" t="s">
        <v>65</v>
      </c>
      <c r="C7" s="3" t="s">
        <v>70</v>
      </c>
      <c r="D7" s="3" t="s">
        <v>67</v>
      </c>
      <c r="E7" s="6">
        <f>일위대가!F30</f>
        <v>8541</v>
      </c>
      <c r="F7" s="6">
        <f>일위대가!H30</f>
        <v>9876</v>
      </c>
      <c r="G7" s="6">
        <f>일위대가!J30</f>
        <v>0</v>
      </c>
      <c r="H7" s="6">
        <f t="shared" si="1"/>
        <v>18417</v>
      </c>
      <c r="I7" s="27" t="s">
        <v>68</v>
      </c>
      <c r="J7" s="3" t="s">
        <v>189</v>
      </c>
      <c r="K7" s="1" t="s">
        <v>50</v>
      </c>
      <c r="L7" s="1" t="s">
        <v>50</v>
      </c>
      <c r="M7" s="1" t="s">
        <v>189</v>
      </c>
      <c r="N7" s="1" t="s">
        <v>50</v>
      </c>
    </row>
    <row r="8" spans="1:14" ht="30" customHeight="1">
      <c r="A8" s="3" t="s">
        <v>75</v>
      </c>
      <c r="B8" s="3" t="s">
        <v>65</v>
      </c>
      <c r="C8" s="3" t="s">
        <v>73</v>
      </c>
      <c r="D8" s="3" t="s">
        <v>67</v>
      </c>
      <c r="E8" s="6">
        <f>일위대가!F38</f>
        <v>10150</v>
      </c>
      <c r="F8" s="6">
        <f>일위대가!H38</f>
        <v>11817</v>
      </c>
      <c r="G8" s="6">
        <f>일위대가!J38</f>
        <v>0</v>
      </c>
      <c r="H8" s="6">
        <f t="shared" si="1"/>
        <v>21967</v>
      </c>
      <c r="I8" s="27" t="s">
        <v>71</v>
      </c>
      <c r="J8" s="3" t="s">
        <v>189</v>
      </c>
      <c r="K8" s="1" t="s">
        <v>50</v>
      </c>
      <c r="L8" s="1" t="s">
        <v>50</v>
      </c>
      <c r="M8" s="1" t="s">
        <v>189</v>
      </c>
      <c r="N8" s="1" t="s">
        <v>50</v>
      </c>
    </row>
    <row r="9" spans="1:14" ht="30" customHeight="1">
      <c r="A9" s="3" t="s">
        <v>78</v>
      </c>
      <c r="B9" s="3" t="s">
        <v>65</v>
      </c>
      <c r="C9" s="3" t="s">
        <v>76</v>
      </c>
      <c r="D9" s="3" t="s">
        <v>67</v>
      </c>
      <c r="E9" s="6">
        <f>일위대가!F46</f>
        <v>11239</v>
      </c>
      <c r="F9" s="6">
        <f>일위대가!H46</f>
        <v>14782</v>
      </c>
      <c r="G9" s="6">
        <f>일위대가!J46</f>
        <v>0</v>
      </c>
      <c r="H9" s="6">
        <f t="shared" si="1"/>
        <v>26021</v>
      </c>
      <c r="I9" s="27" t="s">
        <v>74</v>
      </c>
      <c r="J9" s="3" t="s">
        <v>189</v>
      </c>
      <c r="K9" s="1" t="s">
        <v>50</v>
      </c>
      <c r="L9" s="1" t="s">
        <v>50</v>
      </c>
      <c r="M9" s="1" t="s">
        <v>189</v>
      </c>
      <c r="N9" s="1" t="s">
        <v>50</v>
      </c>
    </row>
    <row r="10" spans="1:14" ht="30" customHeight="1">
      <c r="A10" s="3" t="s">
        <v>82</v>
      </c>
      <c r="B10" s="3" t="s">
        <v>79</v>
      </c>
      <c r="C10" s="3" t="s">
        <v>80</v>
      </c>
      <c r="D10" s="3" t="s">
        <v>67</v>
      </c>
      <c r="E10" s="6">
        <f>일위대가!F54</f>
        <v>1808</v>
      </c>
      <c r="F10" s="6">
        <f>일위대가!H54</f>
        <v>7730</v>
      </c>
      <c r="G10" s="6">
        <f>일위대가!J54</f>
        <v>0</v>
      </c>
      <c r="H10" s="6">
        <f t="shared" si="1"/>
        <v>9538</v>
      </c>
      <c r="I10" s="27" t="s">
        <v>77</v>
      </c>
      <c r="J10" s="3" t="s">
        <v>224</v>
      </c>
      <c r="K10" s="1" t="s">
        <v>50</v>
      </c>
      <c r="L10" s="1" t="s">
        <v>50</v>
      </c>
      <c r="M10" s="1" t="s">
        <v>224</v>
      </c>
      <c r="N10" s="1" t="s">
        <v>50</v>
      </c>
    </row>
    <row r="11" spans="1:14" ht="30" customHeight="1">
      <c r="A11" s="3" t="s">
        <v>85</v>
      </c>
      <c r="B11" s="3" t="s">
        <v>79</v>
      </c>
      <c r="C11" s="3" t="s">
        <v>83</v>
      </c>
      <c r="D11" s="3" t="s">
        <v>67</v>
      </c>
      <c r="E11" s="6">
        <f>일위대가!F62</f>
        <v>2011</v>
      </c>
      <c r="F11" s="6">
        <f>일위대가!H62</f>
        <v>8753</v>
      </c>
      <c r="G11" s="6">
        <f>일위대가!J62</f>
        <v>0</v>
      </c>
      <c r="H11" s="6">
        <f t="shared" si="1"/>
        <v>10764</v>
      </c>
      <c r="I11" s="27" t="s">
        <v>81</v>
      </c>
      <c r="J11" s="3" t="s">
        <v>224</v>
      </c>
      <c r="K11" s="1" t="s">
        <v>50</v>
      </c>
      <c r="L11" s="1" t="s">
        <v>50</v>
      </c>
      <c r="M11" s="1" t="s">
        <v>224</v>
      </c>
      <c r="N11" s="1" t="s">
        <v>50</v>
      </c>
    </row>
    <row r="12" spans="1:14" ht="30" customHeight="1">
      <c r="A12" s="3" t="s">
        <v>88</v>
      </c>
      <c r="B12" s="3" t="s">
        <v>79</v>
      </c>
      <c r="C12" s="3" t="s">
        <v>86</v>
      </c>
      <c r="D12" s="3" t="s">
        <v>67</v>
      </c>
      <c r="E12" s="6">
        <f>일위대가!F70</f>
        <v>2133</v>
      </c>
      <c r="F12" s="6">
        <f>일위대가!H70</f>
        <v>8991</v>
      </c>
      <c r="G12" s="6">
        <f>일위대가!J70</f>
        <v>0</v>
      </c>
      <c r="H12" s="6">
        <f t="shared" si="1"/>
        <v>11124</v>
      </c>
      <c r="I12" s="27" t="s">
        <v>84</v>
      </c>
      <c r="J12" s="3" t="s">
        <v>224</v>
      </c>
      <c r="K12" s="1" t="s">
        <v>50</v>
      </c>
      <c r="L12" s="1" t="s">
        <v>50</v>
      </c>
      <c r="M12" s="1" t="s">
        <v>224</v>
      </c>
      <c r="N12" s="1" t="s">
        <v>50</v>
      </c>
    </row>
    <row r="13" spans="1:14" ht="30" customHeight="1">
      <c r="A13" s="3" t="s">
        <v>91</v>
      </c>
      <c r="B13" s="3" t="s">
        <v>79</v>
      </c>
      <c r="C13" s="3" t="s">
        <v>89</v>
      </c>
      <c r="D13" s="3" t="s">
        <v>67</v>
      </c>
      <c r="E13" s="6">
        <f>일위대가!F78</f>
        <v>2363</v>
      </c>
      <c r="F13" s="6">
        <f>일위대가!H78</f>
        <v>10928</v>
      </c>
      <c r="G13" s="6">
        <f>일위대가!J78</f>
        <v>0</v>
      </c>
      <c r="H13" s="6">
        <f t="shared" si="1"/>
        <v>13291</v>
      </c>
      <c r="I13" s="27" t="s">
        <v>87</v>
      </c>
      <c r="J13" s="3" t="s">
        <v>224</v>
      </c>
      <c r="K13" s="1" t="s">
        <v>50</v>
      </c>
      <c r="L13" s="1" t="s">
        <v>50</v>
      </c>
      <c r="M13" s="1" t="s">
        <v>224</v>
      </c>
      <c r="N13" s="1" t="s">
        <v>50</v>
      </c>
    </row>
    <row r="14" spans="1:14" ht="30" customHeight="1">
      <c r="A14" s="3" t="s">
        <v>95</v>
      </c>
      <c r="B14" s="3" t="s">
        <v>92</v>
      </c>
      <c r="C14" s="3" t="s">
        <v>93</v>
      </c>
      <c r="D14" s="3" t="s">
        <v>67</v>
      </c>
      <c r="E14" s="6">
        <f>일위대가!F86</f>
        <v>1715</v>
      </c>
      <c r="F14" s="6">
        <f>일위대가!H86</f>
        <v>17121</v>
      </c>
      <c r="G14" s="6">
        <f>일위대가!J86</f>
        <v>0</v>
      </c>
      <c r="H14" s="6">
        <f t="shared" si="1"/>
        <v>18836</v>
      </c>
      <c r="I14" s="27" t="s">
        <v>90</v>
      </c>
      <c r="J14" s="3" t="s">
        <v>260</v>
      </c>
      <c r="K14" s="1" t="s">
        <v>50</v>
      </c>
      <c r="L14" s="1" t="s">
        <v>50</v>
      </c>
      <c r="M14" s="1" t="s">
        <v>260</v>
      </c>
      <c r="N14" s="1" t="s">
        <v>50</v>
      </c>
    </row>
    <row r="15" spans="1:14" ht="30" customHeight="1">
      <c r="A15" s="3" t="s">
        <v>98</v>
      </c>
      <c r="B15" s="3" t="s">
        <v>92</v>
      </c>
      <c r="C15" s="3" t="s">
        <v>96</v>
      </c>
      <c r="D15" s="3" t="s">
        <v>67</v>
      </c>
      <c r="E15" s="6">
        <f>일위대가!F94</f>
        <v>2321</v>
      </c>
      <c r="F15" s="6">
        <f>일위대가!H94</f>
        <v>17121</v>
      </c>
      <c r="G15" s="6">
        <f>일위대가!J94</f>
        <v>0</v>
      </c>
      <c r="H15" s="6">
        <f t="shared" si="1"/>
        <v>19442</v>
      </c>
      <c r="I15" s="27" t="s">
        <v>94</v>
      </c>
      <c r="J15" s="3" t="s">
        <v>260</v>
      </c>
      <c r="K15" s="1" t="s">
        <v>50</v>
      </c>
      <c r="L15" s="1" t="s">
        <v>50</v>
      </c>
      <c r="M15" s="1" t="s">
        <v>260</v>
      </c>
      <c r="N15" s="1" t="s">
        <v>50</v>
      </c>
    </row>
    <row r="16" spans="1:14" ht="30" customHeight="1">
      <c r="A16" s="3" t="s">
        <v>105</v>
      </c>
      <c r="B16" s="3" t="s">
        <v>102</v>
      </c>
      <c r="C16" s="3" t="s">
        <v>103</v>
      </c>
      <c r="D16" s="3" t="s">
        <v>67</v>
      </c>
      <c r="E16" s="6">
        <f>일위대가!F104</f>
        <v>2916</v>
      </c>
      <c r="F16" s="6">
        <f>일위대가!H104</f>
        <v>6943</v>
      </c>
      <c r="G16" s="6">
        <f>일위대가!J104</f>
        <v>0</v>
      </c>
      <c r="H16" s="6">
        <f t="shared" si="1"/>
        <v>9859</v>
      </c>
      <c r="I16" s="27" t="s">
        <v>97</v>
      </c>
      <c r="J16" s="3" t="s">
        <v>224</v>
      </c>
      <c r="K16" s="1" t="s">
        <v>50</v>
      </c>
      <c r="L16" s="1" t="s">
        <v>50</v>
      </c>
      <c r="M16" s="1" t="s">
        <v>224</v>
      </c>
      <c r="N16" s="1" t="s">
        <v>50</v>
      </c>
    </row>
    <row r="17" spans="1:14" ht="30" customHeight="1">
      <c r="A17" s="3" t="s">
        <v>109</v>
      </c>
      <c r="B17" s="3" t="s">
        <v>102</v>
      </c>
      <c r="C17" s="3" t="s">
        <v>107</v>
      </c>
      <c r="D17" s="3" t="s">
        <v>67</v>
      </c>
      <c r="E17" s="6">
        <f>일위대가!F114</f>
        <v>3117</v>
      </c>
      <c r="F17" s="6">
        <f>일위대가!H114</f>
        <v>8154</v>
      </c>
      <c r="G17" s="6">
        <f>일위대가!J114</f>
        <v>0</v>
      </c>
      <c r="H17" s="6">
        <f t="shared" si="1"/>
        <v>11271</v>
      </c>
      <c r="I17" s="27" t="s">
        <v>99</v>
      </c>
      <c r="J17" s="3" t="s">
        <v>224</v>
      </c>
      <c r="K17" s="1" t="s">
        <v>50</v>
      </c>
      <c r="L17" s="1" t="s">
        <v>50</v>
      </c>
      <c r="M17" s="1" t="s">
        <v>224</v>
      </c>
      <c r="N17" s="1" t="s">
        <v>50</v>
      </c>
    </row>
    <row r="18" spans="1:14" ht="30" customHeight="1">
      <c r="A18" s="3" t="s">
        <v>126</v>
      </c>
      <c r="B18" s="3" t="s">
        <v>123</v>
      </c>
      <c r="C18" s="3" t="s">
        <v>66</v>
      </c>
      <c r="D18" s="3" t="s">
        <v>124</v>
      </c>
      <c r="E18" s="6">
        <f>일위대가!F123</f>
        <v>448</v>
      </c>
      <c r="F18" s="6">
        <f>일위대가!H123</f>
        <v>5955</v>
      </c>
      <c r="G18" s="6">
        <f>일위대가!J123</f>
        <v>0</v>
      </c>
      <c r="H18" s="6">
        <f t="shared" si="1"/>
        <v>6403</v>
      </c>
      <c r="I18" s="27" t="s">
        <v>104</v>
      </c>
      <c r="J18" s="3" t="s">
        <v>307</v>
      </c>
      <c r="K18" s="1" t="s">
        <v>50</v>
      </c>
      <c r="L18" s="1" t="s">
        <v>50</v>
      </c>
      <c r="M18" s="1" t="s">
        <v>307</v>
      </c>
      <c r="N18" s="1" t="s">
        <v>50</v>
      </c>
    </row>
    <row r="19" spans="1:14" ht="30" customHeight="1">
      <c r="A19" s="3" t="s">
        <v>128</v>
      </c>
      <c r="B19" s="3" t="s">
        <v>123</v>
      </c>
      <c r="C19" s="3" t="s">
        <v>70</v>
      </c>
      <c r="D19" s="3" t="s">
        <v>124</v>
      </c>
      <c r="E19" s="6">
        <f>일위대가!F132</f>
        <v>802</v>
      </c>
      <c r="F19" s="6">
        <f>일위대가!H132</f>
        <v>8121</v>
      </c>
      <c r="G19" s="6">
        <f>일위대가!J132</f>
        <v>0</v>
      </c>
      <c r="H19" s="6">
        <f t="shared" si="1"/>
        <v>8923</v>
      </c>
      <c r="I19" s="27" t="s">
        <v>108</v>
      </c>
      <c r="J19" s="3" t="s">
        <v>307</v>
      </c>
      <c r="K19" s="1" t="s">
        <v>50</v>
      </c>
      <c r="L19" s="1" t="s">
        <v>50</v>
      </c>
      <c r="M19" s="1" t="s">
        <v>307</v>
      </c>
      <c r="N19" s="1" t="s">
        <v>50</v>
      </c>
    </row>
    <row r="20" spans="1:14" ht="30" customHeight="1">
      <c r="A20" s="3" t="s">
        <v>130</v>
      </c>
      <c r="B20" s="3" t="s">
        <v>123</v>
      </c>
      <c r="C20" s="3" t="s">
        <v>73</v>
      </c>
      <c r="D20" s="3" t="s">
        <v>124</v>
      </c>
      <c r="E20" s="6">
        <f>일위대가!F141</f>
        <v>1043</v>
      </c>
      <c r="F20" s="6">
        <f>일위대가!H141</f>
        <v>10287</v>
      </c>
      <c r="G20" s="6">
        <f>일위대가!J141</f>
        <v>0</v>
      </c>
      <c r="H20" s="6">
        <f t="shared" si="1"/>
        <v>11330</v>
      </c>
      <c r="I20" s="27" t="s">
        <v>110</v>
      </c>
      <c r="J20" s="3" t="s">
        <v>307</v>
      </c>
      <c r="K20" s="1" t="s">
        <v>50</v>
      </c>
      <c r="L20" s="1" t="s">
        <v>50</v>
      </c>
      <c r="M20" s="1" t="s">
        <v>307</v>
      </c>
      <c r="N20" s="1" t="s">
        <v>50</v>
      </c>
    </row>
    <row r="21" spans="1:14" ht="30" customHeight="1">
      <c r="A21" s="3" t="s">
        <v>132</v>
      </c>
      <c r="B21" s="3" t="s">
        <v>123</v>
      </c>
      <c r="C21" s="3" t="s">
        <v>76</v>
      </c>
      <c r="D21" s="3" t="s">
        <v>124</v>
      </c>
      <c r="E21" s="6">
        <f>일위대가!F150</f>
        <v>1381</v>
      </c>
      <c r="F21" s="6">
        <f>일위대가!H150</f>
        <v>12182</v>
      </c>
      <c r="G21" s="6">
        <f>일위대가!J150</f>
        <v>0</v>
      </c>
      <c r="H21" s="6">
        <f t="shared" si="1"/>
        <v>13563</v>
      </c>
      <c r="I21" s="27" t="s">
        <v>125</v>
      </c>
      <c r="J21" s="3" t="s">
        <v>307</v>
      </c>
      <c r="K21" s="1" t="s">
        <v>50</v>
      </c>
      <c r="L21" s="1" t="s">
        <v>50</v>
      </c>
      <c r="M21" s="1" t="s">
        <v>307</v>
      </c>
      <c r="N21" s="1" t="s">
        <v>50</v>
      </c>
    </row>
    <row r="22" spans="1:14" ht="30" customHeight="1">
      <c r="A22" s="3" t="s">
        <v>136</v>
      </c>
      <c r="B22" s="3" t="s">
        <v>133</v>
      </c>
      <c r="C22" s="3" t="s">
        <v>134</v>
      </c>
      <c r="D22" s="3" t="s">
        <v>135</v>
      </c>
      <c r="E22" s="6">
        <f>일위대가!F156</f>
        <v>2678</v>
      </c>
      <c r="F22" s="6">
        <f>일위대가!H156</f>
        <v>4219</v>
      </c>
      <c r="G22" s="6">
        <f>일위대가!J156</f>
        <v>0</v>
      </c>
      <c r="H22" s="6">
        <f t="shared" si="1"/>
        <v>6897</v>
      </c>
      <c r="I22" s="27" t="s">
        <v>127</v>
      </c>
      <c r="J22" s="3" t="s">
        <v>350</v>
      </c>
      <c r="K22" s="1" t="s">
        <v>50</v>
      </c>
      <c r="L22" s="1" t="s">
        <v>50</v>
      </c>
      <c r="M22" s="1" t="s">
        <v>350</v>
      </c>
      <c r="N22" s="1" t="s">
        <v>50</v>
      </c>
    </row>
    <row r="23" spans="1:14" ht="30" customHeight="1">
      <c r="A23" s="3" t="s">
        <v>141</v>
      </c>
      <c r="B23" s="3" t="s">
        <v>139</v>
      </c>
      <c r="C23" s="3" t="s">
        <v>140</v>
      </c>
      <c r="D23" s="3" t="s">
        <v>135</v>
      </c>
      <c r="E23" s="6">
        <f>일위대가!F162</f>
        <v>800</v>
      </c>
      <c r="F23" s="6">
        <f>일위대가!H162</f>
        <v>5726</v>
      </c>
      <c r="G23" s="6">
        <f>일위대가!J162</f>
        <v>0</v>
      </c>
      <c r="H23" s="6">
        <f t="shared" si="1"/>
        <v>6526</v>
      </c>
      <c r="I23" s="27" t="s">
        <v>129</v>
      </c>
      <c r="J23" s="3" t="s">
        <v>350</v>
      </c>
      <c r="K23" s="1" t="s">
        <v>50</v>
      </c>
      <c r="L23" s="1" t="s">
        <v>50</v>
      </c>
      <c r="M23" s="1" t="s">
        <v>350</v>
      </c>
      <c r="N23" s="1" t="s">
        <v>50</v>
      </c>
    </row>
    <row r="24" spans="1:14" s="30" customFormat="1" ht="26.25" customHeight="1">
      <c r="B24" s="27" t="s">
        <v>545</v>
      </c>
      <c r="C24" s="27"/>
      <c r="D24" s="27" t="s">
        <v>546</v>
      </c>
      <c r="E24" s="27">
        <v>283</v>
      </c>
      <c r="F24" s="27">
        <v>3441.3</v>
      </c>
      <c r="G24" s="27">
        <f>[2]일위대가!L91</f>
        <v>0</v>
      </c>
      <c r="H24" s="27">
        <f t="shared" si="1"/>
        <v>3724.3</v>
      </c>
      <c r="I24" s="27" t="s">
        <v>131</v>
      </c>
      <c r="J24" s="27"/>
    </row>
  </sheetData>
  <mergeCells count="2">
    <mergeCell ref="A1:J1"/>
    <mergeCell ref="A2:J2"/>
  </mergeCells>
  <phoneticPr fontId="1" type="noConversion"/>
  <pageMargins left="0.78740157480314954" right="0" top="0.39370078740157477" bottom="0.39370078740157477" header="0" footer="0"/>
  <pageSetup paperSize="9" scale="89"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Y163"/>
  <sheetViews>
    <sheetView zoomScale="75" zoomScaleNormal="75" workbookViewId="0">
      <pane ySplit="3" topLeftCell="A4" activePane="bottomLeft" state="frozen"/>
      <selection pane="bottomLeft" activeCell="A2" sqref="A2:A3"/>
    </sheetView>
  </sheetViews>
  <sheetFormatPr defaultRowHeight="16.5"/>
  <cols>
    <col min="1" max="2" width="30.625" customWidth="1"/>
    <col min="3" max="3" width="4.625" customWidth="1"/>
    <col min="4" max="4" width="8.625" customWidth="1"/>
    <col min="5" max="12" width="13.625" customWidth="1"/>
    <col min="13" max="13" width="12.625" customWidth="1"/>
    <col min="14" max="47" width="2.625" hidden="1" customWidth="1"/>
    <col min="48" max="48" width="1.625" hidden="1" customWidth="1"/>
    <col min="49" max="49" width="24.625" hidden="1" customWidth="1"/>
    <col min="50" max="51" width="2.625" hidden="1" customWidth="1"/>
  </cols>
  <sheetData>
    <row r="1" spans="1:51" ht="30" customHeight="1">
      <c r="A1" s="111" t="s">
        <v>641</v>
      </c>
      <c r="B1" s="111"/>
      <c r="C1" s="111"/>
      <c r="D1" s="111"/>
      <c r="E1" s="111"/>
      <c r="F1" s="111"/>
      <c r="G1" s="111"/>
      <c r="H1" s="111"/>
      <c r="I1" s="111"/>
      <c r="J1" s="111"/>
      <c r="K1" s="111"/>
      <c r="L1" s="111"/>
      <c r="M1" s="111"/>
    </row>
    <row r="2" spans="1:51" ht="30" customHeight="1">
      <c r="A2" s="104" t="s">
        <v>1</v>
      </c>
      <c r="B2" s="104" t="s">
        <v>2</v>
      </c>
      <c r="C2" s="104" t="s">
        <v>3</v>
      </c>
      <c r="D2" s="104" t="s">
        <v>4</v>
      </c>
      <c r="E2" s="104" t="s">
        <v>5</v>
      </c>
      <c r="F2" s="104"/>
      <c r="G2" s="104" t="s">
        <v>8</v>
      </c>
      <c r="H2" s="104"/>
      <c r="I2" s="104" t="s">
        <v>9</v>
      </c>
      <c r="J2" s="104"/>
      <c r="K2" s="104" t="s">
        <v>10</v>
      </c>
      <c r="L2" s="104"/>
      <c r="M2" s="104" t="s">
        <v>11</v>
      </c>
      <c r="N2" s="111" t="s">
        <v>164</v>
      </c>
      <c r="O2" s="111" t="s">
        <v>19</v>
      </c>
      <c r="P2" s="111" t="s">
        <v>21</v>
      </c>
      <c r="Q2" s="111" t="s">
        <v>22</v>
      </c>
      <c r="R2" s="111" t="s">
        <v>23</v>
      </c>
      <c r="S2" s="111" t="s">
        <v>24</v>
      </c>
      <c r="T2" s="111" t="s">
        <v>25</v>
      </c>
      <c r="U2" s="111" t="s">
        <v>26</v>
      </c>
      <c r="V2" s="111" t="s">
        <v>27</v>
      </c>
      <c r="W2" s="111" t="s">
        <v>28</v>
      </c>
      <c r="X2" s="111" t="s">
        <v>29</v>
      </c>
      <c r="Y2" s="111" t="s">
        <v>30</v>
      </c>
      <c r="Z2" s="111" t="s">
        <v>31</v>
      </c>
      <c r="AA2" s="111" t="s">
        <v>32</v>
      </c>
      <c r="AB2" s="111" t="s">
        <v>33</v>
      </c>
      <c r="AC2" s="111" t="s">
        <v>34</v>
      </c>
      <c r="AD2" s="111" t="s">
        <v>35</v>
      </c>
      <c r="AE2" s="111" t="s">
        <v>36</v>
      </c>
      <c r="AF2" s="111" t="s">
        <v>37</v>
      </c>
      <c r="AG2" s="111" t="s">
        <v>38</v>
      </c>
      <c r="AH2" s="111" t="s">
        <v>39</v>
      </c>
      <c r="AI2" s="111" t="s">
        <v>40</v>
      </c>
      <c r="AJ2" s="111" t="s">
        <v>41</v>
      </c>
      <c r="AK2" s="111" t="s">
        <v>42</v>
      </c>
      <c r="AL2" s="111" t="s">
        <v>43</v>
      </c>
      <c r="AM2" s="111" t="s">
        <v>44</v>
      </c>
      <c r="AN2" s="111" t="s">
        <v>45</v>
      </c>
      <c r="AO2" s="111" t="s">
        <v>46</v>
      </c>
      <c r="AP2" s="111" t="s">
        <v>165</v>
      </c>
      <c r="AQ2" s="111" t="s">
        <v>166</v>
      </c>
      <c r="AR2" s="111" t="s">
        <v>167</v>
      </c>
      <c r="AS2" s="111" t="s">
        <v>168</v>
      </c>
      <c r="AT2" s="111" t="s">
        <v>169</v>
      </c>
      <c r="AU2" s="111" t="s">
        <v>170</v>
      </c>
      <c r="AV2" s="111" t="s">
        <v>47</v>
      </c>
      <c r="AW2" s="111" t="s">
        <v>171</v>
      </c>
      <c r="AX2" s="1" t="s">
        <v>163</v>
      </c>
      <c r="AY2" s="1" t="s">
        <v>20</v>
      </c>
    </row>
    <row r="3" spans="1:51" ht="30" customHeight="1">
      <c r="A3" s="104"/>
      <c r="B3" s="104"/>
      <c r="C3" s="104"/>
      <c r="D3" s="104"/>
      <c r="E3" s="2" t="s">
        <v>6</v>
      </c>
      <c r="F3" s="2" t="s">
        <v>7</v>
      </c>
      <c r="G3" s="2" t="s">
        <v>6</v>
      </c>
      <c r="H3" s="2" t="s">
        <v>7</v>
      </c>
      <c r="I3" s="2" t="s">
        <v>6</v>
      </c>
      <c r="J3" s="2" t="s">
        <v>7</v>
      </c>
      <c r="K3" s="2" t="s">
        <v>6</v>
      </c>
      <c r="L3" s="2" t="s">
        <v>7</v>
      </c>
      <c r="M3" s="104"/>
      <c r="N3" s="111"/>
      <c r="O3" s="111"/>
      <c r="P3" s="111"/>
      <c r="Q3" s="111"/>
      <c r="R3" s="111"/>
      <c r="S3" s="111"/>
      <c r="T3" s="111"/>
      <c r="U3" s="111"/>
      <c r="V3" s="111"/>
      <c r="W3" s="111"/>
      <c r="X3" s="111"/>
      <c r="Y3" s="111"/>
      <c r="Z3" s="111"/>
      <c r="AA3" s="111"/>
      <c r="AB3" s="111"/>
      <c r="AC3" s="111"/>
      <c r="AD3" s="111"/>
      <c r="AE3" s="111"/>
      <c r="AF3" s="111"/>
      <c r="AG3" s="111"/>
      <c r="AH3" s="111"/>
      <c r="AI3" s="111"/>
      <c r="AJ3" s="111"/>
      <c r="AK3" s="111"/>
      <c r="AL3" s="111"/>
      <c r="AM3" s="111"/>
      <c r="AN3" s="111"/>
      <c r="AO3" s="111"/>
      <c r="AP3" s="111"/>
      <c r="AQ3" s="111"/>
      <c r="AR3" s="111"/>
      <c r="AS3" s="111"/>
      <c r="AT3" s="111"/>
      <c r="AU3" s="111"/>
      <c r="AV3" s="111"/>
      <c r="AW3" s="111"/>
    </row>
    <row r="4" spans="1:51" ht="30" customHeight="1">
      <c r="A4" s="112" t="s">
        <v>547</v>
      </c>
      <c r="B4" s="112"/>
      <c r="C4" s="112"/>
      <c r="D4" s="112"/>
      <c r="E4" s="113"/>
      <c r="F4" s="114"/>
      <c r="G4" s="113"/>
      <c r="H4" s="114"/>
      <c r="I4" s="113"/>
      <c r="J4" s="114"/>
      <c r="K4" s="113"/>
      <c r="L4" s="114"/>
      <c r="M4" s="112"/>
      <c r="N4" s="1" t="s">
        <v>54</v>
      </c>
    </row>
    <row r="5" spans="1:51" ht="30" customHeight="1">
      <c r="A5" s="3" t="s">
        <v>172</v>
      </c>
      <c r="B5" s="3" t="s">
        <v>173</v>
      </c>
      <c r="C5" s="3" t="s">
        <v>174</v>
      </c>
      <c r="D5" s="4">
        <v>1.33</v>
      </c>
      <c r="E5" s="5">
        <f>단가대비표!O58</f>
        <v>0</v>
      </c>
      <c r="F5" s="6">
        <f>TRUNC(E5*D5,1)</f>
        <v>0</v>
      </c>
      <c r="G5" s="5">
        <f>단가대비표!P58</f>
        <v>242281</v>
      </c>
      <c r="H5" s="6">
        <f>TRUNC(G5*D5,1)</f>
        <v>322233.7</v>
      </c>
      <c r="I5" s="5">
        <f>단가대비표!V58</f>
        <v>0</v>
      </c>
      <c r="J5" s="6">
        <f>TRUNC(I5*D5,1)</f>
        <v>0</v>
      </c>
      <c r="K5" s="5">
        <f t="shared" ref="K5:L7" si="0">TRUNC(E5+G5+I5,1)</f>
        <v>242281</v>
      </c>
      <c r="L5" s="6">
        <f t="shared" si="0"/>
        <v>322233.7</v>
      </c>
      <c r="M5" s="3" t="s">
        <v>50</v>
      </c>
      <c r="N5" s="1" t="s">
        <v>54</v>
      </c>
      <c r="O5" s="1" t="s">
        <v>175</v>
      </c>
      <c r="P5" s="1" t="s">
        <v>56</v>
      </c>
      <c r="Q5" s="1" t="s">
        <v>56</v>
      </c>
      <c r="R5" s="1" t="s">
        <v>55</v>
      </c>
      <c r="V5">
        <v>1</v>
      </c>
      <c r="AV5" s="1" t="s">
        <v>50</v>
      </c>
      <c r="AW5" s="1" t="s">
        <v>176</v>
      </c>
      <c r="AX5" s="1" t="s">
        <v>50</v>
      </c>
      <c r="AY5" s="1" t="s">
        <v>50</v>
      </c>
    </row>
    <row r="6" spans="1:51" ht="30" customHeight="1">
      <c r="A6" s="3" t="s">
        <v>177</v>
      </c>
      <c r="B6" s="3" t="s">
        <v>173</v>
      </c>
      <c r="C6" s="3" t="s">
        <v>174</v>
      </c>
      <c r="D6" s="4">
        <v>0.67</v>
      </c>
      <c r="E6" s="5">
        <f>단가대비표!O54</f>
        <v>0</v>
      </c>
      <c r="F6" s="6">
        <f>TRUNC(E6*D6,1)</f>
        <v>0</v>
      </c>
      <c r="G6" s="5">
        <f>단가대비표!P54</f>
        <v>167081</v>
      </c>
      <c r="H6" s="6">
        <f>TRUNC(G6*D6,1)</f>
        <v>111944.2</v>
      </c>
      <c r="I6" s="5">
        <f>단가대비표!V54</f>
        <v>0</v>
      </c>
      <c r="J6" s="6">
        <f>TRUNC(I6*D6,1)</f>
        <v>0</v>
      </c>
      <c r="K6" s="5">
        <f t="shared" si="0"/>
        <v>167081</v>
      </c>
      <c r="L6" s="6">
        <f t="shared" si="0"/>
        <v>111944.2</v>
      </c>
      <c r="M6" s="3" t="s">
        <v>50</v>
      </c>
      <c r="N6" s="1" t="s">
        <v>54</v>
      </c>
      <c r="O6" s="1" t="s">
        <v>178</v>
      </c>
      <c r="P6" s="1" t="s">
        <v>56</v>
      </c>
      <c r="Q6" s="1" t="s">
        <v>56</v>
      </c>
      <c r="R6" s="1" t="s">
        <v>55</v>
      </c>
      <c r="V6">
        <v>1</v>
      </c>
      <c r="AV6" s="1" t="s">
        <v>50</v>
      </c>
      <c r="AW6" s="1" t="s">
        <v>179</v>
      </c>
      <c r="AX6" s="1" t="s">
        <v>50</v>
      </c>
      <c r="AY6" s="1" t="s">
        <v>50</v>
      </c>
    </row>
    <row r="7" spans="1:51" ht="30" customHeight="1">
      <c r="A7" s="3" t="s">
        <v>180</v>
      </c>
      <c r="B7" s="3" t="s">
        <v>181</v>
      </c>
      <c r="C7" s="3" t="s">
        <v>182</v>
      </c>
      <c r="D7" s="4">
        <v>1</v>
      </c>
      <c r="E7" s="5">
        <f>TRUNC(SUMIF(V5:V7, RIGHTB(O7, 1), H5:H7)*U7, 2)</f>
        <v>8683.5499999999993</v>
      </c>
      <c r="F7" s="6">
        <f>TRUNC(E7*D7,1)</f>
        <v>8683.5</v>
      </c>
      <c r="G7" s="5">
        <v>0</v>
      </c>
      <c r="H7" s="6">
        <f>TRUNC(G7*D7,1)</f>
        <v>0</v>
      </c>
      <c r="I7" s="5">
        <v>0</v>
      </c>
      <c r="J7" s="6">
        <f>TRUNC(I7*D7,1)</f>
        <v>0</v>
      </c>
      <c r="K7" s="5">
        <f t="shared" si="0"/>
        <v>8683.5</v>
      </c>
      <c r="L7" s="6">
        <f t="shared" si="0"/>
        <v>8683.5</v>
      </c>
      <c r="M7" s="3" t="s">
        <v>50</v>
      </c>
      <c r="N7" s="1" t="s">
        <v>54</v>
      </c>
      <c r="O7" s="1" t="s">
        <v>183</v>
      </c>
      <c r="P7" s="1" t="s">
        <v>56</v>
      </c>
      <c r="Q7" s="1" t="s">
        <v>56</v>
      </c>
      <c r="R7" s="1" t="s">
        <v>56</v>
      </c>
      <c r="S7">
        <v>1</v>
      </c>
      <c r="T7">
        <v>0</v>
      </c>
      <c r="U7">
        <v>0.02</v>
      </c>
      <c r="AV7" s="1" t="s">
        <v>50</v>
      </c>
      <c r="AW7" s="1" t="s">
        <v>184</v>
      </c>
      <c r="AX7" s="1" t="s">
        <v>50</v>
      </c>
      <c r="AY7" s="1" t="s">
        <v>50</v>
      </c>
    </row>
    <row r="8" spans="1:51" ht="30" customHeight="1">
      <c r="A8" s="3" t="s">
        <v>185</v>
      </c>
      <c r="B8" s="3" t="s">
        <v>50</v>
      </c>
      <c r="C8" s="3" t="s">
        <v>50</v>
      </c>
      <c r="D8" s="4"/>
      <c r="E8" s="5"/>
      <c r="F8" s="6">
        <f>TRUNC(SUMIF(N5:N7, N4, F5:F7),0)</f>
        <v>8683</v>
      </c>
      <c r="G8" s="5"/>
      <c r="H8" s="6">
        <f>TRUNC(SUMIF(N5:N7, N4, H5:H7),0)</f>
        <v>434177</v>
      </c>
      <c r="I8" s="5"/>
      <c r="J8" s="6">
        <f>TRUNC(SUMIF(N5:N7, N4, J5:J7),0)</f>
        <v>0</v>
      </c>
      <c r="K8" s="5"/>
      <c r="L8" s="6">
        <f>F8+H8+J8</f>
        <v>442860</v>
      </c>
      <c r="M8" s="3" t="s">
        <v>50</v>
      </c>
      <c r="N8" s="1" t="s">
        <v>151</v>
      </c>
      <c r="O8" s="1" t="s">
        <v>151</v>
      </c>
      <c r="P8" s="1" t="s">
        <v>50</v>
      </c>
      <c r="Q8" s="1" t="s">
        <v>50</v>
      </c>
      <c r="R8" s="1" t="s">
        <v>50</v>
      </c>
      <c r="AV8" s="1" t="s">
        <v>50</v>
      </c>
      <c r="AW8" s="1" t="s">
        <v>50</v>
      </c>
      <c r="AX8" s="1" t="s">
        <v>50</v>
      </c>
      <c r="AY8" s="1" t="s">
        <v>50</v>
      </c>
    </row>
    <row r="9" spans="1:51" ht="30" customHeight="1">
      <c r="A9" s="4"/>
      <c r="B9" s="4"/>
      <c r="C9" s="4"/>
      <c r="D9" s="4"/>
      <c r="E9" s="5"/>
      <c r="F9" s="6"/>
      <c r="G9" s="5"/>
      <c r="H9" s="6"/>
      <c r="I9" s="5"/>
      <c r="J9" s="6"/>
      <c r="K9" s="5"/>
      <c r="L9" s="6"/>
      <c r="M9" s="4"/>
    </row>
    <row r="10" spans="1:51" ht="30" customHeight="1">
      <c r="A10" s="112" t="s">
        <v>548</v>
      </c>
      <c r="B10" s="112"/>
      <c r="C10" s="112"/>
      <c r="D10" s="112"/>
      <c r="E10" s="113"/>
      <c r="F10" s="114"/>
      <c r="G10" s="113"/>
      <c r="H10" s="114"/>
      <c r="I10" s="113"/>
      <c r="J10" s="114"/>
      <c r="K10" s="113"/>
      <c r="L10" s="114"/>
      <c r="M10" s="112"/>
      <c r="N10" s="1" t="s">
        <v>58</v>
      </c>
    </row>
    <row r="11" spans="1:51" ht="30" customHeight="1">
      <c r="A11" s="3" t="s">
        <v>172</v>
      </c>
      <c r="B11" s="3" t="s">
        <v>173</v>
      </c>
      <c r="C11" s="3" t="s">
        <v>174</v>
      </c>
      <c r="D11" s="4">
        <v>0.45</v>
      </c>
      <c r="E11" s="5">
        <f>단가대비표!O58</f>
        <v>0</v>
      </c>
      <c r="F11" s="6">
        <f>TRUNC(E11*D11,1)</f>
        <v>0</v>
      </c>
      <c r="G11" s="5">
        <f>단가대비표!P58</f>
        <v>242281</v>
      </c>
      <c r="H11" s="6">
        <f>TRUNC(G11*D11,1)</f>
        <v>109026.4</v>
      </c>
      <c r="I11" s="5">
        <f>단가대비표!V58</f>
        <v>0</v>
      </c>
      <c r="J11" s="6">
        <f>TRUNC(I11*D11,1)</f>
        <v>0</v>
      </c>
      <c r="K11" s="5">
        <f t="shared" ref="K11:L13" si="1">TRUNC(E11+G11+I11,1)</f>
        <v>242281</v>
      </c>
      <c r="L11" s="6">
        <f t="shared" si="1"/>
        <v>109026.4</v>
      </c>
      <c r="M11" s="3" t="s">
        <v>50</v>
      </c>
      <c r="N11" s="1" t="s">
        <v>58</v>
      </c>
      <c r="O11" s="1" t="s">
        <v>175</v>
      </c>
      <c r="P11" s="1" t="s">
        <v>56</v>
      </c>
      <c r="Q11" s="1" t="s">
        <v>56</v>
      </c>
      <c r="R11" s="1" t="s">
        <v>55</v>
      </c>
      <c r="V11">
        <v>1</v>
      </c>
      <c r="AV11" s="1" t="s">
        <v>50</v>
      </c>
      <c r="AW11" s="1" t="s">
        <v>186</v>
      </c>
      <c r="AX11" s="1" t="s">
        <v>50</v>
      </c>
      <c r="AY11" s="1" t="s">
        <v>50</v>
      </c>
    </row>
    <row r="12" spans="1:51" ht="30" customHeight="1">
      <c r="A12" s="3" t="s">
        <v>177</v>
      </c>
      <c r="B12" s="3" t="s">
        <v>173</v>
      </c>
      <c r="C12" s="3" t="s">
        <v>174</v>
      </c>
      <c r="D12" s="4">
        <v>0.22</v>
      </c>
      <c r="E12" s="5">
        <f>단가대비표!O54</f>
        <v>0</v>
      </c>
      <c r="F12" s="6">
        <f>TRUNC(E12*D12,1)</f>
        <v>0</v>
      </c>
      <c r="G12" s="5">
        <f>단가대비표!P54</f>
        <v>167081</v>
      </c>
      <c r="H12" s="6">
        <f>TRUNC(G12*D12,1)</f>
        <v>36757.800000000003</v>
      </c>
      <c r="I12" s="5">
        <f>단가대비표!V54</f>
        <v>0</v>
      </c>
      <c r="J12" s="6">
        <f>TRUNC(I12*D12,1)</f>
        <v>0</v>
      </c>
      <c r="K12" s="5">
        <f t="shared" si="1"/>
        <v>167081</v>
      </c>
      <c r="L12" s="6">
        <f t="shared" si="1"/>
        <v>36757.800000000003</v>
      </c>
      <c r="M12" s="3" t="s">
        <v>50</v>
      </c>
      <c r="N12" s="1" t="s">
        <v>58</v>
      </c>
      <c r="O12" s="1" t="s">
        <v>178</v>
      </c>
      <c r="P12" s="1" t="s">
        <v>56</v>
      </c>
      <c r="Q12" s="1" t="s">
        <v>56</v>
      </c>
      <c r="R12" s="1" t="s">
        <v>55</v>
      </c>
      <c r="V12">
        <v>1</v>
      </c>
      <c r="AV12" s="1" t="s">
        <v>50</v>
      </c>
      <c r="AW12" s="1" t="s">
        <v>187</v>
      </c>
      <c r="AX12" s="1" t="s">
        <v>50</v>
      </c>
      <c r="AY12" s="1" t="s">
        <v>50</v>
      </c>
    </row>
    <row r="13" spans="1:51" ht="30" customHeight="1">
      <c r="A13" s="3" t="s">
        <v>180</v>
      </c>
      <c r="B13" s="3" t="s">
        <v>181</v>
      </c>
      <c r="C13" s="3" t="s">
        <v>182</v>
      </c>
      <c r="D13" s="4">
        <v>1</v>
      </c>
      <c r="E13" s="5">
        <f>TRUNC(SUMIF(V11:V13, RIGHTB(O13, 1), H11:H13)*U13, 2)</f>
        <v>2915.68</v>
      </c>
      <c r="F13" s="6">
        <f>TRUNC(E13*D13,1)</f>
        <v>2915.6</v>
      </c>
      <c r="G13" s="5">
        <v>0</v>
      </c>
      <c r="H13" s="6">
        <f>TRUNC(G13*D13,1)</f>
        <v>0</v>
      </c>
      <c r="I13" s="5">
        <v>0</v>
      </c>
      <c r="J13" s="6">
        <f>TRUNC(I13*D13,1)</f>
        <v>0</v>
      </c>
      <c r="K13" s="5">
        <f t="shared" si="1"/>
        <v>2915.6</v>
      </c>
      <c r="L13" s="6">
        <f t="shared" si="1"/>
        <v>2915.6</v>
      </c>
      <c r="M13" s="3" t="s">
        <v>50</v>
      </c>
      <c r="N13" s="1" t="s">
        <v>58</v>
      </c>
      <c r="O13" s="1" t="s">
        <v>183</v>
      </c>
      <c r="P13" s="1" t="s">
        <v>56</v>
      </c>
      <c r="Q13" s="1" t="s">
        <v>56</v>
      </c>
      <c r="R13" s="1" t="s">
        <v>56</v>
      </c>
      <c r="S13">
        <v>1</v>
      </c>
      <c r="T13">
        <v>0</v>
      </c>
      <c r="U13">
        <v>0.02</v>
      </c>
      <c r="AV13" s="1" t="s">
        <v>50</v>
      </c>
      <c r="AW13" s="1" t="s">
        <v>188</v>
      </c>
      <c r="AX13" s="1" t="s">
        <v>50</v>
      </c>
      <c r="AY13" s="1" t="s">
        <v>50</v>
      </c>
    </row>
    <row r="14" spans="1:51" ht="30" customHeight="1">
      <c r="A14" s="3" t="s">
        <v>185</v>
      </c>
      <c r="B14" s="3" t="s">
        <v>50</v>
      </c>
      <c r="C14" s="3" t="s">
        <v>50</v>
      </c>
      <c r="D14" s="4"/>
      <c r="E14" s="5"/>
      <c r="F14" s="6">
        <f>TRUNC(SUMIF(N11:N13, N10, F11:F13),0)</f>
        <v>2915</v>
      </c>
      <c r="G14" s="5"/>
      <c r="H14" s="6">
        <f>TRUNC(SUMIF(N11:N13, N10, H11:H13),0)</f>
        <v>145784</v>
      </c>
      <c r="I14" s="5"/>
      <c r="J14" s="6">
        <f>TRUNC(SUMIF(N11:N13, N10, J11:J13),0)</f>
        <v>0</v>
      </c>
      <c r="K14" s="5"/>
      <c r="L14" s="6">
        <f>F14+H14+J14</f>
        <v>148699</v>
      </c>
      <c r="M14" s="3" t="s">
        <v>50</v>
      </c>
      <c r="N14" s="1" t="s">
        <v>151</v>
      </c>
      <c r="O14" s="1" t="s">
        <v>151</v>
      </c>
      <c r="P14" s="1" t="s">
        <v>50</v>
      </c>
      <c r="Q14" s="1" t="s">
        <v>50</v>
      </c>
      <c r="R14" s="1" t="s">
        <v>50</v>
      </c>
      <c r="AV14" s="1" t="s">
        <v>50</v>
      </c>
      <c r="AW14" s="1" t="s">
        <v>50</v>
      </c>
      <c r="AX14" s="1" t="s">
        <v>50</v>
      </c>
      <c r="AY14" s="1" t="s">
        <v>50</v>
      </c>
    </row>
    <row r="15" spans="1:51" ht="30" customHeight="1">
      <c r="A15" s="4"/>
      <c r="B15" s="4"/>
      <c r="C15" s="4"/>
      <c r="D15" s="4"/>
      <c r="E15" s="5"/>
      <c r="F15" s="6"/>
      <c r="G15" s="5"/>
      <c r="H15" s="6"/>
      <c r="I15" s="5"/>
      <c r="J15" s="6"/>
      <c r="K15" s="5"/>
      <c r="L15" s="6"/>
      <c r="M15" s="4"/>
    </row>
    <row r="16" spans="1:51" ht="30" customHeight="1">
      <c r="A16" s="112" t="s">
        <v>549</v>
      </c>
      <c r="B16" s="112"/>
      <c r="C16" s="112"/>
      <c r="D16" s="112"/>
      <c r="E16" s="113"/>
      <c r="F16" s="114"/>
      <c r="G16" s="113"/>
      <c r="H16" s="114"/>
      <c r="I16" s="113"/>
      <c r="J16" s="114"/>
      <c r="K16" s="113"/>
      <c r="L16" s="114"/>
      <c r="M16" s="112"/>
      <c r="N16" s="1" t="s">
        <v>69</v>
      </c>
    </row>
    <row r="17" spans="1:51" ht="30" customHeight="1">
      <c r="A17" s="3" t="s">
        <v>190</v>
      </c>
      <c r="B17" s="3" t="s">
        <v>191</v>
      </c>
      <c r="C17" s="3" t="s">
        <v>67</v>
      </c>
      <c r="D17" s="4">
        <v>1</v>
      </c>
      <c r="E17" s="5">
        <f>단가대비표!O27</f>
        <v>5990</v>
      </c>
      <c r="F17" s="6">
        <f>TRUNC(E17*D17,1)</f>
        <v>5990</v>
      </c>
      <c r="G17" s="5">
        <f>단가대비표!P27</f>
        <v>0</v>
      </c>
      <c r="H17" s="6">
        <f>TRUNC(G17*D17,1)</f>
        <v>0</v>
      </c>
      <c r="I17" s="5">
        <f>단가대비표!V27</f>
        <v>0</v>
      </c>
      <c r="J17" s="6">
        <f>TRUNC(I17*D17,1)</f>
        <v>0</v>
      </c>
      <c r="K17" s="5">
        <f t="shared" ref="K17:L21" si="2">TRUNC(E17+G17+I17,1)</f>
        <v>5990</v>
      </c>
      <c r="L17" s="6">
        <f t="shared" si="2"/>
        <v>5990</v>
      </c>
      <c r="M17" s="3" t="s">
        <v>50</v>
      </c>
      <c r="N17" s="1" t="s">
        <v>69</v>
      </c>
      <c r="O17" s="1" t="s">
        <v>192</v>
      </c>
      <c r="P17" s="1" t="s">
        <v>56</v>
      </c>
      <c r="Q17" s="1" t="s">
        <v>56</v>
      </c>
      <c r="R17" s="1" t="s">
        <v>55</v>
      </c>
      <c r="V17">
        <v>1</v>
      </c>
      <c r="AV17" s="1" t="s">
        <v>50</v>
      </c>
      <c r="AW17" s="1" t="s">
        <v>193</v>
      </c>
      <c r="AX17" s="1" t="s">
        <v>50</v>
      </c>
      <c r="AY17" s="1" t="s">
        <v>50</v>
      </c>
    </row>
    <row r="18" spans="1:51" ht="30" customHeight="1">
      <c r="A18" s="3" t="s">
        <v>194</v>
      </c>
      <c r="B18" s="3" t="s">
        <v>195</v>
      </c>
      <c r="C18" s="3" t="s">
        <v>182</v>
      </c>
      <c r="D18" s="4">
        <v>1</v>
      </c>
      <c r="E18" s="5">
        <f>TRUNC(SUMIF(V17:V21, RIGHTB(O18, 1), F17:F21)*U18, 2)</f>
        <v>179.7</v>
      </c>
      <c r="F18" s="6">
        <f>TRUNC(E18*D18,1)</f>
        <v>179.7</v>
      </c>
      <c r="G18" s="5">
        <v>0</v>
      </c>
      <c r="H18" s="6">
        <f>TRUNC(G18*D18,1)</f>
        <v>0</v>
      </c>
      <c r="I18" s="5">
        <v>0</v>
      </c>
      <c r="J18" s="6">
        <f>TRUNC(I18*D18,1)</f>
        <v>0</v>
      </c>
      <c r="K18" s="5">
        <f t="shared" si="2"/>
        <v>179.7</v>
      </c>
      <c r="L18" s="6">
        <f t="shared" si="2"/>
        <v>179.7</v>
      </c>
      <c r="M18" s="3" t="s">
        <v>50</v>
      </c>
      <c r="N18" s="1" t="s">
        <v>69</v>
      </c>
      <c r="O18" s="1" t="s">
        <v>183</v>
      </c>
      <c r="P18" s="1" t="s">
        <v>56</v>
      </c>
      <c r="Q18" s="1" t="s">
        <v>56</v>
      </c>
      <c r="R18" s="1" t="s">
        <v>56</v>
      </c>
      <c r="S18">
        <v>0</v>
      </c>
      <c r="T18">
        <v>0</v>
      </c>
      <c r="U18">
        <v>0.03</v>
      </c>
      <c r="AV18" s="1" t="s">
        <v>50</v>
      </c>
      <c r="AW18" s="1" t="s">
        <v>196</v>
      </c>
      <c r="AX18" s="1" t="s">
        <v>50</v>
      </c>
      <c r="AY18" s="1" t="s">
        <v>50</v>
      </c>
    </row>
    <row r="19" spans="1:51" ht="30" customHeight="1">
      <c r="A19" s="3" t="s">
        <v>197</v>
      </c>
      <c r="B19" s="3" t="s">
        <v>173</v>
      </c>
      <c r="C19" s="3" t="s">
        <v>174</v>
      </c>
      <c r="D19" s="4">
        <v>0.03</v>
      </c>
      <c r="E19" s="5">
        <f>단가대비표!O56</f>
        <v>0</v>
      </c>
      <c r="F19" s="6">
        <f>TRUNC(E19*D19,1)</f>
        <v>0</v>
      </c>
      <c r="G19" s="5">
        <f>단가대비표!P56</f>
        <v>229664</v>
      </c>
      <c r="H19" s="6">
        <f>TRUNC(G19*D19,1)</f>
        <v>6889.9</v>
      </c>
      <c r="I19" s="5">
        <f>단가대비표!V56</f>
        <v>0</v>
      </c>
      <c r="J19" s="6">
        <f>TRUNC(I19*D19,1)</f>
        <v>0</v>
      </c>
      <c r="K19" s="5">
        <f t="shared" si="2"/>
        <v>229664</v>
      </c>
      <c r="L19" s="6">
        <f t="shared" si="2"/>
        <v>6889.9</v>
      </c>
      <c r="M19" s="3" t="s">
        <v>50</v>
      </c>
      <c r="N19" s="1" t="s">
        <v>69</v>
      </c>
      <c r="O19" s="1" t="s">
        <v>198</v>
      </c>
      <c r="P19" s="1" t="s">
        <v>56</v>
      </c>
      <c r="Q19" s="1" t="s">
        <v>56</v>
      </c>
      <c r="R19" s="1" t="s">
        <v>55</v>
      </c>
      <c r="W19">
        <v>2</v>
      </c>
      <c r="AV19" s="1" t="s">
        <v>50</v>
      </c>
      <c r="AW19" s="1" t="s">
        <v>199</v>
      </c>
      <c r="AX19" s="1" t="s">
        <v>50</v>
      </c>
      <c r="AY19" s="1" t="s">
        <v>50</v>
      </c>
    </row>
    <row r="20" spans="1:51" ht="30" customHeight="1">
      <c r="A20" s="3" t="s">
        <v>177</v>
      </c>
      <c r="B20" s="3" t="s">
        <v>173</v>
      </c>
      <c r="C20" s="3" t="s">
        <v>174</v>
      </c>
      <c r="D20" s="4">
        <v>0.01</v>
      </c>
      <c r="E20" s="5">
        <f>단가대비표!O54</f>
        <v>0</v>
      </c>
      <c r="F20" s="6">
        <f>TRUNC(E20*D20,1)</f>
        <v>0</v>
      </c>
      <c r="G20" s="5">
        <f>단가대비표!P54</f>
        <v>167081</v>
      </c>
      <c r="H20" s="6">
        <f>TRUNC(G20*D20,1)</f>
        <v>1670.8</v>
      </c>
      <c r="I20" s="5">
        <f>단가대비표!V54</f>
        <v>0</v>
      </c>
      <c r="J20" s="6">
        <f>TRUNC(I20*D20,1)</f>
        <v>0</v>
      </c>
      <c r="K20" s="5">
        <f t="shared" si="2"/>
        <v>167081</v>
      </c>
      <c r="L20" s="6">
        <f t="shared" si="2"/>
        <v>1670.8</v>
      </c>
      <c r="M20" s="3" t="s">
        <v>50</v>
      </c>
      <c r="N20" s="1" t="s">
        <v>69</v>
      </c>
      <c r="O20" s="1" t="s">
        <v>178</v>
      </c>
      <c r="P20" s="1" t="s">
        <v>56</v>
      </c>
      <c r="Q20" s="1" t="s">
        <v>56</v>
      </c>
      <c r="R20" s="1" t="s">
        <v>55</v>
      </c>
      <c r="W20">
        <v>2</v>
      </c>
      <c r="AV20" s="1" t="s">
        <v>50</v>
      </c>
      <c r="AW20" s="1" t="s">
        <v>200</v>
      </c>
      <c r="AX20" s="1" t="s">
        <v>50</v>
      </c>
      <c r="AY20" s="1" t="s">
        <v>50</v>
      </c>
    </row>
    <row r="21" spans="1:51" ht="30" customHeight="1">
      <c r="A21" s="3" t="s">
        <v>180</v>
      </c>
      <c r="B21" s="3" t="s">
        <v>181</v>
      </c>
      <c r="C21" s="3" t="s">
        <v>182</v>
      </c>
      <c r="D21" s="4">
        <v>1</v>
      </c>
      <c r="E21" s="5">
        <f>TRUNC(SUMIF(W17:W21, RIGHTB(O21, 1), H17:H21)*U21, 2)</f>
        <v>171.21</v>
      </c>
      <c r="F21" s="6">
        <f>TRUNC(E21*D21,1)</f>
        <v>171.2</v>
      </c>
      <c r="G21" s="5">
        <v>0</v>
      </c>
      <c r="H21" s="6">
        <f>TRUNC(G21*D21,1)</f>
        <v>0</v>
      </c>
      <c r="I21" s="5">
        <v>0</v>
      </c>
      <c r="J21" s="6">
        <f>TRUNC(I21*D21,1)</f>
        <v>0</v>
      </c>
      <c r="K21" s="5">
        <f t="shared" si="2"/>
        <v>171.2</v>
      </c>
      <c r="L21" s="6">
        <f t="shared" si="2"/>
        <v>171.2</v>
      </c>
      <c r="M21" s="3" t="s">
        <v>50</v>
      </c>
      <c r="N21" s="1" t="s">
        <v>69</v>
      </c>
      <c r="O21" s="1" t="s">
        <v>201</v>
      </c>
      <c r="P21" s="1" t="s">
        <v>56</v>
      </c>
      <c r="Q21" s="1" t="s">
        <v>56</v>
      </c>
      <c r="R21" s="1" t="s">
        <v>56</v>
      </c>
      <c r="S21">
        <v>1</v>
      </c>
      <c r="T21">
        <v>0</v>
      </c>
      <c r="U21">
        <v>0.02</v>
      </c>
      <c r="AV21" s="1" t="s">
        <v>50</v>
      </c>
      <c r="AW21" s="1" t="s">
        <v>202</v>
      </c>
      <c r="AX21" s="1" t="s">
        <v>50</v>
      </c>
      <c r="AY21" s="1" t="s">
        <v>50</v>
      </c>
    </row>
    <row r="22" spans="1:51" ht="30" customHeight="1">
      <c r="A22" s="3" t="s">
        <v>185</v>
      </c>
      <c r="B22" s="3" t="s">
        <v>50</v>
      </c>
      <c r="C22" s="3" t="s">
        <v>50</v>
      </c>
      <c r="D22" s="4"/>
      <c r="E22" s="5"/>
      <c r="F22" s="6">
        <f>TRUNC(SUMIF(N17:N21, N16, F17:F21),0)</f>
        <v>6340</v>
      </c>
      <c r="G22" s="5"/>
      <c r="H22" s="6">
        <f>TRUNC(SUMIF(N17:N21, N16, H17:H21),0)</f>
        <v>8560</v>
      </c>
      <c r="I22" s="5"/>
      <c r="J22" s="6">
        <f>TRUNC(SUMIF(N17:N21, N16, J17:J21),0)</f>
        <v>0</v>
      </c>
      <c r="K22" s="5"/>
      <c r="L22" s="6">
        <f>F22+H22+J22</f>
        <v>14900</v>
      </c>
      <c r="M22" s="3" t="s">
        <v>50</v>
      </c>
      <c r="N22" s="1" t="s">
        <v>151</v>
      </c>
      <c r="O22" s="1" t="s">
        <v>151</v>
      </c>
      <c r="P22" s="1" t="s">
        <v>50</v>
      </c>
      <c r="Q22" s="1" t="s">
        <v>50</v>
      </c>
      <c r="R22" s="1" t="s">
        <v>50</v>
      </c>
      <c r="AV22" s="1" t="s">
        <v>50</v>
      </c>
      <c r="AW22" s="1" t="s">
        <v>50</v>
      </c>
      <c r="AX22" s="1" t="s">
        <v>50</v>
      </c>
      <c r="AY22" s="1" t="s">
        <v>50</v>
      </c>
    </row>
    <row r="23" spans="1:51" ht="30" customHeight="1">
      <c r="A23" s="4"/>
      <c r="B23" s="4"/>
      <c r="C23" s="4"/>
      <c r="D23" s="4"/>
      <c r="E23" s="5"/>
      <c r="F23" s="6"/>
      <c r="G23" s="5"/>
      <c r="H23" s="6"/>
      <c r="I23" s="5"/>
      <c r="J23" s="6"/>
      <c r="K23" s="5"/>
      <c r="L23" s="6"/>
      <c r="M23" s="4"/>
    </row>
    <row r="24" spans="1:51" ht="30" customHeight="1">
      <c r="A24" s="112" t="s">
        <v>550</v>
      </c>
      <c r="B24" s="112"/>
      <c r="C24" s="112"/>
      <c r="D24" s="112"/>
      <c r="E24" s="113"/>
      <c r="F24" s="114"/>
      <c r="G24" s="113"/>
      <c r="H24" s="114"/>
      <c r="I24" s="113"/>
      <c r="J24" s="114"/>
      <c r="K24" s="113"/>
      <c r="L24" s="114"/>
      <c r="M24" s="112"/>
      <c r="N24" s="1" t="s">
        <v>72</v>
      </c>
    </row>
    <row r="25" spans="1:51" ht="30" customHeight="1">
      <c r="A25" s="3" t="s">
        <v>190</v>
      </c>
      <c r="B25" s="3" t="s">
        <v>203</v>
      </c>
      <c r="C25" s="3" t="s">
        <v>67</v>
      </c>
      <c r="D25" s="4">
        <v>0.85</v>
      </c>
      <c r="E25" s="5">
        <f>단가대비표!O28</f>
        <v>9530</v>
      </c>
      <c r="F25" s="6">
        <f>TRUNC(E25*D25,1)</f>
        <v>8100.5</v>
      </c>
      <c r="G25" s="5">
        <f>단가대비표!P28</f>
        <v>0</v>
      </c>
      <c r="H25" s="6">
        <f>TRUNC(G25*D25,1)</f>
        <v>0</v>
      </c>
      <c r="I25" s="5">
        <f>단가대비표!V28</f>
        <v>0</v>
      </c>
      <c r="J25" s="6">
        <f>TRUNC(I25*D25,1)</f>
        <v>0</v>
      </c>
      <c r="K25" s="5">
        <f t="shared" ref="K25:L29" si="3">TRUNC(E25+G25+I25,1)</f>
        <v>9530</v>
      </c>
      <c r="L25" s="6">
        <f t="shared" si="3"/>
        <v>8100.5</v>
      </c>
      <c r="M25" s="3" t="s">
        <v>50</v>
      </c>
      <c r="N25" s="1" t="s">
        <v>72</v>
      </c>
      <c r="O25" s="1" t="s">
        <v>204</v>
      </c>
      <c r="P25" s="1" t="s">
        <v>56</v>
      </c>
      <c r="Q25" s="1" t="s">
        <v>56</v>
      </c>
      <c r="R25" s="1" t="s">
        <v>55</v>
      </c>
      <c r="V25">
        <v>1</v>
      </c>
      <c r="AV25" s="1" t="s">
        <v>50</v>
      </c>
      <c r="AW25" s="1" t="s">
        <v>205</v>
      </c>
      <c r="AX25" s="1" t="s">
        <v>50</v>
      </c>
      <c r="AY25" s="1" t="s">
        <v>50</v>
      </c>
    </row>
    <row r="26" spans="1:51" ht="30" customHeight="1">
      <c r="A26" s="3" t="s">
        <v>194</v>
      </c>
      <c r="B26" s="3" t="s">
        <v>195</v>
      </c>
      <c r="C26" s="3" t="s">
        <v>182</v>
      </c>
      <c r="D26" s="4">
        <v>1</v>
      </c>
      <c r="E26" s="5">
        <f>TRUNC(SUMIF(V25:V29, RIGHTB(O26, 1), F25:F29)*U26, 2)</f>
        <v>243.01</v>
      </c>
      <c r="F26" s="6">
        <f>TRUNC(E26*D26,1)</f>
        <v>243</v>
      </c>
      <c r="G26" s="5">
        <v>0</v>
      </c>
      <c r="H26" s="6">
        <f>TRUNC(G26*D26,1)</f>
        <v>0</v>
      </c>
      <c r="I26" s="5">
        <v>0</v>
      </c>
      <c r="J26" s="6">
        <f>TRUNC(I26*D26,1)</f>
        <v>0</v>
      </c>
      <c r="K26" s="5">
        <f t="shared" si="3"/>
        <v>243</v>
      </c>
      <c r="L26" s="6">
        <f t="shared" si="3"/>
        <v>243</v>
      </c>
      <c r="M26" s="3" t="s">
        <v>50</v>
      </c>
      <c r="N26" s="1" t="s">
        <v>72</v>
      </c>
      <c r="O26" s="1" t="s">
        <v>183</v>
      </c>
      <c r="P26" s="1" t="s">
        <v>56</v>
      </c>
      <c r="Q26" s="1" t="s">
        <v>56</v>
      </c>
      <c r="R26" s="1" t="s">
        <v>56</v>
      </c>
      <c r="S26">
        <v>0</v>
      </c>
      <c r="T26">
        <v>0</v>
      </c>
      <c r="U26">
        <v>0.03</v>
      </c>
      <c r="AV26" s="1" t="s">
        <v>50</v>
      </c>
      <c r="AW26" s="1" t="s">
        <v>206</v>
      </c>
      <c r="AX26" s="1" t="s">
        <v>50</v>
      </c>
      <c r="AY26" s="1" t="s">
        <v>50</v>
      </c>
    </row>
    <row r="27" spans="1:51" ht="30" customHeight="1">
      <c r="A27" s="3" t="s">
        <v>197</v>
      </c>
      <c r="B27" s="3" t="s">
        <v>173</v>
      </c>
      <c r="C27" s="3" t="s">
        <v>174</v>
      </c>
      <c r="D27" s="4">
        <v>3.5000000000000003E-2</v>
      </c>
      <c r="E27" s="5">
        <f>단가대비표!O56</f>
        <v>0</v>
      </c>
      <c r="F27" s="6">
        <f>TRUNC(E27*D27,1)</f>
        <v>0</v>
      </c>
      <c r="G27" s="5">
        <f>단가대비표!P56</f>
        <v>229664</v>
      </c>
      <c r="H27" s="6">
        <f>TRUNC(G27*D27,1)</f>
        <v>8038.2</v>
      </c>
      <c r="I27" s="5">
        <f>단가대비표!V56</f>
        <v>0</v>
      </c>
      <c r="J27" s="6">
        <f>TRUNC(I27*D27,1)</f>
        <v>0</v>
      </c>
      <c r="K27" s="5">
        <f t="shared" si="3"/>
        <v>229664</v>
      </c>
      <c r="L27" s="6">
        <f t="shared" si="3"/>
        <v>8038.2</v>
      </c>
      <c r="M27" s="3" t="s">
        <v>50</v>
      </c>
      <c r="N27" s="1" t="s">
        <v>72</v>
      </c>
      <c r="O27" s="1" t="s">
        <v>198</v>
      </c>
      <c r="P27" s="1" t="s">
        <v>56</v>
      </c>
      <c r="Q27" s="1" t="s">
        <v>56</v>
      </c>
      <c r="R27" s="1" t="s">
        <v>55</v>
      </c>
      <c r="W27">
        <v>2</v>
      </c>
      <c r="AV27" s="1" t="s">
        <v>50</v>
      </c>
      <c r="AW27" s="1" t="s">
        <v>207</v>
      </c>
      <c r="AX27" s="1" t="s">
        <v>50</v>
      </c>
      <c r="AY27" s="1" t="s">
        <v>50</v>
      </c>
    </row>
    <row r="28" spans="1:51" ht="30" customHeight="1">
      <c r="A28" s="3" t="s">
        <v>177</v>
      </c>
      <c r="B28" s="3" t="s">
        <v>173</v>
      </c>
      <c r="C28" s="3" t="s">
        <v>174</v>
      </c>
      <c r="D28" s="4">
        <v>1.0999999999999999E-2</v>
      </c>
      <c r="E28" s="5">
        <f>단가대비표!O54</f>
        <v>0</v>
      </c>
      <c r="F28" s="6">
        <f>TRUNC(E28*D28,1)</f>
        <v>0</v>
      </c>
      <c r="G28" s="5">
        <f>단가대비표!P54</f>
        <v>167081</v>
      </c>
      <c r="H28" s="6">
        <f>TRUNC(G28*D28,1)</f>
        <v>1837.8</v>
      </c>
      <c r="I28" s="5">
        <f>단가대비표!V54</f>
        <v>0</v>
      </c>
      <c r="J28" s="6">
        <f>TRUNC(I28*D28,1)</f>
        <v>0</v>
      </c>
      <c r="K28" s="5">
        <f t="shared" si="3"/>
        <v>167081</v>
      </c>
      <c r="L28" s="6">
        <f t="shared" si="3"/>
        <v>1837.8</v>
      </c>
      <c r="M28" s="3" t="s">
        <v>50</v>
      </c>
      <c r="N28" s="1" t="s">
        <v>72</v>
      </c>
      <c r="O28" s="1" t="s">
        <v>178</v>
      </c>
      <c r="P28" s="1" t="s">
        <v>56</v>
      </c>
      <c r="Q28" s="1" t="s">
        <v>56</v>
      </c>
      <c r="R28" s="1" t="s">
        <v>55</v>
      </c>
      <c r="W28">
        <v>2</v>
      </c>
      <c r="AV28" s="1" t="s">
        <v>50</v>
      </c>
      <c r="AW28" s="1" t="s">
        <v>208</v>
      </c>
      <c r="AX28" s="1" t="s">
        <v>50</v>
      </c>
      <c r="AY28" s="1" t="s">
        <v>50</v>
      </c>
    </row>
    <row r="29" spans="1:51" ht="30" customHeight="1">
      <c r="A29" s="3" t="s">
        <v>180</v>
      </c>
      <c r="B29" s="3" t="s">
        <v>181</v>
      </c>
      <c r="C29" s="3" t="s">
        <v>182</v>
      </c>
      <c r="D29" s="4">
        <v>1</v>
      </c>
      <c r="E29" s="5">
        <f>TRUNC(SUMIF(W25:W29, RIGHTB(O29, 1), H25:H29)*U29, 2)</f>
        <v>197.52</v>
      </c>
      <c r="F29" s="6">
        <f>TRUNC(E29*D29,1)</f>
        <v>197.5</v>
      </c>
      <c r="G29" s="5">
        <v>0</v>
      </c>
      <c r="H29" s="6">
        <f>TRUNC(G29*D29,1)</f>
        <v>0</v>
      </c>
      <c r="I29" s="5">
        <v>0</v>
      </c>
      <c r="J29" s="6">
        <f>TRUNC(I29*D29,1)</f>
        <v>0</v>
      </c>
      <c r="K29" s="5">
        <f t="shared" si="3"/>
        <v>197.5</v>
      </c>
      <c r="L29" s="6">
        <f t="shared" si="3"/>
        <v>197.5</v>
      </c>
      <c r="M29" s="3" t="s">
        <v>50</v>
      </c>
      <c r="N29" s="1" t="s">
        <v>72</v>
      </c>
      <c r="O29" s="1" t="s">
        <v>201</v>
      </c>
      <c r="P29" s="1" t="s">
        <v>56</v>
      </c>
      <c r="Q29" s="1" t="s">
        <v>56</v>
      </c>
      <c r="R29" s="1" t="s">
        <v>56</v>
      </c>
      <c r="S29">
        <v>1</v>
      </c>
      <c r="T29">
        <v>0</v>
      </c>
      <c r="U29">
        <v>0.02</v>
      </c>
      <c r="AV29" s="1" t="s">
        <v>50</v>
      </c>
      <c r="AW29" s="1" t="s">
        <v>209</v>
      </c>
      <c r="AX29" s="1" t="s">
        <v>50</v>
      </c>
      <c r="AY29" s="1" t="s">
        <v>50</v>
      </c>
    </row>
    <row r="30" spans="1:51" ht="30" customHeight="1">
      <c r="A30" s="3" t="s">
        <v>185</v>
      </c>
      <c r="B30" s="3" t="s">
        <v>50</v>
      </c>
      <c r="C30" s="3" t="s">
        <v>50</v>
      </c>
      <c r="D30" s="4"/>
      <c r="E30" s="5"/>
      <c r="F30" s="6">
        <f>TRUNC(SUMIF(N25:N29, N24, F25:F29),0)</f>
        <v>8541</v>
      </c>
      <c r="G30" s="5"/>
      <c r="H30" s="6">
        <f>TRUNC(SUMIF(N25:N29, N24, H25:H29),0)</f>
        <v>9876</v>
      </c>
      <c r="I30" s="5"/>
      <c r="J30" s="6">
        <f>TRUNC(SUMIF(N25:N29, N24, J25:J29),0)</f>
        <v>0</v>
      </c>
      <c r="K30" s="5"/>
      <c r="L30" s="6">
        <f>F30+H30+J30</f>
        <v>18417</v>
      </c>
      <c r="M30" s="3" t="s">
        <v>50</v>
      </c>
      <c r="N30" s="1" t="s">
        <v>151</v>
      </c>
      <c r="O30" s="1" t="s">
        <v>151</v>
      </c>
      <c r="P30" s="1" t="s">
        <v>50</v>
      </c>
      <c r="Q30" s="1" t="s">
        <v>50</v>
      </c>
      <c r="R30" s="1" t="s">
        <v>50</v>
      </c>
      <c r="AV30" s="1" t="s">
        <v>50</v>
      </c>
      <c r="AW30" s="1" t="s">
        <v>50</v>
      </c>
      <c r="AX30" s="1" t="s">
        <v>50</v>
      </c>
      <c r="AY30" s="1" t="s">
        <v>50</v>
      </c>
    </row>
    <row r="31" spans="1:51" ht="30" customHeight="1">
      <c r="A31" s="4"/>
      <c r="B31" s="4"/>
      <c r="C31" s="4"/>
      <c r="D31" s="4"/>
      <c r="E31" s="5"/>
      <c r="F31" s="6"/>
      <c r="G31" s="5"/>
      <c r="H31" s="6"/>
      <c r="I31" s="5"/>
      <c r="J31" s="6"/>
      <c r="K31" s="5"/>
      <c r="L31" s="6"/>
      <c r="M31" s="4"/>
    </row>
    <row r="32" spans="1:51" ht="30" customHeight="1">
      <c r="A32" s="112" t="s">
        <v>552</v>
      </c>
      <c r="B32" s="112"/>
      <c r="C32" s="112"/>
      <c r="D32" s="112"/>
      <c r="E32" s="113"/>
      <c r="F32" s="114"/>
      <c r="G32" s="113"/>
      <c r="H32" s="114"/>
      <c r="I32" s="113"/>
      <c r="J32" s="114"/>
      <c r="K32" s="113"/>
      <c r="L32" s="114"/>
      <c r="M32" s="112"/>
      <c r="N32" s="1" t="s">
        <v>75</v>
      </c>
    </row>
    <row r="33" spans="1:51" ht="30" customHeight="1">
      <c r="A33" s="3" t="s">
        <v>190</v>
      </c>
      <c r="B33" s="3" t="s">
        <v>551</v>
      </c>
      <c r="C33" s="3" t="s">
        <v>67</v>
      </c>
      <c r="D33" s="4">
        <v>0.7</v>
      </c>
      <c r="E33" s="5">
        <f>단가대비표!O29</f>
        <v>13750</v>
      </c>
      <c r="F33" s="6">
        <f>TRUNC(E33*D33,1)</f>
        <v>9625</v>
      </c>
      <c r="G33" s="5">
        <f>단가대비표!P29</f>
        <v>0</v>
      </c>
      <c r="H33" s="6">
        <f>TRUNC(G33*D33,1)</f>
        <v>0</v>
      </c>
      <c r="I33" s="5">
        <f>단가대비표!V29</f>
        <v>0</v>
      </c>
      <c r="J33" s="6">
        <f>TRUNC(I33*D33,1)</f>
        <v>0</v>
      </c>
      <c r="K33" s="5">
        <f t="shared" ref="K33:L37" si="4">TRUNC(E33+G33+I33,1)</f>
        <v>13750</v>
      </c>
      <c r="L33" s="6">
        <f t="shared" si="4"/>
        <v>9625</v>
      </c>
      <c r="M33" s="3" t="s">
        <v>50</v>
      </c>
      <c r="N33" s="1" t="s">
        <v>75</v>
      </c>
      <c r="O33" s="1" t="s">
        <v>211</v>
      </c>
      <c r="P33" s="1" t="s">
        <v>56</v>
      </c>
      <c r="Q33" s="1" t="s">
        <v>56</v>
      </c>
      <c r="R33" s="1" t="s">
        <v>55</v>
      </c>
      <c r="V33">
        <v>1</v>
      </c>
      <c r="AV33" s="1" t="s">
        <v>50</v>
      </c>
      <c r="AW33" s="1" t="s">
        <v>212</v>
      </c>
      <c r="AX33" s="1" t="s">
        <v>50</v>
      </c>
      <c r="AY33" s="1" t="s">
        <v>50</v>
      </c>
    </row>
    <row r="34" spans="1:51" ht="30" customHeight="1">
      <c r="A34" s="3" t="s">
        <v>194</v>
      </c>
      <c r="B34" s="3" t="s">
        <v>195</v>
      </c>
      <c r="C34" s="3" t="s">
        <v>182</v>
      </c>
      <c r="D34" s="4">
        <v>1</v>
      </c>
      <c r="E34" s="5">
        <f>TRUNC(SUMIF(V33:V37, RIGHTB(O34, 1), F33:F37)*U34, 2)</f>
        <v>288.75</v>
      </c>
      <c r="F34" s="6">
        <f>TRUNC(E34*D34,1)</f>
        <v>288.7</v>
      </c>
      <c r="G34" s="5">
        <v>0</v>
      </c>
      <c r="H34" s="6">
        <f>TRUNC(G34*D34,1)</f>
        <v>0</v>
      </c>
      <c r="I34" s="5">
        <v>0</v>
      </c>
      <c r="J34" s="6">
        <f>TRUNC(I34*D34,1)</f>
        <v>0</v>
      </c>
      <c r="K34" s="5">
        <f t="shared" si="4"/>
        <v>288.7</v>
      </c>
      <c r="L34" s="6">
        <f t="shared" si="4"/>
        <v>288.7</v>
      </c>
      <c r="M34" s="3" t="s">
        <v>50</v>
      </c>
      <c r="N34" s="1" t="s">
        <v>75</v>
      </c>
      <c r="O34" s="1" t="s">
        <v>183</v>
      </c>
      <c r="P34" s="1" t="s">
        <v>56</v>
      </c>
      <c r="Q34" s="1" t="s">
        <v>56</v>
      </c>
      <c r="R34" s="1" t="s">
        <v>56</v>
      </c>
      <c r="S34">
        <v>0</v>
      </c>
      <c r="T34">
        <v>0</v>
      </c>
      <c r="U34">
        <v>0.03</v>
      </c>
      <c r="AV34" s="1" t="s">
        <v>50</v>
      </c>
      <c r="AW34" s="1" t="s">
        <v>213</v>
      </c>
      <c r="AX34" s="1" t="s">
        <v>50</v>
      </c>
      <c r="AY34" s="1" t="s">
        <v>50</v>
      </c>
    </row>
    <row r="35" spans="1:51" ht="30" customHeight="1">
      <c r="A35" s="3" t="s">
        <v>197</v>
      </c>
      <c r="B35" s="3" t="s">
        <v>553</v>
      </c>
      <c r="C35" s="3" t="s">
        <v>174</v>
      </c>
      <c r="D35" s="4">
        <v>4.2000000000000003E-2</v>
      </c>
      <c r="E35" s="5">
        <f>단가대비표!O56</f>
        <v>0</v>
      </c>
      <c r="F35" s="6">
        <f>TRUNC(E35*D35,1)</f>
        <v>0</v>
      </c>
      <c r="G35" s="5">
        <f>단가대비표!P56</f>
        <v>229664</v>
      </c>
      <c r="H35" s="6">
        <f>TRUNC(G35*D35,1)</f>
        <v>9645.7999999999993</v>
      </c>
      <c r="I35" s="5">
        <f>단가대비표!V56</f>
        <v>0</v>
      </c>
      <c r="J35" s="6">
        <f>TRUNC(I35*D35,1)</f>
        <v>0</v>
      </c>
      <c r="K35" s="5">
        <f t="shared" si="4"/>
        <v>229664</v>
      </c>
      <c r="L35" s="6">
        <f t="shared" si="4"/>
        <v>9645.7999999999993</v>
      </c>
      <c r="M35" s="3" t="s">
        <v>50</v>
      </c>
      <c r="N35" s="1" t="s">
        <v>75</v>
      </c>
      <c r="O35" s="1" t="s">
        <v>198</v>
      </c>
      <c r="P35" s="1" t="s">
        <v>56</v>
      </c>
      <c r="Q35" s="1" t="s">
        <v>56</v>
      </c>
      <c r="R35" s="1" t="s">
        <v>55</v>
      </c>
      <c r="W35">
        <v>2</v>
      </c>
      <c r="AV35" s="1" t="s">
        <v>50</v>
      </c>
      <c r="AW35" s="1" t="s">
        <v>214</v>
      </c>
      <c r="AX35" s="1" t="s">
        <v>50</v>
      </c>
      <c r="AY35" s="1" t="s">
        <v>50</v>
      </c>
    </row>
    <row r="36" spans="1:51" ht="30" customHeight="1">
      <c r="A36" s="3" t="s">
        <v>177</v>
      </c>
      <c r="B36" s="3" t="s">
        <v>173</v>
      </c>
      <c r="C36" s="3" t="s">
        <v>174</v>
      </c>
      <c r="D36" s="4">
        <v>1.2999999999999999E-2</v>
      </c>
      <c r="E36" s="5">
        <f>단가대비표!O54</f>
        <v>0</v>
      </c>
      <c r="F36" s="6">
        <f>TRUNC(E36*D36,1)</f>
        <v>0</v>
      </c>
      <c r="G36" s="5">
        <f>단가대비표!P54</f>
        <v>167081</v>
      </c>
      <c r="H36" s="6">
        <f>TRUNC(G36*D36,1)</f>
        <v>2172</v>
      </c>
      <c r="I36" s="5">
        <f>단가대비표!V54</f>
        <v>0</v>
      </c>
      <c r="J36" s="6">
        <f>TRUNC(I36*D36,1)</f>
        <v>0</v>
      </c>
      <c r="K36" s="5">
        <f t="shared" si="4"/>
        <v>167081</v>
      </c>
      <c r="L36" s="6">
        <f t="shared" si="4"/>
        <v>2172</v>
      </c>
      <c r="M36" s="3" t="s">
        <v>50</v>
      </c>
      <c r="N36" s="1" t="s">
        <v>75</v>
      </c>
      <c r="O36" s="1" t="s">
        <v>178</v>
      </c>
      <c r="P36" s="1" t="s">
        <v>56</v>
      </c>
      <c r="Q36" s="1" t="s">
        <v>56</v>
      </c>
      <c r="R36" s="1" t="s">
        <v>55</v>
      </c>
      <c r="W36">
        <v>2</v>
      </c>
      <c r="AV36" s="1" t="s">
        <v>50</v>
      </c>
      <c r="AW36" s="1" t="s">
        <v>215</v>
      </c>
      <c r="AX36" s="1" t="s">
        <v>50</v>
      </c>
      <c r="AY36" s="1" t="s">
        <v>50</v>
      </c>
    </row>
    <row r="37" spans="1:51" ht="30" customHeight="1">
      <c r="A37" s="3" t="s">
        <v>180</v>
      </c>
      <c r="B37" s="3" t="s">
        <v>181</v>
      </c>
      <c r="C37" s="3" t="s">
        <v>182</v>
      </c>
      <c r="D37" s="4">
        <v>1</v>
      </c>
      <c r="E37" s="5">
        <f>TRUNC(SUMIF(W33:W37, RIGHTB(O37, 1), H33:H37)*U37, 2)</f>
        <v>236.35</v>
      </c>
      <c r="F37" s="6">
        <f>TRUNC(E37*D37,1)</f>
        <v>236.3</v>
      </c>
      <c r="G37" s="5">
        <v>0</v>
      </c>
      <c r="H37" s="6">
        <f>TRUNC(G37*D37,1)</f>
        <v>0</v>
      </c>
      <c r="I37" s="5">
        <v>0</v>
      </c>
      <c r="J37" s="6">
        <f>TRUNC(I37*D37,1)</f>
        <v>0</v>
      </c>
      <c r="K37" s="5">
        <f t="shared" si="4"/>
        <v>236.3</v>
      </c>
      <c r="L37" s="6">
        <f t="shared" si="4"/>
        <v>236.3</v>
      </c>
      <c r="M37" s="3" t="s">
        <v>50</v>
      </c>
      <c r="N37" s="1" t="s">
        <v>75</v>
      </c>
      <c r="O37" s="1" t="s">
        <v>201</v>
      </c>
      <c r="P37" s="1" t="s">
        <v>56</v>
      </c>
      <c r="Q37" s="1" t="s">
        <v>56</v>
      </c>
      <c r="R37" s="1" t="s">
        <v>56</v>
      </c>
      <c r="S37">
        <v>1</v>
      </c>
      <c r="T37">
        <v>0</v>
      </c>
      <c r="U37">
        <v>0.02</v>
      </c>
      <c r="AV37" s="1" t="s">
        <v>50</v>
      </c>
      <c r="AW37" s="1" t="s">
        <v>216</v>
      </c>
      <c r="AX37" s="1" t="s">
        <v>50</v>
      </c>
      <c r="AY37" s="1" t="s">
        <v>50</v>
      </c>
    </row>
    <row r="38" spans="1:51" ht="30" customHeight="1">
      <c r="A38" s="3" t="s">
        <v>185</v>
      </c>
      <c r="B38" s="3" t="s">
        <v>50</v>
      </c>
      <c r="C38" s="3" t="s">
        <v>50</v>
      </c>
      <c r="D38" s="4"/>
      <c r="E38" s="5"/>
      <c r="F38" s="6">
        <f>TRUNC(SUMIF(N33:N37, N32, F33:F37),0)</f>
        <v>10150</v>
      </c>
      <c r="G38" s="5"/>
      <c r="H38" s="6">
        <f>TRUNC(SUMIF(N33:N37, N32, H33:H37),0)</f>
        <v>11817</v>
      </c>
      <c r="I38" s="5"/>
      <c r="J38" s="6">
        <f>TRUNC(SUMIF(N33:N37, N32, J33:J37),0)</f>
        <v>0</v>
      </c>
      <c r="K38" s="5"/>
      <c r="L38" s="6">
        <f>F38+H38+J38</f>
        <v>21967</v>
      </c>
      <c r="M38" s="3" t="s">
        <v>50</v>
      </c>
      <c r="N38" s="1" t="s">
        <v>151</v>
      </c>
      <c r="O38" s="1" t="s">
        <v>151</v>
      </c>
      <c r="P38" s="1" t="s">
        <v>50</v>
      </c>
      <c r="Q38" s="1" t="s">
        <v>50</v>
      </c>
      <c r="R38" s="1" t="s">
        <v>50</v>
      </c>
      <c r="AV38" s="1" t="s">
        <v>50</v>
      </c>
      <c r="AW38" s="1" t="s">
        <v>50</v>
      </c>
      <c r="AX38" s="1" t="s">
        <v>50</v>
      </c>
      <c r="AY38" s="1" t="s">
        <v>50</v>
      </c>
    </row>
    <row r="39" spans="1:51" ht="30" customHeight="1">
      <c r="A39" s="4"/>
      <c r="B39" s="4"/>
      <c r="C39" s="4"/>
      <c r="D39" s="4"/>
      <c r="E39" s="5"/>
      <c r="F39" s="6"/>
      <c r="G39" s="5"/>
      <c r="H39" s="6"/>
      <c r="I39" s="5"/>
      <c r="J39" s="6"/>
      <c r="K39" s="5"/>
      <c r="L39" s="6"/>
      <c r="M39" s="4"/>
    </row>
    <row r="40" spans="1:51" ht="30" customHeight="1">
      <c r="A40" s="112" t="s">
        <v>554</v>
      </c>
      <c r="B40" s="112"/>
      <c r="C40" s="112"/>
      <c r="D40" s="112"/>
      <c r="E40" s="113"/>
      <c r="F40" s="114"/>
      <c r="G40" s="113"/>
      <c r="H40" s="114"/>
      <c r="I40" s="113"/>
      <c r="J40" s="114"/>
      <c r="K40" s="113"/>
      <c r="L40" s="114"/>
      <c r="M40" s="112"/>
      <c r="N40" s="1" t="s">
        <v>78</v>
      </c>
    </row>
    <row r="41" spans="1:51" ht="30" customHeight="1">
      <c r="A41" s="3" t="s">
        <v>190</v>
      </c>
      <c r="B41" s="3" t="s">
        <v>217</v>
      </c>
      <c r="C41" s="3" t="s">
        <v>67</v>
      </c>
      <c r="D41" s="4">
        <v>0.56999999999999995</v>
      </c>
      <c r="E41" s="5">
        <f>단가대비표!O30</f>
        <v>18640</v>
      </c>
      <c r="F41" s="6">
        <f>TRUNC(E41*D41,1)</f>
        <v>10624.8</v>
      </c>
      <c r="G41" s="5">
        <f>단가대비표!P30</f>
        <v>0</v>
      </c>
      <c r="H41" s="6">
        <f>TRUNC(G41*D41,1)</f>
        <v>0</v>
      </c>
      <c r="I41" s="5">
        <f>단가대비표!V30</f>
        <v>0</v>
      </c>
      <c r="J41" s="6">
        <f>TRUNC(I41*D41,1)</f>
        <v>0</v>
      </c>
      <c r="K41" s="5">
        <f t="shared" ref="K41:L45" si="5">TRUNC(E41+G41+I41,1)</f>
        <v>18640</v>
      </c>
      <c r="L41" s="6">
        <f t="shared" si="5"/>
        <v>10624.8</v>
      </c>
      <c r="M41" s="3" t="s">
        <v>50</v>
      </c>
      <c r="N41" s="1" t="s">
        <v>78</v>
      </c>
      <c r="O41" s="1" t="s">
        <v>218</v>
      </c>
      <c r="P41" s="1" t="s">
        <v>56</v>
      </c>
      <c r="Q41" s="1" t="s">
        <v>56</v>
      </c>
      <c r="R41" s="1" t="s">
        <v>55</v>
      </c>
      <c r="V41">
        <v>1</v>
      </c>
      <c r="AV41" s="1" t="s">
        <v>50</v>
      </c>
      <c r="AW41" s="1" t="s">
        <v>219</v>
      </c>
      <c r="AX41" s="1" t="s">
        <v>50</v>
      </c>
      <c r="AY41" s="1" t="s">
        <v>50</v>
      </c>
    </row>
    <row r="42" spans="1:51" ht="30" customHeight="1">
      <c r="A42" s="3" t="s">
        <v>194</v>
      </c>
      <c r="B42" s="3" t="s">
        <v>195</v>
      </c>
      <c r="C42" s="3" t="s">
        <v>182</v>
      </c>
      <c r="D42" s="4">
        <v>1</v>
      </c>
      <c r="E42" s="5">
        <f>TRUNC(SUMIF(V41:V45, RIGHTB(O42, 1), F41:F45)*U42, 2)</f>
        <v>318.74</v>
      </c>
      <c r="F42" s="6">
        <f>TRUNC(E42*D42,1)</f>
        <v>318.7</v>
      </c>
      <c r="G42" s="5">
        <v>0</v>
      </c>
      <c r="H42" s="6">
        <f>TRUNC(G42*D42,1)</f>
        <v>0</v>
      </c>
      <c r="I42" s="5">
        <v>0</v>
      </c>
      <c r="J42" s="6">
        <f>TRUNC(I42*D42,1)</f>
        <v>0</v>
      </c>
      <c r="K42" s="5">
        <f t="shared" si="5"/>
        <v>318.7</v>
      </c>
      <c r="L42" s="6">
        <f t="shared" si="5"/>
        <v>318.7</v>
      </c>
      <c r="M42" s="3" t="s">
        <v>50</v>
      </c>
      <c r="N42" s="1" t="s">
        <v>78</v>
      </c>
      <c r="O42" s="1" t="s">
        <v>183</v>
      </c>
      <c r="P42" s="1" t="s">
        <v>56</v>
      </c>
      <c r="Q42" s="1" t="s">
        <v>56</v>
      </c>
      <c r="R42" s="1" t="s">
        <v>56</v>
      </c>
      <c r="S42">
        <v>0</v>
      </c>
      <c r="T42">
        <v>0</v>
      </c>
      <c r="U42">
        <v>0.03</v>
      </c>
      <c r="AV42" s="1" t="s">
        <v>50</v>
      </c>
      <c r="AW42" s="1" t="s">
        <v>220</v>
      </c>
      <c r="AX42" s="1" t="s">
        <v>50</v>
      </c>
      <c r="AY42" s="1" t="s">
        <v>50</v>
      </c>
    </row>
    <row r="43" spans="1:51" ht="30" customHeight="1">
      <c r="A43" s="3" t="s">
        <v>197</v>
      </c>
      <c r="B43" s="3" t="s">
        <v>173</v>
      </c>
      <c r="C43" s="3" t="s">
        <v>174</v>
      </c>
      <c r="D43" s="4">
        <v>5.1999999999999998E-2</v>
      </c>
      <c r="E43" s="5">
        <f>단가대비표!O56</f>
        <v>0</v>
      </c>
      <c r="F43" s="6">
        <f>TRUNC(E43*D43,1)</f>
        <v>0</v>
      </c>
      <c r="G43" s="5">
        <f>단가대비표!P56</f>
        <v>229664</v>
      </c>
      <c r="H43" s="6">
        <f>TRUNC(G43*D43,1)</f>
        <v>11942.5</v>
      </c>
      <c r="I43" s="5">
        <f>단가대비표!V56</f>
        <v>0</v>
      </c>
      <c r="J43" s="6">
        <f>TRUNC(I43*D43,1)</f>
        <v>0</v>
      </c>
      <c r="K43" s="5">
        <f t="shared" si="5"/>
        <v>229664</v>
      </c>
      <c r="L43" s="6">
        <f t="shared" si="5"/>
        <v>11942.5</v>
      </c>
      <c r="M43" s="3" t="s">
        <v>50</v>
      </c>
      <c r="N43" s="1" t="s">
        <v>78</v>
      </c>
      <c r="O43" s="1" t="s">
        <v>198</v>
      </c>
      <c r="P43" s="1" t="s">
        <v>56</v>
      </c>
      <c r="Q43" s="1" t="s">
        <v>56</v>
      </c>
      <c r="R43" s="1" t="s">
        <v>55</v>
      </c>
      <c r="W43">
        <v>2</v>
      </c>
      <c r="AV43" s="1" t="s">
        <v>50</v>
      </c>
      <c r="AW43" s="1" t="s">
        <v>221</v>
      </c>
      <c r="AX43" s="1" t="s">
        <v>50</v>
      </c>
      <c r="AY43" s="1" t="s">
        <v>50</v>
      </c>
    </row>
    <row r="44" spans="1:51" ht="30" customHeight="1">
      <c r="A44" s="3" t="s">
        <v>177</v>
      </c>
      <c r="B44" s="3" t="s">
        <v>173</v>
      </c>
      <c r="C44" s="3" t="s">
        <v>174</v>
      </c>
      <c r="D44" s="4">
        <v>1.7000000000000001E-2</v>
      </c>
      <c r="E44" s="5">
        <f>단가대비표!O54</f>
        <v>0</v>
      </c>
      <c r="F44" s="6">
        <f>TRUNC(E44*D44,1)</f>
        <v>0</v>
      </c>
      <c r="G44" s="5">
        <f>단가대비표!P54</f>
        <v>167081</v>
      </c>
      <c r="H44" s="6">
        <f>TRUNC(G44*D44,1)</f>
        <v>2840.3</v>
      </c>
      <c r="I44" s="5">
        <f>단가대비표!V54</f>
        <v>0</v>
      </c>
      <c r="J44" s="6">
        <f>TRUNC(I44*D44,1)</f>
        <v>0</v>
      </c>
      <c r="K44" s="5">
        <f t="shared" si="5"/>
        <v>167081</v>
      </c>
      <c r="L44" s="6">
        <f t="shared" si="5"/>
        <v>2840.3</v>
      </c>
      <c r="M44" s="3" t="s">
        <v>50</v>
      </c>
      <c r="N44" s="1" t="s">
        <v>78</v>
      </c>
      <c r="O44" s="1" t="s">
        <v>178</v>
      </c>
      <c r="P44" s="1" t="s">
        <v>56</v>
      </c>
      <c r="Q44" s="1" t="s">
        <v>56</v>
      </c>
      <c r="R44" s="1" t="s">
        <v>55</v>
      </c>
      <c r="W44">
        <v>2</v>
      </c>
      <c r="AV44" s="1" t="s">
        <v>50</v>
      </c>
      <c r="AW44" s="1" t="s">
        <v>222</v>
      </c>
      <c r="AX44" s="1" t="s">
        <v>50</v>
      </c>
      <c r="AY44" s="1" t="s">
        <v>50</v>
      </c>
    </row>
    <row r="45" spans="1:51" ht="30" customHeight="1">
      <c r="A45" s="3" t="s">
        <v>180</v>
      </c>
      <c r="B45" s="3" t="s">
        <v>181</v>
      </c>
      <c r="C45" s="3" t="s">
        <v>182</v>
      </c>
      <c r="D45" s="4">
        <v>1</v>
      </c>
      <c r="E45" s="5">
        <f>TRUNC(SUMIF(W41:W45, RIGHTB(O45, 1), H41:H45)*U45, 2)</f>
        <v>295.64999999999998</v>
      </c>
      <c r="F45" s="6">
        <f>TRUNC(E45*D45,1)</f>
        <v>295.60000000000002</v>
      </c>
      <c r="G45" s="5">
        <v>0</v>
      </c>
      <c r="H45" s="6">
        <f>TRUNC(G45*D45,1)</f>
        <v>0</v>
      </c>
      <c r="I45" s="5">
        <v>0</v>
      </c>
      <c r="J45" s="6">
        <f>TRUNC(I45*D45,1)</f>
        <v>0</v>
      </c>
      <c r="K45" s="5">
        <f t="shared" si="5"/>
        <v>295.60000000000002</v>
      </c>
      <c r="L45" s="6">
        <f t="shared" si="5"/>
        <v>295.60000000000002</v>
      </c>
      <c r="M45" s="3" t="s">
        <v>50</v>
      </c>
      <c r="N45" s="1" t="s">
        <v>78</v>
      </c>
      <c r="O45" s="1" t="s">
        <v>201</v>
      </c>
      <c r="P45" s="1" t="s">
        <v>56</v>
      </c>
      <c r="Q45" s="1" t="s">
        <v>56</v>
      </c>
      <c r="R45" s="1" t="s">
        <v>56</v>
      </c>
      <c r="S45">
        <v>1</v>
      </c>
      <c r="T45">
        <v>0</v>
      </c>
      <c r="U45">
        <v>0.02</v>
      </c>
      <c r="AV45" s="1" t="s">
        <v>50</v>
      </c>
      <c r="AW45" s="1" t="s">
        <v>223</v>
      </c>
      <c r="AX45" s="1" t="s">
        <v>50</v>
      </c>
      <c r="AY45" s="1" t="s">
        <v>50</v>
      </c>
    </row>
    <row r="46" spans="1:51" ht="30" customHeight="1">
      <c r="A46" s="3" t="s">
        <v>185</v>
      </c>
      <c r="B46" s="3" t="s">
        <v>50</v>
      </c>
      <c r="C46" s="3" t="s">
        <v>50</v>
      </c>
      <c r="D46" s="4"/>
      <c r="E46" s="5"/>
      <c r="F46" s="6">
        <f>TRUNC(SUMIF(N41:N45, N40, F41:F45),0)</f>
        <v>11239</v>
      </c>
      <c r="G46" s="5"/>
      <c r="H46" s="6">
        <f>TRUNC(SUMIF(N41:N45, N40, H41:H45),0)</f>
        <v>14782</v>
      </c>
      <c r="I46" s="5"/>
      <c r="J46" s="6">
        <f>TRUNC(SUMIF(N41:N45, N40, J41:J45),0)</f>
        <v>0</v>
      </c>
      <c r="K46" s="5"/>
      <c r="L46" s="6">
        <f>F46+H46+J46</f>
        <v>26021</v>
      </c>
      <c r="M46" s="3" t="s">
        <v>50</v>
      </c>
      <c r="N46" s="1" t="s">
        <v>151</v>
      </c>
      <c r="O46" s="1" t="s">
        <v>151</v>
      </c>
      <c r="P46" s="1" t="s">
        <v>50</v>
      </c>
      <c r="Q46" s="1" t="s">
        <v>50</v>
      </c>
      <c r="R46" s="1" t="s">
        <v>50</v>
      </c>
      <c r="AV46" s="1" t="s">
        <v>50</v>
      </c>
      <c r="AW46" s="1" t="s">
        <v>50</v>
      </c>
      <c r="AX46" s="1" t="s">
        <v>50</v>
      </c>
      <c r="AY46" s="1" t="s">
        <v>50</v>
      </c>
    </row>
    <row r="47" spans="1:51" ht="30" customHeight="1">
      <c r="A47" s="4"/>
      <c r="B47" s="4"/>
      <c r="C47" s="4"/>
      <c r="D47" s="4"/>
      <c r="E47" s="5"/>
      <c r="F47" s="6"/>
      <c r="G47" s="5"/>
      <c r="H47" s="6"/>
      <c r="I47" s="5"/>
      <c r="J47" s="6"/>
      <c r="K47" s="5"/>
      <c r="L47" s="6"/>
      <c r="M47" s="4"/>
    </row>
    <row r="48" spans="1:51" ht="30" customHeight="1">
      <c r="A48" s="112" t="s">
        <v>555</v>
      </c>
      <c r="B48" s="112"/>
      <c r="C48" s="112"/>
      <c r="D48" s="112"/>
      <c r="E48" s="113"/>
      <c r="F48" s="114"/>
      <c r="G48" s="113"/>
      <c r="H48" s="114"/>
      <c r="I48" s="113"/>
      <c r="J48" s="114"/>
      <c r="K48" s="113"/>
      <c r="L48" s="114"/>
      <c r="M48" s="112"/>
      <c r="N48" s="1" t="s">
        <v>82</v>
      </c>
    </row>
    <row r="49" spans="1:51" ht="30" customHeight="1">
      <c r="A49" s="3" t="s">
        <v>225</v>
      </c>
      <c r="B49" s="3" t="s">
        <v>226</v>
      </c>
      <c r="C49" s="3" t="s">
        <v>135</v>
      </c>
      <c r="D49" s="4">
        <v>0.77</v>
      </c>
      <c r="E49" s="5">
        <f>단가대비표!O15</f>
        <v>1940</v>
      </c>
      <c r="F49" s="6">
        <f>TRUNC(E49*D49,1)</f>
        <v>1493.8</v>
      </c>
      <c r="G49" s="5">
        <f>단가대비표!P15</f>
        <v>0</v>
      </c>
      <c r="H49" s="6">
        <f>TRUNC(G49*D49,1)</f>
        <v>0</v>
      </c>
      <c r="I49" s="5">
        <f>단가대비표!V15</f>
        <v>0</v>
      </c>
      <c r="J49" s="6">
        <f>TRUNC(I49*D49,1)</f>
        <v>0</v>
      </c>
      <c r="K49" s="5">
        <f t="shared" ref="K49:L53" si="6">TRUNC(E49+G49+I49,1)</f>
        <v>1940</v>
      </c>
      <c r="L49" s="6">
        <f t="shared" si="6"/>
        <v>1493.8</v>
      </c>
      <c r="M49" s="3" t="s">
        <v>227</v>
      </c>
      <c r="N49" s="1" t="s">
        <v>82</v>
      </c>
      <c r="O49" s="1" t="s">
        <v>228</v>
      </c>
      <c r="P49" s="1" t="s">
        <v>56</v>
      </c>
      <c r="Q49" s="1" t="s">
        <v>56</v>
      </c>
      <c r="R49" s="1" t="s">
        <v>55</v>
      </c>
      <c r="AV49" s="1" t="s">
        <v>50</v>
      </c>
      <c r="AW49" s="1" t="s">
        <v>229</v>
      </c>
      <c r="AX49" s="1" t="s">
        <v>50</v>
      </c>
      <c r="AY49" s="1" t="s">
        <v>50</v>
      </c>
    </row>
    <row r="50" spans="1:51" ht="30" customHeight="1">
      <c r="A50" s="3" t="s">
        <v>230</v>
      </c>
      <c r="B50" s="3" t="s">
        <v>50</v>
      </c>
      <c r="C50" s="3" t="s">
        <v>61</v>
      </c>
      <c r="D50" s="4">
        <v>1.0999999999999999E-2</v>
      </c>
      <c r="E50" s="5">
        <f>단가대비표!O11</f>
        <v>7560</v>
      </c>
      <c r="F50" s="6">
        <f>TRUNC(E50*D50,1)</f>
        <v>83.1</v>
      </c>
      <c r="G50" s="5">
        <f>단가대비표!P11</f>
        <v>0</v>
      </c>
      <c r="H50" s="6">
        <f>TRUNC(G50*D50,1)</f>
        <v>0</v>
      </c>
      <c r="I50" s="5">
        <f>단가대비표!V11</f>
        <v>0</v>
      </c>
      <c r="J50" s="6">
        <f>TRUNC(I50*D50,1)</f>
        <v>0</v>
      </c>
      <c r="K50" s="5">
        <f t="shared" si="6"/>
        <v>7560</v>
      </c>
      <c r="L50" s="6">
        <f t="shared" si="6"/>
        <v>83.1</v>
      </c>
      <c r="M50" s="3" t="s">
        <v>227</v>
      </c>
      <c r="N50" s="1" t="s">
        <v>82</v>
      </c>
      <c r="O50" s="1" t="s">
        <v>231</v>
      </c>
      <c r="P50" s="1" t="s">
        <v>56</v>
      </c>
      <c r="Q50" s="1" t="s">
        <v>56</v>
      </c>
      <c r="R50" s="1" t="s">
        <v>55</v>
      </c>
      <c r="AV50" s="1" t="s">
        <v>50</v>
      </c>
      <c r="AW50" s="1" t="s">
        <v>232</v>
      </c>
      <c r="AX50" s="1" t="s">
        <v>50</v>
      </c>
      <c r="AY50" s="1" t="s">
        <v>50</v>
      </c>
    </row>
    <row r="51" spans="1:51" ht="30" customHeight="1">
      <c r="A51" s="3" t="s">
        <v>233</v>
      </c>
      <c r="B51" s="3" t="s">
        <v>173</v>
      </c>
      <c r="C51" s="3" t="s">
        <v>174</v>
      </c>
      <c r="D51" s="81">
        <v>2.5974025974025976E-2</v>
      </c>
      <c r="E51" s="5">
        <f>단가대비표!O57</f>
        <v>0</v>
      </c>
      <c r="F51" s="6">
        <f>TRUNC(E51*D51,1)</f>
        <v>0</v>
      </c>
      <c r="G51" s="5">
        <f>단가대비표!P57</f>
        <v>214086</v>
      </c>
      <c r="H51" s="6">
        <f>TRUNC(G51*D51,1)</f>
        <v>5560.6</v>
      </c>
      <c r="I51" s="5">
        <f>단가대비표!V57</f>
        <v>0</v>
      </c>
      <c r="J51" s="6">
        <f>TRUNC(I51*D51,1)</f>
        <v>0</v>
      </c>
      <c r="K51" s="5">
        <f t="shared" si="6"/>
        <v>214086</v>
      </c>
      <c r="L51" s="6">
        <f t="shared" si="6"/>
        <v>5560.6</v>
      </c>
      <c r="M51" s="3" t="s">
        <v>50</v>
      </c>
      <c r="N51" s="1" t="s">
        <v>82</v>
      </c>
      <c r="O51" s="1" t="s">
        <v>234</v>
      </c>
      <c r="P51" s="1" t="s">
        <v>56</v>
      </c>
      <c r="Q51" s="1" t="s">
        <v>56</v>
      </c>
      <c r="R51" s="1" t="s">
        <v>55</v>
      </c>
      <c r="V51">
        <v>1</v>
      </c>
      <c r="AV51" s="1" t="s">
        <v>50</v>
      </c>
      <c r="AW51" s="1" t="s">
        <v>235</v>
      </c>
      <c r="AX51" s="1" t="s">
        <v>50</v>
      </c>
      <c r="AY51" s="1" t="s">
        <v>50</v>
      </c>
    </row>
    <row r="52" spans="1:51" ht="30" customHeight="1">
      <c r="A52" s="3" t="s">
        <v>177</v>
      </c>
      <c r="B52" s="3" t="s">
        <v>173</v>
      </c>
      <c r="C52" s="3" t="s">
        <v>174</v>
      </c>
      <c r="D52" s="81">
        <v>1.2987012987012988E-2</v>
      </c>
      <c r="E52" s="5">
        <f>단가대비표!O54</f>
        <v>0</v>
      </c>
      <c r="F52" s="6">
        <f>TRUNC(E52*D52,1)</f>
        <v>0</v>
      </c>
      <c r="G52" s="5">
        <f>단가대비표!P54</f>
        <v>167081</v>
      </c>
      <c r="H52" s="6">
        <f>TRUNC(G52*D52,1)</f>
        <v>2169.8000000000002</v>
      </c>
      <c r="I52" s="5">
        <f>단가대비표!V54</f>
        <v>0</v>
      </c>
      <c r="J52" s="6">
        <f>TRUNC(I52*D52,1)</f>
        <v>0</v>
      </c>
      <c r="K52" s="5">
        <f t="shared" si="6"/>
        <v>167081</v>
      </c>
      <c r="L52" s="6">
        <f t="shared" si="6"/>
        <v>2169.8000000000002</v>
      </c>
      <c r="M52" s="3" t="s">
        <v>50</v>
      </c>
      <c r="N52" s="1" t="s">
        <v>82</v>
      </c>
      <c r="O52" s="1" t="s">
        <v>178</v>
      </c>
      <c r="P52" s="1" t="s">
        <v>56</v>
      </c>
      <c r="Q52" s="1" t="s">
        <v>56</v>
      </c>
      <c r="R52" s="1" t="s">
        <v>55</v>
      </c>
      <c r="V52">
        <v>1</v>
      </c>
      <c r="AV52" s="1" t="s">
        <v>50</v>
      </c>
      <c r="AW52" s="1" t="s">
        <v>236</v>
      </c>
      <c r="AX52" s="1" t="s">
        <v>50</v>
      </c>
      <c r="AY52" s="1" t="s">
        <v>50</v>
      </c>
    </row>
    <row r="53" spans="1:51" ht="30" customHeight="1">
      <c r="A53" s="3" t="s">
        <v>180</v>
      </c>
      <c r="B53" s="3" t="s">
        <v>237</v>
      </c>
      <c r="C53" s="3" t="s">
        <v>182</v>
      </c>
      <c r="D53" s="4">
        <v>1</v>
      </c>
      <c r="E53" s="5">
        <f>TRUNC(SUMIF(V49:V53, RIGHTB(O53, 1), H49:H53)*U53, 2)</f>
        <v>231.91</v>
      </c>
      <c r="F53" s="6">
        <f>TRUNC(E53*D53,1)</f>
        <v>231.9</v>
      </c>
      <c r="G53" s="5">
        <v>0</v>
      </c>
      <c r="H53" s="6">
        <f>TRUNC(G53*D53,1)</f>
        <v>0</v>
      </c>
      <c r="I53" s="5">
        <v>0</v>
      </c>
      <c r="J53" s="6">
        <f>TRUNC(I53*D53,1)</f>
        <v>0</v>
      </c>
      <c r="K53" s="5">
        <f t="shared" si="6"/>
        <v>231.9</v>
      </c>
      <c r="L53" s="6">
        <f t="shared" si="6"/>
        <v>231.9</v>
      </c>
      <c r="M53" s="3" t="s">
        <v>50</v>
      </c>
      <c r="N53" s="1" t="s">
        <v>82</v>
      </c>
      <c r="O53" s="1" t="s">
        <v>183</v>
      </c>
      <c r="P53" s="1" t="s">
        <v>56</v>
      </c>
      <c r="Q53" s="1" t="s">
        <v>56</v>
      </c>
      <c r="R53" s="1" t="s">
        <v>56</v>
      </c>
      <c r="S53">
        <v>1</v>
      </c>
      <c r="T53">
        <v>0</v>
      </c>
      <c r="U53">
        <v>0.03</v>
      </c>
      <c r="AV53" s="1" t="s">
        <v>50</v>
      </c>
      <c r="AW53" s="1" t="s">
        <v>238</v>
      </c>
      <c r="AX53" s="1" t="s">
        <v>50</v>
      </c>
      <c r="AY53" s="1" t="s">
        <v>50</v>
      </c>
    </row>
    <row r="54" spans="1:51" ht="30" customHeight="1">
      <c r="A54" s="3" t="s">
        <v>185</v>
      </c>
      <c r="B54" s="3" t="s">
        <v>50</v>
      </c>
      <c r="C54" s="3" t="s">
        <v>50</v>
      </c>
      <c r="D54" s="4"/>
      <c r="E54" s="5"/>
      <c r="F54" s="6">
        <f>TRUNC(SUMIF(N49:N53, N48, F49:F53),0)</f>
        <v>1808</v>
      </c>
      <c r="G54" s="5"/>
      <c r="H54" s="6">
        <f>TRUNC(SUMIF(N49:N53, N48, H49:H53),0)</f>
        <v>7730</v>
      </c>
      <c r="I54" s="5"/>
      <c r="J54" s="6">
        <f>TRUNC(SUMIF(N49:N53, N48, J49:J53),0)</f>
        <v>0</v>
      </c>
      <c r="K54" s="5"/>
      <c r="L54" s="6">
        <f>F54+H54+J54</f>
        <v>9538</v>
      </c>
      <c r="M54" s="3" t="s">
        <v>50</v>
      </c>
      <c r="N54" s="1" t="s">
        <v>151</v>
      </c>
      <c r="O54" s="1" t="s">
        <v>151</v>
      </c>
      <c r="P54" s="1" t="s">
        <v>50</v>
      </c>
      <c r="Q54" s="1" t="s">
        <v>50</v>
      </c>
      <c r="R54" s="1" t="s">
        <v>50</v>
      </c>
      <c r="AV54" s="1" t="s">
        <v>50</v>
      </c>
      <c r="AW54" s="1" t="s">
        <v>50</v>
      </c>
      <c r="AX54" s="1" t="s">
        <v>50</v>
      </c>
      <c r="AY54" s="1" t="s">
        <v>50</v>
      </c>
    </row>
    <row r="55" spans="1:51" ht="30" customHeight="1">
      <c r="A55" s="4"/>
      <c r="B55" s="4"/>
      <c r="C55" s="4"/>
      <c r="D55" s="4"/>
      <c r="E55" s="5"/>
      <c r="F55" s="6"/>
      <c r="G55" s="5"/>
      <c r="H55" s="6"/>
      <c r="I55" s="5"/>
      <c r="J55" s="6"/>
      <c r="K55" s="5"/>
      <c r="L55" s="6"/>
      <c r="M55" s="4"/>
    </row>
    <row r="56" spans="1:51" ht="30" customHeight="1">
      <c r="A56" s="112" t="s">
        <v>556</v>
      </c>
      <c r="B56" s="112"/>
      <c r="C56" s="112"/>
      <c r="D56" s="112"/>
      <c r="E56" s="113"/>
      <c r="F56" s="114"/>
      <c r="G56" s="113"/>
      <c r="H56" s="114"/>
      <c r="I56" s="113"/>
      <c r="J56" s="114"/>
      <c r="K56" s="113"/>
      <c r="L56" s="114"/>
      <c r="M56" s="112"/>
      <c r="N56" s="1" t="s">
        <v>85</v>
      </c>
    </row>
    <row r="57" spans="1:51" ht="30" customHeight="1">
      <c r="A57" s="3" t="s">
        <v>225</v>
      </c>
      <c r="B57" s="3" t="s">
        <v>239</v>
      </c>
      <c r="C57" s="3" t="s">
        <v>135</v>
      </c>
      <c r="D57" s="4">
        <v>0.68</v>
      </c>
      <c r="E57" s="5">
        <f>단가대비표!O16</f>
        <v>2450</v>
      </c>
      <c r="F57" s="6">
        <f>TRUNC(E57*D57,1)</f>
        <v>1666</v>
      </c>
      <c r="G57" s="5">
        <f>단가대비표!P16</f>
        <v>0</v>
      </c>
      <c r="H57" s="6">
        <f>TRUNC(G57*D57,1)</f>
        <v>0</v>
      </c>
      <c r="I57" s="5">
        <f>단가대비표!V16</f>
        <v>0</v>
      </c>
      <c r="J57" s="6">
        <f>TRUNC(I57*D57,1)</f>
        <v>0</v>
      </c>
      <c r="K57" s="5">
        <f t="shared" ref="K57:L61" si="7">TRUNC(E57+G57+I57,1)</f>
        <v>2450</v>
      </c>
      <c r="L57" s="6">
        <f t="shared" si="7"/>
        <v>1666</v>
      </c>
      <c r="M57" s="3" t="s">
        <v>227</v>
      </c>
      <c r="N57" s="1" t="s">
        <v>85</v>
      </c>
      <c r="O57" s="1" t="s">
        <v>240</v>
      </c>
      <c r="P57" s="1" t="s">
        <v>56</v>
      </c>
      <c r="Q57" s="1" t="s">
        <v>56</v>
      </c>
      <c r="R57" s="1" t="s">
        <v>55</v>
      </c>
      <c r="AV57" s="1" t="s">
        <v>50</v>
      </c>
      <c r="AW57" s="1" t="s">
        <v>241</v>
      </c>
      <c r="AX57" s="1" t="s">
        <v>50</v>
      </c>
      <c r="AY57" s="1" t="s">
        <v>50</v>
      </c>
    </row>
    <row r="58" spans="1:51" ht="30" customHeight="1">
      <c r="A58" s="3" t="s">
        <v>230</v>
      </c>
      <c r="B58" s="3" t="s">
        <v>50</v>
      </c>
      <c r="C58" s="3" t="s">
        <v>61</v>
      </c>
      <c r="D58" s="4">
        <v>1.0999999999999999E-2</v>
      </c>
      <c r="E58" s="5">
        <f>단가대비표!O11</f>
        <v>7560</v>
      </c>
      <c r="F58" s="6">
        <f>TRUNC(E58*D58,1)</f>
        <v>83.1</v>
      </c>
      <c r="G58" s="5">
        <f>단가대비표!P11</f>
        <v>0</v>
      </c>
      <c r="H58" s="6">
        <f>TRUNC(G58*D58,1)</f>
        <v>0</v>
      </c>
      <c r="I58" s="5">
        <f>단가대비표!V11</f>
        <v>0</v>
      </c>
      <c r="J58" s="6">
        <f>TRUNC(I58*D58,1)</f>
        <v>0</v>
      </c>
      <c r="K58" s="5">
        <f t="shared" si="7"/>
        <v>7560</v>
      </c>
      <c r="L58" s="6">
        <f t="shared" si="7"/>
        <v>83.1</v>
      </c>
      <c r="M58" s="3" t="s">
        <v>227</v>
      </c>
      <c r="N58" s="1" t="s">
        <v>85</v>
      </c>
      <c r="O58" s="1" t="s">
        <v>231</v>
      </c>
      <c r="P58" s="1" t="s">
        <v>56</v>
      </c>
      <c r="Q58" s="1" t="s">
        <v>56</v>
      </c>
      <c r="R58" s="1" t="s">
        <v>55</v>
      </c>
      <c r="AV58" s="1" t="s">
        <v>50</v>
      </c>
      <c r="AW58" s="1" t="s">
        <v>242</v>
      </c>
      <c r="AX58" s="1" t="s">
        <v>50</v>
      </c>
      <c r="AY58" s="1" t="s">
        <v>50</v>
      </c>
    </row>
    <row r="59" spans="1:51" ht="30" customHeight="1">
      <c r="A59" s="3" t="s">
        <v>233</v>
      </c>
      <c r="B59" s="3" t="s">
        <v>173</v>
      </c>
      <c r="C59" s="3" t="s">
        <v>174</v>
      </c>
      <c r="D59" s="81">
        <v>2.9411764705882353E-2</v>
      </c>
      <c r="E59" s="5">
        <f>단가대비표!O57</f>
        <v>0</v>
      </c>
      <c r="F59" s="6">
        <f>TRUNC(E59*D59,1)</f>
        <v>0</v>
      </c>
      <c r="G59" s="5">
        <f>단가대비표!P57</f>
        <v>214086</v>
      </c>
      <c r="H59" s="6">
        <f>TRUNC(G59*D59,1)</f>
        <v>6296.6</v>
      </c>
      <c r="I59" s="5">
        <f>단가대비표!V57</f>
        <v>0</v>
      </c>
      <c r="J59" s="6">
        <f>TRUNC(I59*D59,1)</f>
        <v>0</v>
      </c>
      <c r="K59" s="5">
        <f t="shared" si="7"/>
        <v>214086</v>
      </c>
      <c r="L59" s="6">
        <f t="shared" si="7"/>
        <v>6296.6</v>
      </c>
      <c r="M59" s="3" t="s">
        <v>50</v>
      </c>
      <c r="N59" s="1" t="s">
        <v>85</v>
      </c>
      <c r="O59" s="1" t="s">
        <v>234</v>
      </c>
      <c r="P59" s="1" t="s">
        <v>56</v>
      </c>
      <c r="Q59" s="1" t="s">
        <v>56</v>
      </c>
      <c r="R59" s="1" t="s">
        <v>55</v>
      </c>
      <c r="V59">
        <v>1</v>
      </c>
      <c r="AV59" s="1" t="s">
        <v>50</v>
      </c>
      <c r="AW59" s="1" t="s">
        <v>243</v>
      </c>
      <c r="AX59" s="1" t="s">
        <v>50</v>
      </c>
      <c r="AY59" s="1" t="s">
        <v>50</v>
      </c>
    </row>
    <row r="60" spans="1:51" ht="30" customHeight="1">
      <c r="A60" s="3" t="s">
        <v>177</v>
      </c>
      <c r="B60" s="3" t="s">
        <v>173</v>
      </c>
      <c r="C60" s="3" t="s">
        <v>174</v>
      </c>
      <c r="D60" s="81">
        <v>1.4705882352941176E-2</v>
      </c>
      <c r="E60" s="5">
        <f>단가대비표!O54</f>
        <v>0</v>
      </c>
      <c r="F60" s="6">
        <f>TRUNC(E60*D60,1)</f>
        <v>0</v>
      </c>
      <c r="G60" s="5">
        <f>단가대비표!P54</f>
        <v>167081</v>
      </c>
      <c r="H60" s="6">
        <f>TRUNC(G60*D60,1)</f>
        <v>2457</v>
      </c>
      <c r="I60" s="5">
        <f>단가대비표!V54</f>
        <v>0</v>
      </c>
      <c r="J60" s="6">
        <f>TRUNC(I60*D60,1)</f>
        <v>0</v>
      </c>
      <c r="K60" s="5">
        <f t="shared" si="7"/>
        <v>167081</v>
      </c>
      <c r="L60" s="6">
        <f t="shared" si="7"/>
        <v>2457</v>
      </c>
      <c r="M60" s="3" t="s">
        <v>50</v>
      </c>
      <c r="N60" s="1" t="s">
        <v>85</v>
      </c>
      <c r="O60" s="1" t="s">
        <v>178</v>
      </c>
      <c r="P60" s="1" t="s">
        <v>56</v>
      </c>
      <c r="Q60" s="1" t="s">
        <v>56</v>
      </c>
      <c r="R60" s="1" t="s">
        <v>55</v>
      </c>
      <c r="V60">
        <v>1</v>
      </c>
      <c r="AV60" s="1" t="s">
        <v>50</v>
      </c>
      <c r="AW60" s="1" t="s">
        <v>244</v>
      </c>
      <c r="AX60" s="1" t="s">
        <v>50</v>
      </c>
      <c r="AY60" s="1" t="s">
        <v>50</v>
      </c>
    </row>
    <row r="61" spans="1:51" ht="30" customHeight="1">
      <c r="A61" s="3" t="s">
        <v>180</v>
      </c>
      <c r="B61" s="3" t="s">
        <v>237</v>
      </c>
      <c r="C61" s="3" t="s">
        <v>182</v>
      </c>
      <c r="D61" s="4">
        <v>1</v>
      </c>
      <c r="E61" s="5">
        <f>TRUNC(SUMIF(V57:V61, RIGHTB(O61, 1), H57:H61)*U61, 2)</f>
        <v>262.60000000000002</v>
      </c>
      <c r="F61" s="6">
        <f>TRUNC(E61*D61,1)</f>
        <v>262.60000000000002</v>
      </c>
      <c r="G61" s="5">
        <v>0</v>
      </c>
      <c r="H61" s="6">
        <f>TRUNC(G61*D61,1)</f>
        <v>0</v>
      </c>
      <c r="I61" s="5">
        <v>0</v>
      </c>
      <c r="J61" s="6">
        <f>TRUNC(I61*D61,1)</f>
        <v>0</v>
      </c>
      <c r="K61" s="5">
        <f t="shared" si="7"/>
        <v>262.60000000000002</v>
      </c>
      <c r="L61" s="6">
        <f t="shared" si="7"/>
        <v>262.60000000000002</v>
      </c>
      <c r="M61" s="3" t="s">
        <v>50</v>
      </c>
      <c r="N61" s="1" t="s">
        <v>85</v>
      </c>
      <c r="O61" s="1" t="s">
        <v>183</v>
      </c>
      <c r="P61" s="1" t="s">
        <v>56</v>
      </c>
      <c r="Q61" s="1" t="s">
        <v>56</v>
      </c>
      <c r="R61" s="1" t="s">
        <v>56</v>
      </c>
      <c r="S61">
        <v>1</v>
      </c>
      <c r="T61">
        <v>0</v>
      </c>
      <c r="U61">
        <v>0.03</v>
      </c>
      <c r="AV61" s="1" t="s">
        <v>50</v>
      </c>
      <c r="AW61" s="1" t="s">
        <v>245</v>
      </c>
      <c r="AX61" s="1" t="s">
        <v>50</v>
      </c>
      <c r="AY61" s="1" t="s">
        <v>50</v>
      </c>
    </row>
    <row r="62" spans="1:51" ht="30" customHeight="1">
      <c r="A62" s="3" t="s">
        <v>185</v>
      </c>
      <c r="B62" s="3" t="s">
        <v>50</v>
      </c>
      <c r="C62" s="3" t="s">
        <v>50</v>
      </c>
      <c r="D62" s="4"/>
      <c r="E62" s="5"/>
      <c r="F62" s="6">
        <f>TRUNC(SUMIF(N57:N61, N56, F57:F61),0)</f>
        <v>2011</v>
      </c>
      <c r="G62" s="5"/>
      <c r="H62" s="6">
        <f>TRUNC(SUMIF(N57:N61, N56, H57:H61),0)</f>
        <v>8753</v>
      </c>
      <c r="I62" s="5"/>
      <c r="J62" s="6">
        <f>TRUNC(SUMIF(N57:N61, N56, J57:J61),0)</f>
        <v>0</v>
      </c>
      <c r="K62" s="5"/>
      <c r="L62" s="6">
        <f>F62+H62+J62</f>
        <v>10764</v>
      </c>
      <c r="M62" s="3" t="s">
        <v>50</v>
      </c>
      <c r="N62" s="1" t="s">
        <v>151</v>
      </c>
      <c r="O62" s="1" t="s">
        <v>151</v>
      </c>
      <c r="P62" s="1" t="s">
        <v>50</v>
      </c>
      <c r="Q62" s="1" t="s">
        <v>50</v>
      </c>
      <c r="R62" s="1" t="s">
        <v>50</v>
      </c>
      <c r="AV62" s="1" t="s">
        <v>50</v>
      </c>
      <c r="AW62" s="1" t="s">
        <v>50</v>
      </c>
      <c r="AX62" s="1" t="s">
        <v>50</v>
      </c>
      <c r="AY62" s="1" t="s">
        <v>50</v>
      </c>
    </row>
    <row r="63" spans="1:51" ht="30" customHeight="1">
      <c r="A63" s="4"/>
      <c r="B63" s="4"/>
      <c r="C63" s="4"/>
      <c r="D63" s="4"/>
      <c r="E63" s="5"/>
      <c r="F63" s="6"/>
      <c r="G63" s="5"/>
      <c r="H63" s="6"/>
      <c r="I63" s="5"/>
      <c r="J63" s="6"/>
      <c r="K63" s="5"/>
      <c r="L63" s="6"/>
      <c r="M63" s="4"/>
    </row>
    <row r="64" spans="1:51" ht="30" customHeight="1">
      <c r="A64" s="112" t="s">
        <v>557</v>
      </c>
      <c r="B64" s="112"/>
      <c r="C64" s="112"/>
      <c r="D64" s="112"/>
      <c r="E64" s="113"/>
      <c r="F64" s="114"/>
      <c r="G64" s="113"/>
      <c r="H64" s="114"/>
      <c r="I64" s="113"/>
      <c r="J64" s="114"/>
      <c r="K64" s="113"/>
      <c r="L64" s="114"/>
      <c r="M64" s="112"/>
      <c r="N64" s="1" t="s">
        <v>88</v>
      </c>
    </row>
    <row r="65" spans="1:51" ht="30" customHeight="1">
      <c r="A65" s="3" t="s">
        <v>225</v>
      </c>
      <c r="B65" s="3" t="s">
        <v>246</v>
      </c>
      <c r="C65" s="3" t="s">
        <v>135</v>
      </c>
      <c r="D65" s="4">
        <v>0.62</v>
      </c>
      <c r="E65" s="5">
        <f>단가대비표!O17</f>
        <v>2860</v>
      </c>
      <c r="F65" s="6">
        <f>TRUNC(E65*D65,1)</f>
        <v>1773.2</v>
      </c>
      <c r="G65" s="5">
        <f>단가대비표!P17</f>
        <v>0</v>
      </c>
      <c r="H65" s="6">
        <f>TRUNC(G65*D65,1)</f>
        <v>0</v>
      </c>
      <c r="I65" s="5">
        <f>단가대비표!V17</f>
        <v>0</v>
      </c>
      <c r="J65" s="6">
        <f>TRUNC(I65*D65,1)</f>
        <v>0</v>
      </c>
      <c r="K65" s="5">
        <f t="shared" ref="K65:L69" si="8">TRUNC(E65+G65+I65,1)</f>
        <v>2860</v>
      </c>
      <c r="L65" s="6">
        <f t="shared" si="8"/>
        <v>1773.2</v>
      </c>
      <c r="M65" s="3" t="s">
        <v>227</v>
      </c>
      <c r="N65" s="1" t="s">
        <v>88</v>
      </c>
      <c r="O65" s="1" t="s">
        <v>247</v>
      </c>
      <c r="P65" s="1" t="s">
        <v>56</v>
      </c>
      <c r="Q65" s="1" t="s">
        <v>56</v>
      </c>
      <c r="R65" s="1" t="s">
        <v>55</v>
      </c>
      <c r="AV65" s="1" t="s">
        <v>50</v>
      </c>
      <c r="AW65" s="1" t="s">
        <v>248</v>
      </c>
      <c r="AX65" s="1" t="s">
        <v>50</v>
      </c>
      <c r="AY65" s="1" t="s">
        <v>50</v>
      </c>
    </row>
    <row r="66" spans="1:51" ht="30" customHeight="1">
      <c r="A66" s="3" t="s">
        <v>230</v>
      </c>
      <c r="B66" s="3" t="s">
        <v>50</v>
      </c>
      <c r="C66" s="3" t="s">
        <v>61</v>
      </c>
      <c r="D66" s="4">
        <v>1.2E-2</v>
      </c>
      <c r="E66" s="5">
        <f>단가대비표!O11</f>
        <v>7560</v>
      </c>
      <c r="F66" s="6">
        <f>TRUNC(E66*D66,1)</f>
        <v>90.7</v>
      </c>
      <c r="G66" s="5">
        <f>단가대비표!P11</f>
        <v>0</v>
      </c>
      <c r="H66" s="6">
        <f>TRUNC(G66*D66,1)</f>
        <v>0</v>
      </c>
      <c r="I66" s="5">
        <f>단가대비표!V11</f>
        <v>0</v>
      </c>
      <c r="J66" s="6">
        <f>TRUNC(I66*D66,1)</f>
        <v>0</v>
      </c>
      <c r="K66" s="5">
        <f t="shared" si="8"/>
        <v>7560</v>
      </c>
      <c r="L66" s="6">
        <f t="shared" si="8"/>
        <v>90.7</v>
      </c>
      <c r="M66" s="3" t="s">
        <v>227</v>
      </c>
      <c r="N66" s="1" t="s">
        <v>88</v>
      </c>
      <c r="O66" s="1" t="s">
        <v>231</v>
      </c>
      <c r="P66" s="1" t="s">
        <v>56</v>
      </c>
      <c r="Q66" s="1" t="s">
        <v>56</v>
      </c>
      <c r="R66" s="1" t="s">
        <v>55</v>
      </c>
      <c r="AV66" s="1" t="s">
        <v>50</v>
      </c>
      <c r="AW66" s="1" t="s">
        <v>249</v>
      </c>
      <c r="AX66" s="1" t="s">
        <v>50</v>
      </c>
      <c r="AY66" s="1" t="s">
        <v>50</v>
      </c>
    </row>
    <row r="67" spans="1:51" ht="30" customHeight="1">
      <c r="A67" s="3" t="s">
        <v>233</v>
      </c>
      <c r="B67" s="3" t="s">
        <v>173</v>
      </c>
      <c r="C67" s="3" t="s">
        <v>174</v>
      </c>
      <c r="D67" s="81">
        <v>2.9411764705882353E-2</v>
      </c>
      <c r="E67" s="5">
        <f>단가대비표!O57</f>
        <v>0</v>
      </c>
      <c r="F67" s="6">
        <f>TRUNC(E67*D67,1)</f>
        <v>0</v>
      </c>
      <c r="G67" s="5">
        <f>단가대비표!P57</f>
        <v>214086</v>
      </c>
      <c r="H67" s="6">
        <f>TRUNC(G67*D67,1)</f>
        <v>6296.6</v>
      </c>
      <c r="I67" s="5">
        <f>단가대비표!V57</f>
        <v>0</v>
      </c>
      <c r="J67" s="6">
        <f>TRUNC(I67*D67,1)</f>
        <v>0</v>
      </c>
      <c r="K67" s="5">
        <f t="shared" si="8"/>
        <v>214086</v>
      </c>
      <c r="L67" s="6">
        <f t="shared" si="8"/>
        <v>6296.6</v>
      </c>
      <c r="M67" s="3" t="s">
        <v>50</v>
      </c>
      <c r="N67" s="1" t="s">
        <v>88</v>
      </c>
      <c r="O67" s="1" t="s">
        <v>234</v>
      </c>
      <c r="P67" s="1" t="s">
        <v>56</v>
      </c>
      <c r="Q67" s="1" t="s">
        <v>56</v>
      </c>
      <c r="R67" s="1" t="s">
        <v>55</v>
      </c>
      <c r="V67">
        <v>1</v>
      </c>
      <c r="AV67" s="1" t="s">
        <v>50</v>
      </c>
      <c r="AW67" s="1" t="s">
        <v>250</v>
      </c>
      <c r="AX67" s="1" t="s">
        <v>50</v>
      </c>
      <c r="AY67" s="1" t="s">
        <v>50</v>
      </c>
    </row>
    <row r="68" spans="1:51" ht="30" customHeight="1">
      <c r="A68" s="3" t="s">
        <v>177</v>
      </c>
      <c r="B68" s="3" t="s">
        <v>173</v>
      </c>
      <c r="C68" s="3" t="s">
        <v>174</v>
      </c>
      <c r="D68" s="81">
        <v>1.6129032258064516E-2</v>
      </c>
      <c r="E68" s="5">
        <f>단가대비표!O54</f>
        <v>0</v>
      </c>
      <c r="F68" s="6">
        <f>TRUNC(E68*D68,1)</f>
        <v>0</v>
      </c>
      <c r="G68" s="5">
        <f>단가대비표!P54</f>
        <v>167081</v>
      </c>
      <c r="H68" s="6">
        <f>TRUNC(G68*D68,1)</f>
        <v>2694.8</v>
      </c>
      <c r="I68" s="5">
        <f>단가대비표!V54</f>
        <v>0</v>
      </c>
      <c r="J68" s="6">
        <f>TRUNC(I68*D68,1)</f>
        <v>0</v>
      </c>
      <c r="K68" s="5">
        <f t="shared" si="8"/>
        <v>167081</v>
      </c>
      <c r="L68" s="6">
        <f t="shared" si="8"/>
        <v>2694.8</v>
      </c>
      <c r="M68" s="3" t="s">
        <v>50</v>
      </c>
      <c r="N68" s="1" t="s">
        <v>88</v>
      </c>
      <c r="O68" s="1" t="s">
        <v>178</v>
      </c>
      <c r="P68" s="1" t="s">
        <v>56</v>
      </c>
      <c r="Q68" s="1" t="s">
        <v>56</v>
      </c>
      <c r="R68" s="1" t="s">
        <v>55</v>
      </c>
      <c r="V68">
        <v>1</v>
      </c>
      <c r="AV68" s="1" t="s">
        <v>50</v>
      </c>
      <c r="AW68" s="1" t="s">
        <v>251</v>
      </c>
      <c r="AX68" s="1" t="s">
        <v>50</v>
      </c>
      <c r="AY68" s="1" t="s">
        <v>50</v>
      </c>
    </row>
    <row r="69" spans="1:51" ht="30" customHeight="1">
      <c r="A69" s="3" t="s">
        <v>180</v>
      </c>
      <c r="B69" s="3" t="s">
        <v>237</v>
      </c>
      <c r="C69" s="3" t="s">
        <v>182</v>
      </c>
      <c r="D69" s="4">
        <v>1</v>
      </c>
      <c r="E69" s="5">
        <f>TRUNC(SUMIF(V65:V69, RIGHTB(O69, 1), H65:H69)*U69, 2)</f>
        <v>269.74</v>
      </c>
      <c r="F69" s="6">
        <f>TRUNC(E69*D69,1)</f>
        <v>269.7</v>
      </c>
      <c r="G69" s="5">
        <v>0</v>
      </c>
      <c r="H69" s="6">
        <f>TRUNC(G69*D69,1)</f>
        <v>0</v>
      </c>
      <c r="I69" s="5">
        <v>0</v>
      </c>
      <c r="J69" s="6">
        <f>TRUNC(I69*D69,1)</f>
        <v>0</v>
      </c>
      <c r="K69" s="5">
        <f t="shared" si="8"/>
        <v>269.7</v>
      </c>
      <c r="L69" s="6">
        <f t="shared" si="8"/>
        <v>269.7</v>
      </c>
      <c r="M69" s="3" t="s">
        <v>50</v>
      </c>
      <c r="N69" s="1" t="s">
        <v>88</v>
      </c>
      <c r="O69" s="1" t="s">
        <v>183</v>
      </c>
      <c r="P69" s="1" t="s">
        <v>56</v>
      </c>
      <c r="Q69" s="1" t="s">
        <v>56</v>
      </c>
      <c r="R69" s="1" t="s">
        <v>56</v>
      </c>
      <c r="S69">
        <v>1</v>
      </c>
      <c r="T69">
        <v>0</v>
      </c>
      <c r="U69">
        <v>0.03</v>
      </c>
      <c r="AV69" s="1" t="s">
        <v>50</v>
      </c>
      <c r="AW69" s="1" t="s">
        <v>252</v>
      </c>
      <c r="AX69" s="1" t="s">
        <v>50</v>
      </c>
      <c r="AY69" s="1" t="s">
        <v>50</v>
      </c>
    </row>
    <row r="70" spans="1:51" ht="30" customHeight="1">
      <c r="A70" s="3" t="s">
        <v>185</v>
      </c>
      <c r="B70" s="3" t="s">
        <v>50</v>
      </c>
      <c r="C70" s="3" t="s">
        <v>50</v>
      </c>
      <c r="D70" s="4"/>
      <c r="E70" s="5"/>
      <c r="F70" s="6">
        <f>TRUNC(SUMIF(N65:N69, N64, F65:F69),0)</f>
        <v>2133</v>
      </c>
      <c r="G70" s="5"/>
      <c r="H70" s="6">
        <f>TRUNC(SUMIF(N65:N69, N64, H65:H69),0)</f>
        <v>8991</v>
      </c>
      <c r="I70" s="5"/>
      <c r="J70" s="6">
        <f>TRUNC(SUMIF(N65:N69, N64, J65:J69),0)</f>
        <v>0</v>
      </c>
      <c r="K70" s="5"/>
      <c r="L70" s="6">
        <f>F70+H70+J70</f>
        <v>11124</v>
      </c>
      <c r="M70" s="3" t="s">
        <v>50</v>
      </c>
      <c r="N70" s="1" t="s">
        <v>151</v>
      </c>
      <c r="O70" s="1" t="s">
        <v>151</v>
      </c>
      <c r="P70" s="1" t="s">
        <v>50</v>
      </c>
      <c r="Q70" s="1" t="s">
        <v>50</v>
      </c>
      <c r="R70" s="1" t="s">
        <v>50</v>
      </c>
      <c r="AV70" s="1" t="s">
        <v>50</v>
      </c>
      <c r="AW70" s="1" t="s">
        <v>50</v>
      </c>
      <c r="AX70" s="1" t="s">
        <v>50</v>
      </c>
      <c r="AY70" s="1" t="s">
        <v>50</v>
      </c>
    </row>
    <row r="71" spans="1:51" ht="30" customHeight="1">
      <c r="A71" s="4"/>
      <c r="B71" s="4"/>
      <c r="C71" s="4"/>
      <c r="D71" s="4"/>
      <c r="E71" s="5"/>
      <c r="F71" s="6"/>
      <c r="G71" s="5"/>
      <c r="H71" s="6"/>
      <c r="I71" s="5"/>
      <c r="J71" s="6"/>
      <c r="K71" s="5"/>
      <c r="L71" s="6"/>
      <c r="M71" s="4"/>
    </row>
    <row r="72" spans="1:51" ht="30" customHeight="1">
      <c r="A72" s="112" t="s">
        <v>558</v>
      </c>
      <c r="B72" s="112"/>
      <c r="C72" s="112"/>
      <c r="D72" s="112"/>
      <c r="E72" s="113"/>
      <c r="F72" s="114"/>
      <c r="G72" s="113"/>
      <c r="H72" s="114"/>
      <c r="I72" s="113"/>
      <c r="J72" s="114"/>
      <c r="K72" s="113"/>
      <c r="L72" s="114"/>
      <c r="M72" s="112"/>
      <c r="N72" s="1" t="s">
        <v>91</v>
      </c>
    </row>
    <row r="73" spans="1:51" ht="30" customHeight="1">
      <c r="A73" s="3" t="s">
        <v>225</v>
      </c>
      <c r="B73" s="3" t="s">
        <v>253</v>
      </c>
      <c r="C73" s="3" t="s">
        <v>135</v>
      </c>
      <c r="D73" s="4">
        <v>0.53</v>
      </c>
      <c r="E73" s="5">
        <f>단가대비표!O18</f>
        <v>3670</v>
      </c>
      <c r="F73" s="6">
        <f>TRUNC(E73*D73,1)</f>
        <v>1945.1</v>
      </c>
      <c r="G73" s="5">
        <f>단가대비표!P18</f>
        <v>0</v>
      </c>
      <c r="H73" s="6">
        <f>TRUNC(G73*D73,1)</f>
        <v>0</v>
      </c>
      <c r="I73" s="5">
        <f>단가대비표!V18</f>
        <v>0</v>
      </c>
      <c r="J73" s="6">
        <f>TRUNC(I73*D73,1)</f>
        <v>0</v>
      </c>
      <c r="K73" s="5">
        <f t="shared" ref="K73:L77" si="9">TRUNC(E73+G73+I73,1)</f>
        <v>3670</v>
      </c>
      <c r="L73" s="6">
        <f t="shared" si="9"/>
        <v>1945.1</v>
      </c>
      <c r="M73" s="3" t="s">
        <v>227</v>
      </c>
      <c r="N73" s="1" t="s">
        <v>91</v>
      </c>
      <c r="O73" s="1" t="s">
        <v>254</v>
      </c>
      <c r="P73" s="1" t="s">
        <v>56</v>
      </c>
      <c r="Q73" s="1" t="s">
        <v>56</v>
      </c>
      <c r="R73" s="1" t="s">
        <v>55</v>
      </c>
      <c r="AV73" s="1" t="s">
        <v>50</v>
      </c>
      <c r="AW73" s="1" t="s">
        <v>255</v>
      </c>
      <c r="AX73" s="1" t="s">
        <v>50</v>
      </c>
      <c r="AY73" s="1" t="s">
        <v>50</v>
      </c>
    </row>
    <row r="74" spans="1:51" ht="30" customHeight="1">
      <c r="A74" s="3" t="s">
        <v>230</v>
      </c>
      <c r="B74" s="3" t="s">
        <v>50</v>
      </c>
      <c r="C74" s="3" t="s">
        <v>61</v>
      </c>
      <c r="D74" s="4">
        <v>1.2E-2</v>
      </c>
      <c r="E74" s="5">
        <f>단가대비표!O11</f>
        <v>7560</v>
      </c>
      <c r="F74" s="6">
        <f>TRUNC(E74*D74,1)</f>
        <v>90.7</v>
      </c>
      <c r="G74" s="5">
        <f>단가대비표!P11</f>
        <v>0</v>
      </c>
      <c r="H74" s="6">
        <f>TRUNC(G74*D74,1)</f>
        <v>0</v>
      </c>
      <c r="I74" s="5">
        <f>단가대비표!V11</f>
        <v>0</v>
      </c>
      <c r="J74" s="6">
        <f>TRUNC(I74*D74,1)</f>
        <v>0</v>
      </c>
      <c r="K74" s="5">
        <f t="shared" si="9"/>
        <v>7560</v>
      </c>
      <c r="L74" s="6">
        <f t="shared" si="9"/>
        <v>90.7</v>
      </c>
      <c r="M74" s="3" t="s">
        <v>227</v>
      </c>
      <c r="N74" s="1" t="s">
        <v>91</v>
      </c>
      <c r="O74" s="1" t="s">
        <v>231</v>
      </c>
      <c r="P74" s="1" t="s">
        <v>56</v>
      </c>
      <c r="Q74" s="1" t="s">
        <v>56</v>
      </c>
      <c r="R74" s="1" t="s">
        <v>55</v>
      </c>
      <c r="AV74" s="1" t="s">
        <v>50</v>
      </c>
      <c r="AW74" s="1" t="s">
        <v>256</v>
      </c>
      <c r="AX74" s="1" t="s">
        <v>50</v>
      </c>
      <c r="AY74" s="1" t="s">
        <v>50</v>
      </c>
    </row>
    <row r="75" spans="1:51" ht="30" customHeight="1">
      <c r="A75" s="3" t="s">
        <v>233</v>
      </c>
      <c r="B75" s="3" t="s">
        <v>173</v>
      </c>
      <c r="C75" s="3" t="s">
        <v>174</v>
      </c>
      <c r="D75" s="4">
        <v>3.6999999999999998E-2</v>
      </c>
      <c r="E75" s="5">
        <f>단가대비표!O57</f>
        <v>0</v>
      </c>
      <c r="F75" s="6">
        <f>TRUNC(E75*D75,1)</f>
        <v>0</v>
      </c>
      <c r="G75" s="5">
        <f>단가대비표!P57</f>
        <v>214086</v>
      </c>
      <c r="H75" s="6">
        <f>TRUNC(G75*D75,1)</f>
        <v>7921.1</v>
      </c>
      <c r="I75" s="5">
        <f>단가대비표!V57</f>
        <v>0</v>
      </c>
      <c r="J75" s="6">
        <f>TRUNC(I75*D75,1)</f>
        <v>0</v>
      </c>
      <c r="K75" s="5">
        <f t="shared" si="9"/>
        <v>214086</v>
      </c>
      <c r="L75" s="6">
        <f t="shared" si="9"/>
        <v>7921.1</v>
      </c>
      <c r="M75" s="3" t="s">
        <v>50</v>
      </c>
      <c r="N75" s="1" t="s">
        <v>91</v>
      </c>
      <c r="O75" s="1" t="s">
        <v>234</v>
      </c>
      <c r="P75" s="1" t="s">
        <v>56</v>
      </c>
      <c r="Q75" s="1" t="s">
        <v>56</v>
      </c>
      <c r="R75" s="1" t="s">
        <v>55</v>
      </c>
      <c r="V75">
        <v>1</v>
      </c>
      <c r="AV75" s="1" t="s">
        <v>50</v>
      </c>
      <c r="AW75" s="1" t="s">
        <v>257</v>
      </c>
      <c r="AX75" s="1" t="s">
        <v>50</v>
      </c>
      <c r="AY75" s="1" t="s">
        <v>50</v>
      </c>
    </row>
    <row r="76" spans="1:51" ht="30" customHeight="1">
      <c r="A76" s="3" t="s">
        <v>177</v>
      </c>
      <c r="B76" s="3" t="s">
        <v>173</v>
      </c>
      <c r="C76" s="3" t="s">
        <v>174</v>
      </c>
      <c r="D76" s="4">
        <v>1.7999999999999999E-2</v>
      </c>
      <c r="E76" s="5">
        <f>단가대비표!O54</f>
        <v>0</v>
      </c>
      <c r="F76" s="6">
        <f>TRUNC(E76*D76,1)</f>
        <v>0</v>
      </c>
      <c r="G76" s="5">
        <f>단가대비표!P54</f>
        <v>167081</v>
      </c>
      <c r="H76" s="6">
        <f>TRUNC(G76*D76,1)</f>
        <v>3007.4</v>
      </c>
      <c r="I76" s="5">
        <f>단가대비표!V54</f>
        <v>0</v>
      </c>
      <c r="J76" s="6">
        <f>TRUNC(I76*D76,1)</f>
        <v>0</v>
      </c>
      <c r="K76" s="5">
        <f t="shared" si="9"/>
        <v>167081</v>
      </c>
      <c r="L76" s="6">
        <f t="shared" si="9"/>
        <v>3007.4</v>
      </c>
      <c r="M76" s="3" t="s">
        <v>50</v>
      </c>
      <c r="N76" s="1" t="s">
        <v>91</v>
      </c>
      <c r="O76" s="1" t="s">
        <v>178</v>
      </c>
      <c r="P76" s="1" t="s">
        <v>56</v>
      </c>
      <c r="Q76" s="1" t="s">
        <v>56</v>
      </c>
      <c r="R76" s="1" t="s">
        <v>55</v>
      </c>
      <c r="V76">
        <v>1</v>
      </c>
      <c r="AV76" s="1" t="s">
        <v>50</v>
      </c>
      <c r="AW76" s="1" t="s">
        <v>258</v>
      </c>
      <c r="AX76" s="1" t="s">
        <v>50</v>
      </c>
      <c r="AY76" s="1" t="s">
        <v>50</v>
      </c>
    </row>
    <row r="77" spans="1:51" ht="30" customHeight="1">
      <c r="A77" s="3" t="s">
        <v>180</v>
      </c>
      <c r="B77" s="3" t="s">
        <v>237</v>
      </c>
      <c r="C77" s="3" t="s">
        <v>182</v>
      </c>
      <c r="D77" s="4">
        <v>1</v>
      </c>
      <c r="E77" s="5">
        <f>TRUNC(SUMIF(V73:V77, RIGHTB(O77, 1), H73:H77)*U77, 2)</f>
        <v>327.85</v>
      </c>
      <c r="F77" s="6">
        <f>TRUNC(E77*D77,1)</f>
        <v>327.8</v>
      </c>
      <c r="G77" s="5">
        <v>0</v>
      </c>
      <c r="H77" s="6">
        <f>TRUNC(G77*D77,1)</f>
        <v>0</v>
      </c>
      <c r="I77" s="5">
        <v>0</v>
      </c>
      <c r="J77" s="6">
        <f>TRUNC(I77*D77,1)</f>
        <v>0</v>
      </c>
      <c r="K77" s="5">
        <f t="shared" si="9"/>
        <v>327.8</v>
      </c>
      <c r="L77" s="6">
        <f t="shared" si="9"/>
        <v>327.8</v>
      </c>
      <c r="M77" s="3" t="s">
        <v>50</v>
      </c>
      <c r="N77" s="1" t="s">
        <v>91</v>
      </c>
      <c r="O77" s="1" t="s">
        <v>183</v>
      </c>
      <c r="P77" s="1" t="s">
        <v>56</v>
      </c>
      <c r="Q77" s="1" t="s">
        <v>56</v>
      </c>
      <c r="R77" s="1" t="s">
        <v>56</v>
      </c>
      <c r="S77">
        <v>1</v>
      </c>
      <c r="T77">
        <v>0</v>
      </c>
      <c r="U77">
        <v>0.03</v>
      </c>
      <c r="AV77" s="1" t="s">
        <v>50</v>
      </c>
      <c r="AW77" s="1" t="s">
        <v>259</v>
      </c>
      <c r="AX77" s="1" t="s">
        <v>50</v>
      </c>
      <c r="AY77" s="1" t="s">
        <v>50</v>
      </c>
    </row>
    <row r="78" spans="1:51" ht="30" customHeight="1">
      <c r="A78" s="3" t="s">
        <v>185</v>
      </c>
      <c r="B78" s="3" t="s">
        <v>50</v>
      </c>
      <c r="C78" s="3" t="s">
        <v>50</v>
      </c>
      <c r="D78" s="4"/>
      <c r="E78" s="5"/>
      <c r="F78" s="6">
        <f>TRUNC(SUMIF(N73:N77, N72, F73:F77),0)</f>
        <v>2363</v>
      </c>
      <c r="G78" s="5"/>
      <c r="H78" s="6">
        <f>TRUNC(SUMIF(N73:N77, N72, H73:H77),0)</f>
        <v>10928</v>
      </c>
      <c r="I78" s="5"/>
      <c r="J78" s="6">
        <f>TRUNC(SUMIF(N73:N77, N72, J73:J77),0)</f>
        <v>0</v>
      </c>
      <c r="K78" s="5"/>
      <c r="L78" s="6">
        <f>F78+H78+J78</f>
        <v>13291</v>
      </c>
      <c r="M78" s="3" t="s">
        <v>50</v>
      </c>
      <c r="N78" s="1" t="s">
        <v>151</v>
      </c>
      <c r="O78" s="1" t="s">
        <v>151</v>
      </c>
      <c r="P78" s="1" t="s">
        <v>50</v>
      </c>
      <c r="Q78" s="1" t="s">
        <v>50</v>
      </c>
      <c r="R78" s="1" t="s">
        <v>50</v>
      </c>
      <c r="AV78" s="1" t="s">
        <v>50</v>
      </c>
      <c r="AW78" s="1" t="s">
        <v>50</v>
      </c>
      <c r="AX78" s="1" t="s">
        <v>50</v>
      </c>
      <c r="AY78" s="1" t="s">
        <v>50</v>
      </c>
    </row>
    <row r="79" spans="1:51" ht="30" customHeight="1">
      <c r="A79" s="4"/>
      <c r="B79" s="4"/>
      <c r="C79" s="4"/>
      <c r="D79" s="4"/>
      <c r="E79" s="5"/>
      <c r="F79" s="6"/>
      <c r="G79" s="5"/>
      <c r="H79" s="6"/>
      <c r="I79" s="5"/>
      <c r="J79" s="6"/>
      <c r="K79" s="5"/>
      <c r="L79" s="6"/>
      <c r="M79" s="4"/>
    </row>
    <row r="80" spans="1:51" ht="30" customHeight="1">
      <c r="A80" s="112" t="s">
        <v>559</v>
      </c>
      <c r="B80" s="112"/>
      <c r="C80" s="112"/>
      <c r="D80" s="112"/>
      <c r="E80" s="113"/>
      <c r="F80" s="114"/>
      <c r="G80" s="113"/>
      <c r="H80" s="114"/>
      <c r="I80" s="113"/>
      <c r="J80" s="114"/>
      <c r="K80" s="113"/>
      <c r="L80" s="114"/>
      <c r="M80" s="112"/>
      <c r="N80" s="1" t="s">
        <v>95</v>
      </c>
    </row>
    <row r="81" spans="1:51" ht="30" customHeight="1">
      <c r="A81" s="3" t="s">
        <v>261</v>
      </c>
      <c r="B81" s="3" t="s">
        <v>262</v>
      </c>
      <c r="C81" s="3" t="s">
        <v>67</v>
      </c>
      <c r="D81" s="4">
        <v>1.05</v>
      </c>
      <c r="E81" s="5">
        <f>단가대비표!O33</f>
        <v>1270</v>
      </c>
      <c r="F81" s="6">
        <f>TRUNC(E81*D81,1)</f>
        <v>1333.5</v>
      </c>
      <c r="G81" s="5">
        <f>단가대비표!P33</f>
        <v>0</v>
      </c>
      <c r="H81" s="6">
        <f>TRUNC(G81*D81,1)</f>
        <v>0</v>
      </c>
      <c r="I81" s="5">
        <f>단가대비표!V33</f>
        <v>0</v>
      </c>
      <c r="J81" s="6">
        <f>TRUNC(I81*D81,1)</f>
        <v>0</v>
      </c>
      <c r="K81" s="5">
        <f t="shared" ref="K81:L85" si="10">TRUNC(E81+G81+I81,1)</f>
        <v>1270</v>
      </c>
      <c r="L81" s="6">
        <f t="shared" si="10"/>
        <v>1333.5</v>
      </c>
      <c r="M81" s="3" t="s">
        <v>50</v>
      </c>
      <c r="N81" s="1" t="s">
        <v>95</v>
      </c>
      <c r="O81" s="1" t="s">
        <v>263</v>
      </c>
      <c r="P81" s="1" t="s">
        <v>56</v>
      </c>
      <c r="Q81" s="1" t="s">
        <v>56</v>
      </c>
      <c r="R81" s="1" t="s">
        <v>55</v>
      </c>
      <c r="V81">
        <v>1</v>
      </c>
      <c r="AV81" s="1" t="s">
        <v>50</v>
      </c>
      <c r="AW81" s="1" t="s">
        <v>264</v>
      </c>
      <c r="AX81" s="1" t="s">
        <v>50</v>
      </c>
      <c r="AY81" s="1" t="s">
        <v>50</v>
      </c>
    </row>
    <row r="82" spans="1:51" ht="30" customHeight="1">
      <c r="A82" s="82" t="s">
        <v>265</v>
      </c>
      <c r="B82" s="82" t="s">
        <v>195</v>
      </c>
      <c r="C82" s="82" t="s">
        <v>182</v>
      </c>
      <c r="D82" s="119">
        <v>1</v>
      </c>
      <c r="E82" s="120">
        <f>TRUNC(SUMIF(V81:V85, RIGHTB(O82, 1), F81:F85)*U82, 2)</f>
        <v>40</v>
      </c>
      <c r="F82" s="121">
        <f>TRUNC(E82*D82,1)</f>
        <v>40</v>
      </c>
      <c r="G82" s="120">
        <v>0</v>
      </c>
      <c r="H82" s="121">
        <f>TRUNC(G82*D82,1)</f>
        <v>0</v>
      </c>
      <c r="I82" s="120">
        <v>0</v>
      </c>
      <c r="J82" s="121">
        <f>TRUNC(I82*D82,1)</f>
        <v>0</v>
      </c>
      <c r="K82" s="120">
        <f t="shared" si="10"/>
        <v>40</v>
      </c>
      <c r="L82" s="121">
        <f t="shared" si="10"/>
        <v>40</v>
      </c>
      <c r="M82" s="82" t="s">
        <v>50</v>
      </c>
      <c r="N82" s="1" t="s">
        <v>95</v>
      </c>
      <c r="O82" s="1" t="s">
        <v>183</v>
      </c>
      <c r="P82" s="1" t="s">
        <v>56</v>
      </c>
      <c r="Q82" s="1" t="s">
        <v>56</v>
      </c>
      <c r="R82" s="1" t="s">
        <v>56</v>
      </c>
      <c r="S82">
        <v>0</v>
      </c>
      <c r="T82">
        <v>0</v>
      </c>
      <c r="U82">
        <v>0.03</v>
      </c>
      <c r="AV82" s="1" t="s">
        <v>50</v>
      </c>
      <c r="AW82" s="1" t="s">
        <v>266</v>
      </c>
      <c r="AX82" s="1" t="s">
        <v>50</v>
      </c>
      <c r="AY82" s="1" t="s">
        <v>50</v>
      </c>
    </row>
    <row r="83" spans="1:51" ht="30" customHeight="1">
      <c r="A83" s="82" t="s">
        <v>197</v>
      </c>
      <c r="B83" s="82" t="s">
        <v>173</v>
      </c>
      <c r="C83" s="82" t="s">
        <v>174</v>
      </c>
      <c r="D83" s="119">
        <v>0.06</v>
      </c>
      <c r="E83" s="120">
        <f>단가대비표!O56</f>
        <v>0</v>
      </c>
      <c r="F83" s="121">
        <f>TRUNC(E83*D83,1)</f>
        <v>0</v>
      </c>
      <c r="G83" s="120">
        <f>단가대비표!P56</f>
        <v>229664</v>
      </c>
      <c r="H83" s="121">
        <f>TRUNC(G83*D83,1)</f>
        <v>13779.8</v>
      </c>
      <c r="I83" s="120">
        <f>단가대비표!V56</f>
        <v>0</v>
      </c>
      <c r="J83" s="121">
        <f>TRUNC(I83*D83,1)</f>
        <v>0</v>
      </c>
      <c r="K83" s="120">
        <f t="shared" si="10"/>
        <v>229664</v>
      </c>
      <c r="L83" s="121">
        <f t="shared" si="10"/>
        <v>13779.8</v>
      </c>
      <c r="M83" s="82" t="s">
        <v>50</v>
      </c>
      <c r="N83" s="1" t="s">
        <v>95</v>
      </c>
      <c r="O83" s="1" t="s">
        <v>198</v>
      </c>
      <c r="P83" s="1" t="s">
        <v>56</v>
      </c>
      <c r="Q83" s="1" t="s">
        <v>56</v>
      </c>
      <c r="R83" s="1" t="s">
        <v>55</v>
      </c>
      <c r="W83">
        <v>2</v>
      </c>
      <c r="AV83" s="1" t="s">
        <v>50</v>
      </c>
      <c r="AW83" s="1" t="s">
        <v>267</v>
      </c>
      <c r="AX83" s="1" t="s">
        <v>50</v>
      </c>
      <c r="AY83" s="1" t="s">
        <v>50</v>
      </c>
    </row>
    <row r="84" spans="1:51" ht="30" customHeight="1">
      <c r="A84" s="82" t="s">
        <v>177</v>
      </c>
      <c r="B84" s="82" t="s">
        <v>173</v>
      </c>
      <c r="C84" s="82" t="s">
        <v>174</v>
      </c>
      <c r="D84" s="119">
        <v>0.02</v>
      </c>
      <c r="E84" s="120">
        <f>단가대비표!O54</f>
        <v>0</v>
      </c>
      <c r="F84" s="121">
        <f>TRUNC(E84*D84,1)</f>
        <v>0</v>
      </c>
      <c r="G84" s="120">
        <f>단가대비표!P54</f>
        <v>167081</v>
      </c>
      <c r="H84" s="121">
        <f>TRUNC(G84*D84,1)</f>
        <v>3341.6</v>
      </c>
      <c r="I84" s="120">
        <f>단가대비표!V54</f>
        <v>0</v>
      </c>
      <c r="J84" s="121">
        <f>TRUNC(I84*D84,1)</f>
        <v>0</v>
      </c>
      <c r="K84" s="120">
        <f t="shared" si="10"/>
        <v>167081</v>
      </c>
      <c r="L84" s="121">
        <f t="shared" si="10"/>
        <v>3341.6</v>
      </c>
      <c r="M84" s="82" t="s">
        <v>50</v>
      </c>
      <c r="N84" s="1" t="s">
        <v>95</v>
      </c>
      <c r="O84" s="1" t="s">
        <v>178</v>
      </c>
      <c r="P84" s="1" t="s">
        <v>56</v>
      </c>
      <c r="Q84" s="1" t="s">
        <v>56</v>
      </c>
      <c r="R84" s="1" t="s">
        <v>55</v>
      </c>
      <c r="W84">
        <v>2</v>
      </c>
      <c r="AV84" s="1" t="s">
        <v>50</v>
      </c>
      <c r="AW84" s="1" t="s">
        <v>268</v>
      </c>
      <c r="AX84" s="1" t="s">
        <v>50</v>
      </c>
      <c r="AY84" s="1" t="s">
        <v>50</v>
      </c>
    </row>
    <row r="85" spans="1:51" ht="30" customHeight="1">
      <c r="A85" s="82" t="s">
        <v>180</v>
      </c>
      <c r="B85" s="82" t="s">
        <v>181</v>
      </c>
      <c r="C85" s="82" t="s">
        <v>182</v>
      </c>
      <c r="D85" s="119">
        <v>1</v>
      </c>
      <c r="E85" s="120">
        <f>TRUNC(SUMIF(W81:W85, RIGHTB(O85, 1), H81:H85)*U85, 2)</f>
        <v>342.42</v>
      </c>
      <c r="F85" s="121">
        <f>TRUNC(E85*D85,1)</f>
        <v>342.4</v>
      </c>
      <c r="G85" s="120">
        <v>0</v>
      </c>
      <c r="H85" s="121">
        <f>TRUNC(G85*D85,1)</f>
        <v>0</v>
      </c>
      <c r="I85" s="120">
        <v>0</v>
      </c>
      <c r="J85" s="121">
        <f>TRUNC(I85*D85,1)</f>
        <v>0</v>
      </c>
      <c r="K85" s="120">
        <f t="shared" si="10"/>
        <v>342.4</v>
      </c>
      <c r="L85" s="121">
        <f t="shared" si="10"/>
        <v>342.4</v>
      </c>
      <c r="M85" s="82" t="s">
        <v>50</v>
      </c>
      <c r="N85" s="1" t="s">
        <v>95</v>
      </c>
      <c r="O85" s="1" t="s">
        <v>201</v>
      </c>
      <c r="P85" s="1" t="s">
        <v>56</v>
      </c>
      <c r="Q85" s="1" t="s">
        <v>56</v>
      </c>
      <c r="R85" s="1" t="s">
        <v>56</v>
      </c>
      <c r="S85">
        <v>1</v>
      </c>
      <c r="T85">
        <v>0</v>
      </c>
      <c r="U85">
        <v>0.02</v>
      </c>
      <c r="AV85" s="1" t="s">
        <v>50</v>
      </c>
      <c r="AW85" s="1" t="s">
        <v>269</v>
      </c>
      <c r="AX85" s="1" t="s">
        <v>50</v>
      </c>
      <c r="AY85" s="1" t="s">
        <v>50</v>
      </c>
    </row>
    <row r="86" spans="1:51" ht="30" customHeight="1">
      <c r="A86" s="82" t="s">
        <v>185</v>
      </c>
      <c r="B86" s="82" t="s">
        <v>50</v>
      </c>
      <c r="C86" s="82" t="s">
        <v>50</v>
      </c>
      <c r="D86" s="119"/>
      <c r="E86" s="120"/>
      <c r="F86" s="121">
        <f>TRUNC(SUMIF(N81:N85, N80, F81:F85),0)</f>
        <v>1715</v>
      </c>
      <c r="G86" s="120"/>
      <c r="H86" s="121">
        <f>TRUNC(SUMIF(N81:N85, N80, H81:H85),0)</f>
        <v>17121</v>
      </c>
      <c r="I86" s="120"/>
      <c r="J86" s="121">
        <f>TRUNC(SUMIF(N81:N85, N80, J81:J85),0)</f>
        <v>0</v>
      </c>
      <c r="K86" s="120"/>
      <c r="L86" s="121">
        <f>F86+H86+J86</f>
        <v>18836</v>
      </c>
      <c r="M86" s="82" t="s">
        <v>50</v>
      </c>
      <c r="N86" s="1" t="s">
        <v>151</v>
      </c>
      <c r="O86" s="1" t="s">
        <v>151</v>
      </c>
      <c r="P86" s="1" t="s">
        <v>50</v>
      </c>
      <c r="Q86" s="1" t="s">
        <v>50</v>
      </c>
      <c r="R86" s="1" t="s">
        <v>50</v>
      </c>
      <c r="AV86" s="1" t="s">
        <v>50</v>
      </c>
      <c r="AW86" s="1" t="s">
        <v>50</v>
      </c>
      <c r="AX86" s="1" t="s">
        <v>50</v>
      </c>
      <c r="AY86" s="1" t="s">
        <v>50</v>
      </c>
    </row>
    <row r="87" spans="1:51" ht="30" customHeight="1">
      <c r="A87" s="119"/>
      <c r="B87" s="119"/>
      <c r="C87" s="119"/>
      <c r="D87" s="119"/>
      <c r="E87" s="120"/>
      <c r="F87" s="121"/>
      <c r="G87" s="120"/>
      <c r="H87" s="121"/>
      <c r="I87" s="120"/>
      <c r="J87" s="121"/>
      <c r="K87" s="120"/>
      <c r="L87" s="121"/>
      <c r="M87" s="119"/>
    </row>
    <row r="88" spans="1:51" ht="30" customHeight="1">
      <c r="A88" s="122" t="s">
        <v>560</v>
      </c>
      <c r="B88" s="122"/>
      <c r="C88" s="122"/>
      <c r="D88" s="122"/>
      <c r="E88" s="123"/>
      <c r="F88" s="124"/>
      <c r="G88" s="123"/>
      <c r="H88" s="124"/>
      <c r="I88" s="123"/>
      <c r="J88" s="124"/>
      <c r="K88" s="123"/>
      <c r="L88" s="124"/>
      <c r="M88" s="122"/>
      <c r="N88" s="1" t="s">
        <v>98</v>
      </c>
    </row>
    <row r="89" spans="1:51" ht="30" customHeight="1">
      <c r="A89" s="82" t="s">
        <v>261</v>
      </c>
      <c r="B89" s="82" t="s">
        <v>270</v>
      </c>
      <c r="C89" s="82" t="s">
        <v>67</v>
      </c>
      <c r="D89" s="119">
        <v>1.05</v>
      </c>
      <c r="E89" s="120">
        <f>단가대비표!O31</f>
        <v>1830</v>
      </c>
      <c r="F89" s="121">
        <f>TRUNC(E89*D89,1)</f>
        <v>1921.5</v>
      </c>
      <c r="G89" s="120">
        <f>단가대비표!P31</f>
        <v>0</v>
      </c>
      <c r="H89" s="121">
        <f>TRUNC(G89*D89,1)</f>
        <v>0</v>
      </c>
      <c r="I89" s="120">
        <f>단가대비표!V31</f>
        <v>0</v>
      </c>
      <c r="J89" s="121">
        <f>TRUNC(I89*D89,1)</f>
        <v>0</v>
      </c>
      <c r="K89" s="120">
        <f t="shared" ref="K89:L93" si="11">TRUNC(E89+G89+I89,1)</f>
        <v>1830</v>
      </c>
      <c r="L89" s="121">
        <f t="shared" si="11"/>
        <v>1921.5</v>
      </c>
      <c r="M89" s="82" t="s">
        <v>50</v>
      </c>
      <c r="N89" s="1" t="s">
        <v>98</v>
      </c>
      <c r="O89" s="1" t="s">
        <v>271</v>
      </c>
      <c r="P89" s="1" t="s">
        <v>56</v>
      </c>
      <c r="Q89" s="1" t="s">
        <v>56</v>
      </c>
      <c r="R89" s="1" t="s">
        <v>55</v>
      </c>
      <c r="V89">
        <v>1</v>
      </c>
      <c r="AV89" s="1" t="s">
        <v>50</v>
      </c>
      <c r="AW89" s="1" t="s">
        <v>272</v>
      </c>
      <c r="AX89" s="1" t="s">
        <v>50</v>
      </c>
      <c r="AY89" s="1" t="s">
        <v>50</v>
      </c>
    </row>
    <row r="90" spans="1:51" ht="30" customHeight="1">
      <c r="A90" s="82" t="s">
        <v>265</v>
      </c>
      <c r="B90" s="82" t="s">
        <v>195</v>
      </c>
      <c r="C90" s="82" t="s">
        <v>182</v>
      </c>
      <c r="D90" s="119">
        <v>1</v>
      </c>
      <c r="E90" s="120">
        <f>TRUNC(SUMIF(V89:V93, RIGHTB(O90, 1), F89:F93)*U90, 2)</f>
        <v>57.64</v>
      </c>
      <c r="F90" s="121">
        <f>TRUNC(E90*D90,1)</f>
        <v>57.6</v>
      </c>
      <c r="G90" s="120">
        <v>0</v>
      </c>
      <c r="H90" s="121">
        <f>TRUNC(G90*D90,1)</f>
        <v>0</v>
      </c>
      <c r="I90" s="120">
        <v>0</v>
      </c>
      <c r="J90" s="121">
        <f>TRUNC(I90*D90,1)</f>
        <v>0</v>
      </c>
      <c r="K90" s="120">
        <f t="shared" si="11"/>
        <v>57.6</v>
      </c>
      <c r="L90" s="121">
        <f t="shared" si="11"/>
        <v>57.6</v>
      </c>
      <c r="M90" s="82" t="s">
        <v>50</v>
      </c>
      <c r="N90" s="1" t="s">
        <v>98</v>
      </c>
      <c r="O90" s="1" t="s">
        <v>183</v>
      </c>
      <c r="P90" s="1" t="s">
        <v>56</v>
      </c>
      <c r="Q90" s="1" t="s">
        <v>56</v>
      </c>
      <c r="R90" s="1" t="s">
        <v>56</v>
      </c>
      <c r="S90">
        <v>0</v>
      </c>
      <c r="T90">
        <v>0</v>
      </c>
      <c r="U90">
        <v>0.03</v>
      </c>
      <c r="AV90" s="1" t="s">
        <v>50</v>
      </c>
      <c r="AW90" s="1" t="s">
        <v>273</v>
      </c>
      <c r="AX90" s="1" t="s">
        <v>50</v>
      </c>
      <c r="AY90" s="1" t="s">
        <v>50</v>
      </c>
    </row>
    <row r="91" spans="1:51" ht="30" customHeight="1">
      <c r="A91" s="82" t="s">
        <v>197</v>
      </c>
      <c r="B91" s="82" t="s">
        <v>173</v>
      </c>
      <c r="C91" s="82" t="s">
        <v>174</v>
      </c>
      <c r="D91" s="119">
        <v>0.06</v>
      </c>
      <c r="E91" s="120">
        <f>단가대비표!O56</f>
        <v>0</v>
      </c>
      <c r="F91" s="121">
        <f>TRUNC(E91*D91,1)</f>
        <v>0</v>
      </c>
      <c r="G91" s="120">
        <f>단가대비표!P56</f>
        <v>229664</v>
      </c>
      <c r="H91" s="121">
        <f>TRUNC(G91*D91,1)</f>
        <v>13779.8</v>
      </c>
      <c r="I91" s="120">
        <f>단가대비표!V56</f>
        <v>0</v>
      </c>
      <c r="J91" s="121">
        <f>TRUNC(I91*D91,1)</f>
        <v>0</v>
      </c>
      <c r="K91" s="120">
        <f t="shared" si="11"/>
        <v>229664</v>
      </c>
      <c r="L91" s="121">
        <f t="shared" si="11"/>
        <v>13779.8</v>
      </c>
      <c r="M91" s="82" t="s">
        <v>50</v>
      </c>
      <c r="N91" s="1" t="s">
        <v>98</v>
      </c>
      <c r="O91" s="1" t="s">
        <v>198</v>
      </c>
      <c r="P91" s="1" t="s">
        <v>56</v>
      </c>
      <c r="Q91" s="1" t="s">
        <v>56</v>
      </c>
      <c r="R91" s="1" t="s">
        <v>55</v>
      </c>
      <c r="W91">
        <v>2</v>
      </c>
      <c r="AV91" s="1" t="s">
        <v>50</v>
      </c>
      <c r="AW91" s="1" t="s">
        <v>274</v>
      </c>
      <c r="AX91" s="1" t="s">
        <v>50</v>
      </c>
      <c r="AY91" s="1" t="s">
        <v>50</v>
      </c>
    </row>
    <row r="92" spans="1:51" ht="30" customHeight="1">
      <c r="A92" s="82" t="s">
        <v>177</v>
      </c>
      <c r="B92" s="82" t="s">
        <v>173</v>
      </c>
      <c r="C92" s="82" t="s">
        <v>174</v>
      </c>
      <c r="D92" s="119">
        <v>0.02</v>
      </c>
      <c r="E92" s="120">
        <f>단가대비표!O54</f>
        <v>0</v>
      </c>
      <c r="F92" s="121">
        <f>TRUNC(E92*D92,1)</f>
        <v>0</v>
      </c>
      <c r="G92" s="120">
        <f>단가대비표!P54</f>
        <v>167081</v>
      </c>
      <c r="H92" s="121">
        <f>TRUNC(G92*D92,1)</f>
        <v>3341.6</v>
      </c>
      <c r="I92" s="120">
        <f>단가대비표!V54</f>
        <v>0</v>
      </c>
      <c r="J92" s="121">
        <f>TRUNC(I92*D92,1)</f>
        <v>0</v>
      </c>
      <c r="K92" s="120">
        <f t="shared" si="11"/>
        <v>167081</v>
      </c>
      <c r="L92" s="121">
        <f t="shared" si="11"/>
        <v>3341.6</v>
      </c>
      <c r="M92" s="82" t="s">
        <v>50</v>
      </c>
      <c r="N92" s="1" t="s">
        <v>98</v>
      </c>
      <c r="O92" s="1" t="s">
        <v>178</v>
      </c>
      <c r="P92" s="1" t="s">
        <v>56</v>
      </c>
      <c r="Q92" s="1" t="s">
        <v>56</v>
      </c>
      <c r="R92" s="1" t="s">
        <v>55</v>
      </c>
      <c r="W92">
        <v>2</v>
      </c>
      <c r="AV92" s="1" t="s">
        <v>50</v>
      </c>
      <c r="AW92" s="1" t="s">
        <v>275</v>
      </c>
      <c r="AX92" s="1" t="s">
        <v>50</v>
      </c>
      <c r="AY92" s="1" t="s">
        <v>50</v>
      </c>
    </row>
    <row r="93" spans="1:51" ht="30" customHeight="1">
      <c r="A93" s="82" t="s">
        <v>180</v>
      </c>
      <c r="B93" s="82" t="s">
        <v>181</v>
      </c>
      <c r="C93" s="82" t="s">
        <v>182</v>
      </c>
      <c r="D93" s="119">
        <v>1</v>
      </c>
      <c r="E93" s="120">
        <f>TRUNC(SUMIF(W89:W93, RIGHTB(O93, 1), H89:H93)*U93, 2)</f>
        <v>342.42</v>
      </c>
      <c r="F93" s="121">
        <f>TRUNC(E93*D93,1)</f>
        <v>342.4</v>
      </c>
      <c r="G93" s="120">
        <v>0</v>
      </c>
      <c r="H93" s="121">
        <f>TRUNC(G93*D93,1)</f>
        <v>0</v>
      </c>
      <c r="I93" s="120">
        <v>0</v>
      </c>
      <c r="J93" s="121">
        <f>TRUNC(I93*D93,1)</f>
        <v>0</v>
      </c>
      <c r="K93" s="120">
        <f t="shared" si="11"/>
        <v>342.4</v>
      </c>
      <c r="L93" s="121">
        <f t="shared" si="11"/>
        <v>342.4</v>
      </c>
      <c r="M93" s="82" t="s">
        <v>50</v>
      </c>
      <c r="N93" s="1" t="s">
        <v>98</v>
      </c>
      <c r="O93" s="1" t="s">
        <v>201</v>
      </c>
      <c r="P93" s="1" t="s">
        <v>56</v>
      </c>
      <c r="Q93" s="1" t="s">
        <v>56</v>
      </c>
      <c r="R93" s="1" t="s">
        <v>56</v>
      </c>
      <c r="S93">
        <v>1</v>
      </c>
      <c r="T93">
        <v>0</v>
      </c>
      <c r="U93">
        <v>0.02</v>
      </c>
      <c r="AV93" s="1" t="s">
        <v>50</v>
      </c>
      <c r="AW93" s="1" t="s">
        <v>276</v>
      </c>
      <c r="AX93" s="1" t="s">
        <v>50</v>
      </c>
      <c r="AY93" s="1" t="s">
        <v>50</v>
      </c>
    </row>
    <row r="94" spans="1:51" ht="30" customHeight="1">
      <c r="A94" s="82" t="s">
        <v>185</v>
      </c>
      <c r="B94" s="82" t="s">
        <v>50</v>
      </c>
      <c r="C94" s="82" t="s">
        <v>50</v>
      </c>
      <c r="D94" s="119"/>
      <c r="E94" s="120"/>
      <c r="F94" s="121">
        <f>TRUNC(SUMIF(N89:N93, N88, F89:F93),0)</f>
        <v>2321</v>
      </c>
      <c r="G94" s="120"/>
      <c r="H94" s="121">
        <f>TRUNC(SUMIF(N89:N93, N88, H89:H93),0)</f>
        <v>17121</v>
      </c>
      <c r="I94" s="120"/>
      <c r="J94" s="121">
        <f>TRUNC(SUMIF(N89:N93, N88, J89:J93),0)</f>
        <v>0</v>
      </c>
      <c r="K94" s="120"/>
      <c r="L94" s="121">
        <f>F94+H94+J94</f>
        <v>19442</v>
      </c>
      <c r="M94" s="82" t="s">
        <v>50</v>
      </c>
      <c r="N94" s="1" t="s">
        <v>151</v>
      </c>
      <c r="O94" s="1" t="s">
        <v>151</v>
      </c>
      <c r="P94" s="1" t="s">
        <v>50</v>
      </c>
      <c r="Q94" s="1" t="s">
        <v>50</v>
      </c>
      <c r="R94" s="1" t="s">
        <v>50</v>
      </c>
      <c r="AV94" s="1" t="s">
        <v>50</v>
      </c>
      <c r="AW94" s="1" t="s">
        <v>50</v>
      </c>
      <c r="AX94" s="1" t="s">
        <v>50</v>
      </c>
      <c r="AY94" s="1" t="s">
        <v>50</v>
      </c>
    </row>
    <row r="95" spans="1:51" ht="30" customHeight="1">
      <c r="A95" s="119"/>
      <c r="B95" s="119"/>
      <c r="C95" s="119"/>
      <c r="D95" s="119"/>
      <c r="E95" s="120"/>
      <c r="F95" s="121"/>
      <c r="G95" s="120"/>
      <c r="H95" s="121"/>
      <c r="I95" s="120"/>
      <c r="J95" s="121"/>
      <c r="K95" s="120"/>
      <c r="L95" s="121"/>
      <c r="M95" s="119"/>
    </row>
    <row r="96" spans="1:51" ht="30" customHeight="1">
      <c r="A96" s="122" t="s">
        <v>565</v>
      </c>
      <c r="B96" s="122"/>
      <c r="C96" s="122"/>
      <c r="D96" s="122"/>
      <c r="E96" s="123"/>
      <c r="F96" s="124"/>
      <c r="G96" s="123"/>
      <c r="H96" s="124"/>
      <c r="I96" s="123"/>
      <c r="J96" s="124"/>
      <c r="K96" s="123"/>
      <c r="L96" s="124"/>
      <c r="M96" s="122"/>
      <c r="N96" s="1" t="s">
        <v>105</v>
      </c>
    </row>
    <row r="97" spans="1:51" ht="30" customHeight="1">
      <c r="A97" s="82" t="s">
        <v>225</v>
      </c>
      <c r="B97" s="82" t="s">
        <v>279</v>
      </c>
      <c r="C97" s="82" t="s">
        <v>67</v>
      </c>
      <c r="D97" s="119">
        <v>1.05</v>
      </c>
      <c r="E97" s="120">
        <f>단가대비표!O12</f>
        <v>1987</v>
      </c>
      <c r="F97" s="121">
        <f t="shared" ref="F97:F103" si="12">TRUNC(E97*D97,1)</f>
        <v>2086.3000000000002</v>
      </c>
      <c r="G97" s="120">
        <f>단가대비표!P12</f>
        <v>0</v>
      </c>
      <c r="H97" s="121">
        <f t="shared" ref="H97:H103" si="13">TRUNC(G97*D97,1)</f>
        <v>0</v>
      </c>
      <c r="I97" s="120">
        <f>단가대비표!V12</f>
        <v>0</v>
      </c>
      <c r="J97" s="121">
        <f t="shared" ref="J97:J103" si="14">TRUNC(I97*D97,1)</f>
        <v>0</v>
      </c>
      <c r="K97" s="120">
        <f t="shared" ref="K97:L103" si="15">TRUNC(E97+G97+I97,1)</f>
        <v>1987</v>
      </c>
      <c r="L97" s="121">
        <f t="shared" si="15"/>
        <v>2086.3000000000002</v>
      </c>
      <c r="M97" s="82" t="s">
        <v>50</v>
      </c>
      <c r="N97" s="1" t="s">
        <v>105</v>
      </c>
      <c r="O97" s="1" t="s">
        <v>280</v>
      </c>
      <c r="P97" s="1" t="s">
        <v>56</v>
      </c>
      <c r="Q97" s="1" t="s">
        <v>56</v>
      </c>
      <c r="R97" s="1" t="s">
        <v>55</v>
      </c>
      <c r="V97">
        <v>1</v>
      </c>
      <c r="AV97" s="1" t="s">
        <v>50</v>
      </c>
      <c r="AW97" s="1" t="s">
        <v>281</v>
      </c>
      <c r="AX97" s="1" t="s">
        <v>50</v>
      </c>
      <c r="AY97" s="1" t="s">
        <v>50</v>
      </c>
    </row>
    <row r="98" spans="1:51" ht="30" customHeight="1">
      <c r="A98" s="3" t="s">
        <v>265</v>
      </c>
      <c r="B98" s="3" t="s">
        <v>282</v>
      </c>
      <c r="C98" s="3" t="s">
        <v>182</v>
      </c>
      <c r="D98" s="4">
        <v>1</v>
      </c>
      <c r="E98" s="5">
        <f>TRUNC(SUMIF(V97:V103, RIGHTB(O98, 1), F97:F103)*U98, 2)</f>
        <v>62.58</v>
      </c>
      <c r="F98" s="6">
        <f t="shared" si="12"/>
        <v>62.5</v>
      </c>
      <c r="G98" s="5">
        <v>0</v>
      </c>
      <c r="H98" s="6">
        <f t="shared" si="13"/>
        <v>0</v>
      </c>
      <c r="I98" s="5">
        <v>0</v>
      </c>
      <c r="J98" s="6">
        <f t="shared" si="14"/>
        <v>0</v>
      </c>
      <c r="K98" s="5">
        <f t="shared" si="15"/>
        <v>62.5</v>
      </c>
      <c r="L98" s="6">
        <f t="shared" si="15"/>
        <v>62.5</v>
      </c>
      <c r="M98" s="3" t="s">
        <v>50</v>
      </c>
      <c r="N98" s="1" t="s">
        <v>105</v>
      </c>
      <c r="O98" s="1" t="s">
        <v>183</v>
      </c>
      <c r="P98" s="1" t="s">
        <v>56</v>
      </c>
      <c r="Q98" s="1" t="s">
        <v>56</v>
      </c>
      <c r="R98" s="1" t="s">
        <v>56</v>
      </c>
      <c r="S98">
        <v>0</v>
      </c>
      <c r="T98">
        <v>0</v>
      </c>
      <c r="U98">
        <v>0.03</v>
      </c>
      <c r="AV98" s="1" t="s">
        <v>50</v>
      </c>
      <c r="AW98" s="1" t="s">
        <v>283</v>
      </c>
      <c r="AX98" s="1" t="s">
        <v>50</v>
      </c>
      <c r="AY98" s="1" t="s">
        <v>50</v>
      </c>
    </row>
    <row r="99" spans="1:51" ht="30" customHeight="1">
      <c r="A99" s="3" t="s">
        <v>284</v>
      </c>
      <c r="B99" s="3" t="s">
        <v>285</v>
      </c>
      <c r="C99" s="3" t="s">
        <v>286</v>
      </c>
      <c r="D99" s="4">
        <v>0.36</v>
      </c>
      <c r="E99" s="5">
        <f>단가대비표!O9</f>
        <v>1279</v>
      </c>
      <c r="F99" s="6">
        <f t="shared" si="12"/>
        <v>460.4</v>
      </c>
      <c r="G99" s="5">
        <f>단가대비표!P9</f>
        <v>0</v>
      </c>
      <c r="H99" s="6">
        <f t="shared" si="13"/>
        <v>0</v>
      </c>
      <c r="I99" s="5">
        <f>단가대비표!V9</f>
        <v>0</v>
      </c>
      <c r="J99" s="6">
        <f t="shared" si="14"/>
        <v>0</v>
      </c>
      <c r="K99" s="5">
        <f t="shared" si="15"/>
        <v>1279</v>
      </c>
      <c r="L99" s="6">
        <f t="shared" si="15"/>
        <v>460.4</v>
      </c>
      <c r="M99" s="3" t="s">
        <v>50</v>
      </c>
      <c r="N99" s="1" t="s">
        <v>105</v>
      </c>
      <c r="O99" s="1" t="s">
        <v>287</v>
      </c>
      <c r="P99" s="1" t="s">
        <v>56</v>
      </c>
      <c r="Q99" s="1" t="s">
        <v>56</v>
      </c>
      <c r="R99" s="1" t="s">
        <v>55</v>
      </c>
      <c r="AV99" s="1" t="s">
        <v>50</v>
      </c>
      <c r="AW99" s="1" t="s">
        <v>288</v>
      </c>
      <c r="AX99" s="1" t="s">
        <v>50</v>
      </c>
      <c r="AY99" s="1" t="s">
        <v>50</v>
      </c>
    </row>
    <row r="100" spans="1:51" ht="30" customHeight="1">
      <c r="A100" s="3" t="s">
        <v>289</v>
      </c>
      <c r="B100" s="3" t="s">
        <v>290</v>
      </c>
      <c r="C100" s="3" t="s">
        <v>135</v>
      </c>
      <c r="D100" s="4">
        <v>0.32</v>
      </c>
      <c r="E100" s="5">
        <f>단가대비표!O10</f>
        <v>310</v>
      </c>
      <c r="F100" s="6">
        <f t="shared" si="12"/>
        <v>99.2</v>
      </c>
      <c r="G100" s="5">
        <f>단가대비표!P10</f>
        <v>0</v>
      </c>
      <c r="H100" s="6">
        <f t="shared" si="13"/>
        <v>0</v>
      </c>
      <c r="I100" s="5">
        <f>단가대비표!V10</f>
        <v>0</v>
      </c>
      <c r="J100" s="6">
        <f t="shared" si="14"/>
        <v>0</v>
      </c>
      <c r="K100" s="5">
        <f t="shared" si="15"/>
        <v>310</v>
      </c>
      <c r="L100" s="6">
        <f t="shared" si="15"/>
        <v>99.2</v>
      </c>
      <c r="M100" s="3" t="s">
        <v>50</v>
      </c>
      <c r="N100" s="1" t="s">
        <v>105</v>
      </c>
      <c r="O100" s="1" t="s">
        <v>291</v>
      </c>
      <c r="P100" s="1" t="s">
        <v>56</v>
      </c>
      <c r="Q100" s="1" t="s">
        <v>56</v>
      </c>
      <c r="R100" s="1" t="s">
        <v>55</v>
      </c>
      <c r="AV100" s="1" t="s">
        <v>50</v>
      </c>
      <c r="AW100" s="1" t="s">
        <v>292</v>
      </c>
      <c r="AX100" s="1" t="s">
        <v>50</v>
      </c>
      <c r="AY100" s="1" t="s">
        <v>50</v>
      </c>
    </row>
    <row r="101" spans="1:51" ht="30" customHeight="1">
      <c r="A101" s="3" t="s">
        <v>233</v>
      </c>
      <c r="B101" s="3" t="s">
        <v>173</v>
      </c>
      <c r="C101" s="3" t="s">
        <v>174</v>
      </c>
      <c r="D101" s="4">
        <v>2.3300000000000001E-2</v>
      </c>
      <c r="E101" s="5">
        <f>단가대비표!O57</f>
        <v>0</v>
      </c>
      <c r="F101" s="6">
        <f t="shared" si="12"/>
        <v>0</v>
      </c>
      <c r="G101" s="5">
        <f>단가대비표!P57</f>
        <v>214086</v>
      </c>
      <c r="H101" s="6">
        <f t="shared" si="13"/>
        <v>4988.2</v>
      </c>
      <c r="I101" s="5">
        <f>단가대비표!V57</f>
        <v>0</v>
      </c>
      <c r="J101" s="6">
        <f t="shared" si="14"/>
        <v>0</v>
      </c>
      <c r="K101" s="5">
        <f t="shared" si="15"/>
        <v>214086</v>
      </c>
      <c r="L101" s="6">
        <f t="shared" si="15"/>
        <v>4988.2</v>
      </c>
      <c r="M101" s="3" t="s">
        <v>50</v>
      </c>
      <c r="N101" s="1" t="s">
        <v>105</v>
      </c>
      <c r="O101" s="1" t="s">
        <v>234</v>
      </c>
      <c r="P101" s="1" t="s">
        <v>56</v>
      </c>
      <c r="Q101" s="1" t="s">
        <v>56</v>
      </c>
      <c r="R101" s="1" t="s">
        <v>55</v>
      </c>
      <c r="W101">
        <v>2</v>
      </c>
      <c r="AV101" s="1" t="s">
        <v>50</v>
      </c>
      <c r="AW101" s="1" t="s">
        <v>293</v>
      </c>
      <c r="AX101" s="1" t="s">
        <v>50</v>
      </c>
      <c r="AY101" s="1" t="s">
        <v>50</v>
      </c>
    </row>
    <row r="102" spans="1:51" ht="30" customHeight="1">
      <c r="A102" s="3" t="s">
        <v>177</v>
      </c>
      <c r="B102" s="3" t="s">
        <v>173</v>
      </c>
      <c r="C102" s="3" t="s">
        <v>174</v>
      </c>
      <c r="D102" s="4">
        <v>1.17E-2</v>
      </c>
      <c r="E102" s="5">
        <f>단가대비표!O54</f>
        <v>0</v>
      </c>
      <c r="F102" s="6">
        <f t="shared" si="12"/>
        <v>0</v>
      </c>
      <c r="G102" s="5">
        <f>단가대비표!P54</f>
        <v>167081</v>
      </c>
      <c r="H102" s="6">
        <f t="shared" si="13"/>
        <v>1954.8</v>
      </c>
      <c r="I102" s="5">
        <f>단가대비표!V54</f>
        <v>0</v>
      </c>
      <c r="J102" s="6">
        <f t="shared" si="14"/>
        <v>0</v>
      </c>
      <c r="K102" s="5">
        <f t="shared" si="15"/>
        <v>167081</v>
      </c>
      <c r="L102" s="6">
        <f t="shared" si="15"/>
        <v>1954.8</v>
      </c>
      <c r="M102" s="3" t="s">
        <v>50</v>
      </c>
      <c r="N102" s="1" t="s">
        <v>105</v>
      </c>
      <c r="O102" s="1" t="s">
        <v>178</v>
      </c>
      <c r="P102" s="1" t="s">
        <v>56</v>
      </c>
      <c r="Q102" s="1" t="s">
        <v>56</v>
      </c>
      <c r="R102" s="1" t="s">
        <v>55</v>
      </c>
      <c r="W102">
        <v>2</v>
      </c>
      <c r="AV102" s="1" t="s">
        <v>50</v>
      </c>
      <c r="AW102" s="1" t="s">
        <v>294</v>
      </c>
      <c r="AX102" s="1" t="s">
        <v>50</v>
      </c>
      <c r="AY102" s="1" t="s">
        <v>50</v>
      </c>
    </row>
    <row r="103" spans="1:51" ht="30" customHeight="1">
      <c r="A103" s="3" t="s">
        <v>180</v>
      </c>
      <c r="B103" s="3" t="s">
        <v>237</v>
      </c>
      <c r="C103" s="3" t="s">
        <v>182</v>
      </c>
      <c r="D103" s="4">
        <v>1</v>
      </c>
      <c r="E103" s="5">
        <f>TRUNC(SUMIF(W97:W103, RIGHTB(O103, 1), H97:H103)*U103, 2)</f>
        <v>208.29</v>
      </c>
      <c r="F103" s="6">
        <f t="shared" si="12"/>
        <v>208.2</v>
      </c>
      <c r="G103" s="5">
        <v>0</v>
      </c>
      <c r="H103" s="6">
        <f t="shared" si="13"/>
        <v>0</v>
      </c>
      <c r="I103" s="5">
        <v>0</v>
      </c>
      <c r="J103" s="6">
        <f t="shared" si="14"/>
        <v>0</v>
      </c>
      <c r="K103" s="5">
        <f t="shared" si="15"/>
        <v>208.2</v>
      </c>
      <c r="L103" s="6">
        <f t="shared" si="15"/>
        <v>208.2</v>
      </c>
      <c r="M103" s="3" t="s">
        <v>50</v>
      </c>
      <c r="N103" s="1" t="s">
        <v>105</v>
      </c>
      <c r="O103" s="1" t="s">
        <v>201</v>
      </c>
      <c r="P103" s="1" t="s">
        <v>56</v>
      </c>
      <c r="Q103" s="1" t="s">
        <v>56</v>
      </c>
      <c r="R103" s="1" t="s">
        <v>56</v>
      </c>
      <c r="S103">
        <v>1</v>
      </c>
      <c r="T103">
        <v>0</v>
      </c>
      <c r="U103">
        <v>0.03</v>
      </c>
      <c r="AV103" s="1" t="s">
        <v>50</v>
      </c>
      <c r="AW103" s="1" t="s">
        <v>295</v>
      </c>
      <c r="AX103" s="1" t="s">
        <v>50</v>
      </c>
      <c r="AY103" s="1" t="s">
        <v>50</v>
      </c>
    </row>
    <row r="104" spans="1:51" ht="30" customHeight="1">
      <c r="A104" s="3" t="s">
        <v>185</v>
      </c>
      <c r="B104" s="3" t="s">
        <v>50</v>
      </c>
      <c r="C104" s="3" t="s">
        <v>50</v>
      </c>
      <c r="D104" s="4"/>
      <c r="E104" s="5"/>
      <c r="F104" s="6">
        <f>TRUNC(SUMIF(N97:N103, N96, F97:F103),0)</f>
        <v>2916</v>
      </c>
      <c r="G104" s="5"/>
      <c r="H104" s="6">
        <f>TRUNC(SUMIF(N97:N103, N96, H97:H103),0)</f>
        <v>6943</v>
      </c>
      <c r="I104" s="5"/>
      <c r="J104" s="6">
        <f>TRUNC(SUMIF(N97:N103, N96, J97:J103),0)</f>
        <v>0</v>
      </c>
      <c r="K104" s="5"/>
      <c r="L104" s="6">
        <f>F104+H104+J104</f>
        <v>9859</v>
      </c>
      <c r="M104" s="3" t="s">
        <v>50</v>
      </c>
      <c r="N104" s="1" t="s">
        <v>151</v>
      </c>
      <c r="O104" s="1" t="s">
        <v>151</v>
      </c>
      <c r="P104" s="1" t="s">
        <v>50</v>
      </c>
      <c r="Q104" s="1" t="s">
        <v>50</v>
      </c>
      <c r="R104" s="1" t="s">
        <v>50</v>
      </c>
      <c r="AV104" s="1" t="s">
        <v>50</v>
      </c>
      <c r="AW104" s="1" t="s">
        <v>50</v>
      </c>
      <c r="AX104" s="1" t="s">
        <v>50</v>
      </c>
      <c r="AY104" s="1" t="s">
        <v>50</v>
      </c>
    </row>
    <row r="105" spans="1:51" ht="30" customHeight="1">
      <c r="A105" s="4"/>
      <c r="B105" s="4"/>
      <c r="C105" s="4"/>
      <c r="D105" s="4"/>
      <c r="E105" s="5"/>
      <c r="F105" s="6"/>
      <c r="G105" s="5"/>
      <c r="H105" s="6"/>
      <c r="I105" s="5"/>
      <c r="J105" s="6"/>
      <c r="K105" s="5"/>
      <c r="L105" s="6"/>
      <c r="M105" s="4"/>
    </row>
    <row r="106" spans="1:51" ht="30" customHeight="1">
      <c r="A106" s="112" t="s">
        <v>566</v>
      </c>
      <c r="B106" s="112"/>
      <c r="C106" s="112"/>
      <c r="D106" s="112"/>
      <c r="E106" s="113"/>
      <c r="F106" s="114"/>
      <c r="G106" s="113"/>
      <c r="H106" s="114"/>
      <c r="I106" s="113"/>
      <c r="J106" s="114"/>
      <c r="K106" s="113"/>
      <c r="L106" s="114"/>
      <c r="M106" s="112"/>
      <c r="N106" s="1" t="s">
        <v>109</v>
      </c>
    </row>
    <row r="107" spans="1:51" ht="30" customHeight="1">
      <c r="A107" s="3" t="s">
        <v>225</v>
      </c>
      <c r="B107" s="3" t="s">
        <v>296</v>
      </c>
      <c r="C107" s="3" t="s">
        <v>67</v>
      </c>
      <c r="D107" s="4">
        <v>1.05</v>
      </c>
      <c r="E107" s="5">
        <f>단가대비표!O13</f>
        <v>2083</v>
      </c>
      <c r="F107" s="6">
        <f t="shared" ref="F107:F113" si="16">TRUNC(E107*D107,1)</f>
        <v>2187.1</v>
      </c>
      <c r="G107" s="5">
        <f>단가대비표!P13</f>
        <v>0</v>
      </c>
      <c r="H107" s="6">
        <f t="shared" ref="H107:H113" si="17">TRUNC(G107*D107,1)</f>
        <v>0</v>
      </c>
      <c r="I107" s="5">
        <f>단가대비표!V13</f>
        <v>0</v>
      </c>
      <c r="J107" s="6">
        <f t="shared" ref="J107:J113" si="18">TRUNC(I107*D107,1)</f>
        <v>0</v>
      </c>
      <c r="K107" s="5">
        <f t="shared" ref="K107:L113" si="19">TRUNC(E107+G107+I107,1)</f>
        <v>2083</v>
      </c>
      <c r="L107" s="6">
        <f t="shared" si="19"/>
        <v>2187.1</v>
      </c>
      <c r="M107" s="3" t="s">
        <v>50</v>
      </c>
      <c r="N107" s="1" t="s">
        <v>109</v>
      </c>
      <c r="O107" s="1" t="s">
        <v>297</v>
      </c>
      <c r="P107" s="1" t="s">
        <v>56</v>
      </c>
      <c r="Q107" s="1" t="s">
        <v>56</v>
      </c>
      <c r="R107" s="1" t="s">
        <v>55</v>
      </c>
      <c r="V107">
        <v>1</v>
      </c>
      <c r="AV107" s="1" t="s">
        <v>50</v>
      </c>
      <c r="AW107" s="1" t="s">
        <v>298</v>
      </c>
      <c r="AX107" s="1" t="s">
        <v>50</v>
      </c>
      <c r="AY107" s="1" t="s">
        <v>50</v>
      </c>
    </row>
    <row r="108" spans="1:51" ht="30" customHeight="1">
      <c r="A108" s="3" t="s">
        <v>265</v>
      </c>
      <c r="B108" s="3" t="s">
        <v>282</v>
      </c>
      <c r="C108" s="3" t="s">
        <v>182</v>
      </c>
      <c r="D108" s="4">
        <v>1</v>
      </c>
      <c r="E108" s="5">
        <f>TRUNC(SUMIF(V107:V113, RIGHTB(O108, 1), F107:F113)*U108, 2)</f>
        <v>65.61</v>
      </c>
      <c r="F108" s="6">
        <f t="shared" si="16"/>
        <v>65.599999999999994</v>
      </c>
      <c r="G108" s="5">
        <v>0</v>
      </c>
      <c r="H108" s="6">
        <f t="shared" si="17"/>
        <v>0</v>
      </c>
      <c r="I108" s="5">
        <v>0</v>
      </c>
      <c r="J108" s="6">
        <f t="shared" si="18"/>
        <v>0</v>
      </c>
      <c r="K108" s="5">
        <f t="shared" si="19"/>
        <v>65.599999999999994</v>
      </c>
      <c r="L108" s="6">
        <f t="shared" si="19"/>
        <v>65.599999999999994</v>
      </c>
      <c r="M108" s="3" t="s">
        <v>50</v>
      </c>
      <c r="N108" s="1" t="s">
        <v>109</v>
      </c>
      <c r="O108" s="1" t="s">
        <v>183</v>
      </c>
      <c r="P108" s="1" t="s">
        <v>56</v>
      </c>
      <c r="Q108" s="1" t="s">
        <v>56</v>
      </c>
      <c r="R108" s="1" t="s">
        <v>56</v>
      </c>
      <c r="S108">
        <v>0</v>
      </c>
      <c r="T108">
        <v>0</v>
      </c>
      <c r="U108">
        <v>0.03</v>
      </c>
      <c r="AV108" s="1" t="s">
        <v>50</v>
      </c>
      <c r="AW108" s="1" t="s">
        <v>299</v>
      </c>
      <c r="AX108" s="1" t="s">
        <v>50</v>
      </c>
      <c r="AY108" s="1" t="s">
        <v>50</v>
      </c>
    </row>
    <row r="109" spans="1:51" ht="30" customHeight="1">
      <c r="A109" s="3" t="s">
        <v>284</v>
      </c>
      <c r="B109" s="3" t="s">
        <v>285</v>
      </c>
      <c r="C109" s="3" t="s">
        <v>286</v>
      </c>
      <c r="D109" s="4">
        <v>0.4</v>
      </c>
      <c r="E109" s="5">
        <f>단가대비표!O9</f>
        <v>1279</v>
      </c>
      <c r="F109" s="6">
        <f t="shared" si="16"/>
        <v>511.6</v>
      </c>
      <c r="G109" s="5">
        <f>단가대비표!P9</f>
        <v>0</v>
      </c>
      <c r="H109" s="6">
        <f t="shared" si="17"/>
        <v>0</v>
      </c>
      <c r="I109" s="5">
        <f>단가대비표!V9</f>
        <v>0</v>
      </c>
      <c r="J109" s="6">
        <f t="shared" si="18"/>
        <v>0</v>
      </c>
      <c r="K109" s="5">
        <f t="shared" si="19"/>
        <v>1279</v>
      </c>
      <c r="L109" s="6">
        <f t="shared" si="19"/>
        <v>511.6</v>
      </c>
      <c r="M109" s="3" t="s">
        <v>50</v>
      </c>
      <c r="N109" s="1" t="s">
        <v>109</v>
      </c>
      <c r="O109" s="1" t="s">
        <v>287</v>
      </c>
      <c r="P109" s="1" t="s">
        <v>56</v>
      </c>
      <c r="Q109" s="1" t="s">
        <v>56</v>
      </c>
      <c r="R109" s="1" t="s">
        <v>55</v>
      </c>
      <c r="AV109" s="1" t="s">
        <v>50</v>
      </c>
      <c r="AW109" s="1" t="s">
        <v>300</v>
      </c>
      <c r="AX109" s="1" t="s">
        <v>50</v>
      </c>
      <c r="AY109" s="1" t="s">
        <v>50</v>
      </c>
    </row>
    <row r="110" spans="1:51" ht="30" customHeight="1">
      <c r="A110" s="3" t="s">
        <v>289</v>
      </c>
      <c r="B110" s="3" t="s">
        <v>290</v>
      </c>
      <c r="C110" s="3" t="s">
        <v>135</v>
      </c>
      <c r="D110" s="4">
        <v>0.35</v>
      </c>
      <c r="E110" s="5">
        <f>단가대비표!O10</f>
        <v>310</v>
      </c>
      <c r="F110" s="6">
        <f t="shared" si="16"/>
        <v>108.5</v>
      </c>
      <c r="G110" s="5">
        <f>단가대비표!P10</f>
        <v>0</v>
      </c>
      <c r="H110" s="6">
        <f t="shared" si="17"/>
        <v>0</v>
      </c>
      <c r="I110" s="5">
        <f>단가대비표!V10</f>
        <v>0</v>
      </c>
      <c r="J110" s="6">
        <f t="shared" si="18"/>
        <v>0</v>
      </c>
      <c r="K110" s="5">
        <f t="shared" si="19"/>
        <v>310</v>
      </c>
      <c r="L110" s="6">
        <f t="shared" si="19"/>
        <v>108.5</v>
      </c>
      <c r="M110" s="3" t="s">
        <v>50</v>
      </c>
      <c r="N110" s="1" t="s">
        <v>109</v>
      </c>
      <c r="O110" s="1" t="s">
        <v>291</v>
      </c>
      <c r="P110" s="1" t="s">
        <v>56</v>
      </c>
      <c r="Q110" s="1" t="s">
        <v>56</v>
      </c>
      <c r="R110" s="1" t="s">
        <v>55</v>
      </c>
      <c r="AV110" s="1" t="s">
        <v>50</v>
      </c>
      <c r="AW110" s="1" t="s">
        <v>301</v>
      </c>
      <c r="AX110" s="1" t="s">
        <v>50</v>
      </c>
      <c r="AY110" s="1" t="s">
        <v>50</v>
      </c>
    </row>
    <row r="111" spans="1:51" ht="30" customHeight="1">
      <c r="A111" s="3" t="s">
        <v>233</v>
      </c>
      <c r="B111" s="3" t="s">
        <v>173</v>
      </c>
      <c r="C111" s="3" t="s">
        <v>174</v>
      </c>
      <c r="D111" s="4">
        <v>2.7400000000000001E-2</v>
      </c>
      <c r="E111" s="5">
        <f>단가대비표!O57</f>
        <v>0</v>
      </c>
      <c r="F111" s="6">
        <f t="shared" si="16"/>
        <v>0</v>
      </c>
      <c r="G111" s="5">
        <f>단가대비표!P57</f>
        <v>214086</v>
      </c>
      <c r="H111" s="6">
        <f t="shared" si="17"/>
        <v>5865.9</v>
      </c>
      <c r="I111" s="5">
        <f>단가대비표!V57</f>
        <v>0</v>
      </c>
      <c r="J111" s="6">
        <f t="shared" si="18"/>
        <v>0</v>
      </c>
      <c r="K111" s="5">
        <f t="shared" si="19"/>
        <v>214086</v>
      </c>
      <c r="L111" s="6">
        <f t="shared" si="19"/>
        <v>5865.9</v>
      </c>
      <c r="M111" s="3" t="s">
        <v>50</v>
      </c>
      <c r="N111" s="1" t="s">
        <v>109</v>
      </c>
      <c r="O111" s="1" t="s">
        <v>234</v>
      </c>
      <c r="P111" s="1" t="s">
        <v>56</v>
      </c>
      <c r="Q111" s="1" t="s">
        <v>56</v>
      </c>
      <c r="R111" s="1" t="s">
        <v>55</v>
      </c>
      <c r="W111">
        <v>2</v>
      </c>
      <c r="AV111" s="1" t="s">
        <v>50</v>
      </c>
      <c r="AW111" s="1" t="s">
        <v>302</v>
      </c>
      <c r="AX111" s="1" t="s">
        <v>50</v>
      </c>
      <c r="AY111" s="1" t="s">
        <v>50</v>
      </c>
    </row>
    <row r="112" spans="1:51" ht="30" customHeight="1">
      <c r="A112" s="3" t="s">
        <v>177</v>
      </c>
      <c r="B112" s="3" t="s">
        <v>173</v>
      </c>
      <c r="C112" s="3" t="s">
        <v>174</v>
      </c>
      <c r="D112" s="4">
        <v>1.37E-2</v>
      </c>
      <c r="E112" s="5">
        <f>단가대비표!O54</f>
        <v>0</v>
      </c>
      <c r="F112" s="6">
        <f t="shared" si="16"/>
        <v>0</v>
      </c>
      <c r="G112" s="5">
        <f>단가대비표!P54</f>
        <v>167081</v>
      </c>
      <c r="H112" s="6">
        <f t="shared" si="17"/>
        <v>2289</v>
      </c>
      <c r="I112" s="5">
        <f>단가대비표!V54</f>
        <v>0</v>
      </c>
      <c r="J112" s="6">
        <f t="shared" si="18"/>
        <v>0</v>
      </c>
      <c r="K112" s="5">
        <f t="shared" si="19"/>
        <v>167081</v>
      </c>
      <c r="L112" s="6">
        <f t="shared" si="19"/>
        <v>2289</v>
      </c>
      <c r="M112" s="3" t="s">
        <v>50</v>
      </c>
      <c r="N112" s="1" t="s">
        <v>109</v>
      </c>
      <c r="O112" s="1" t="s">
        <v>178</v>
      </c>
      <c r="P112" s="1" t="s">
        <v>56</v>
      </c>
      <c r="Q112" s="1" t="s">
        <v>56</v>
      </c>
      <c r="R112" s="1" t="s">
        <v>55</v>
      </c>
      <c r="W112">
        <v>2</v>
      </c>
      <c r="AV112" s="1" t="s">
        <v>50</v>
      </c>
      <c r="AW112" s="1" t="s">
        <v>303</v>
      </c>
      <c r="AX112" s="1" t="s">
        <v>50</v>
      </c>
      <c r="AY112" s="1" t="s">
        <v>50</v>
      </c>
    </row>
    <row r="113" spans="1:51" ht="30" customHeight="1">
      <c r="A113" s="3" t="s">
        <v>180</v>
      </c>
      <c r="B113" s="3" t="s">
        <v>237</v>
      </c>
      <c r="C113" s="3" t="s">
        <v>182</v>
      </c>
      <c r="D113" s="4">
        <v>1</v>
      </c>
      <c r="E113" s="5">
        <f>TRUNC(SUMIF(W107:W113, RIGHTB(O113, 1), H107:H113)*U113, 2)</f>
        <v>244.64</v>
      </c>
      <c r="F113" s="6">
        <f t="shared" si="16"/>
        <v>244.6</v>
      </c>
      <c r="G113" s="5">
        <v>0</v>
      </c>
      <c r="H113" s="6">
        <f t="shared" si="17"/>
        <v>0</v>
      </c>
      <c r="I113" s="5">
        <v>0</v>
      </c>
      <c r="J113" s="6">
        <f t="shared" si="18"/>
        <v>0</v>
      </c>
      <c r="K113" s="5">
        <f t="shared" si="19"/>
        <v>244.6</v>
      </c>
      <c r="L113" s="6">
        <f t="shared" si="19"/>
        <v>244.6</v>
      </c>
      <c r="M113" s="3" t="s">
        <v>50</v>
      </c>
      <c r="N113" s="1" t="s">
        <v>109</v>
      </c>
      <c r="O113" s="1" t="s">
        <v>201</v>
      </c>
      <c r="P113" s="1" t="s">
        <v>56</v>
      </c>
      <c r="Q113" s="1" t="s">
        <v>56</v>
      </c>
      <c r="R113" s="1" t="s">
        <v>56</v>
      </c>
      <c r="S113">
        <v>1</v>
      </c>
      <c r="T113">
        <v>0</v>
      </c>
      <c r="U113">
        <v>0.03</v>
      </c>
      <c r="AV113" s="1" t="s">
        <v>50</v>
      </c>
      <c r="AW113" s="1" t="s">
        <v>304</v>
      </c>
      <c r="AX113" s="1" t="s">
        <v>50</v>
      </c>
      <c r="AY113" s="1" t="s">
        <v>50</v>
      </c>
    </row>
    <row r="114" spans="1:51" ht="30" customHeight="1">
      <c r="A114" s="3" t="s">
        <v>185</v>
      </c>
      <c r="B114" s="3" t="s">
        <v>50</v>
      </c>
      <c r="C114" s="3" t="s">
        <v>50</v>
      </c>
      <c r="D114" s="4"/>
      <c r="E114" s="5"/>
      <c r="F114" s="6">
        <f>TRUNC(SUMIF(N107:N113, N106, F107:F113),0)</f>
        <v>3117</v>
      </c>
      <c r="G114" s="5"/>
      <c r="H114" s="6">
        <f>TRUNC(SUMIF(N107:N113, N106, H107:H113),0)</f>
        <v>8154</v>
      </c>
      <c r="I114" s="5"/>
      <c r="J114" s="6">
        <f>TRUNC(SUMIF(N107:N113, N106, J107:J113),0)</f>
        <v>0</v>
      </c>
      <c r="K114" s="5"/>
      <c r="L114" s="6">
        <f>F114+H114+J114</f>
        <v>11271</v>
      </c>
      <c r="M114" s="3" t="s">
        <v>50</v>
      </c>
      <c r="N114" s="1" t="s">
        <v>151</v>
      </c>
      <c r="O114" s="1" t="s">
        <v>151</v>
      </c>
      <c r="P114" s="1" t="s">
        <v>50</v>
      </c>
      <c r="Q114" s="1" t="s">
        <v>50</v>
      </c>
      <c r="R114" s="1" t="s">
        <v>50</v>
      </c>
      <c r="AV114" s="1" t="s">
        <v>50</v>
      </c>
      <c r="AW114" s="1" t="s">
        <v>50</v>
      </c>
      <c r="AX114" s="1" t="s">
        <v>50</v>
      </c>
      <c r="AY114" s="1" t="s">
        <v>50</v>
      </c>
    </row>
    <row r="115" spans="1:51" ht="30" customHeight="1">
      <c r="A115" s="4"/>
      <c r="B115" s="4"/>
      <c r="C115" s="4"/>
      <c r="D115" s="4"/>
      <c r="E115" s="5"/>
      <c r="F115" s="6"/>
      <c r="G115" s="5"/>
      <c r="H115" s="6"/>
      <c r="I115" s="5"/>
      <c r="J115" s="6"/>
      <c r="K115" s="5"/>
      <c r="L115" s="6"/>
      <c r="M115" s="4"/>
    </row>
    <row r="116" spans="1:51" ht="30" customHeight="1">
      <c r="A116" s="112" t="s">
        <v>567</v>
      </c>
      <c r="B116" s="112"/>
      <c r="C116" s="112"/>
      <c r="D116" s="112"/>
      <c r="E116" s="113"/>
      <c r="F116" s="114"/>
      <c r="G116" s="113"/>
      <c r="H116" s="114"/>
      <c r="I116" s="113"/>
      <c r="J116" s="114"/>
      <c r="K116" s="113"/>
      <c r="L116" s="114"/>
      <c r="M116" s="112"/>
      <c r="N116" s="1" t="s">
        <v>126</v>
      </c>
    </row>
    <row r="117" spans="1:51" ht="30" customHeight="1">
      <c r="A117" s="3" t="s">
        <v>308</v>
      </c>
      <c r="B117" s="3" t="s">
        <v>309</v>
      </c>
      <c r="C117" s="3" t="s">
        <v>310</v>
      </c>
      <c r="D117" s="4">
        <v>1.2</v>
      </c>
      <c r="E117" s="5">
        <f>단가대비표!O8</f>
        <v>53.45</v>
      </c>
      <c r="F117" s="6">
        <f t="shared" ref="F117:F122" si="20">TRUNC(E117*D117,1)</f>
        <v>64.099999999999994</v>
      </c>
      <c r="G117" s="5">
        <f>단가대비표!P8</f>
        <v>0</v>
      </c>
      <c r="H117" s="6">
        <f t="shared" ref="H117:H122" si="21">TRUNC(G117*D117,1)</f>
        <v>0</v>
      </c>
      <c r="I117" s="5">
        <f>단가대비표!V8</f>
        <v>0</v>
      </c>
      <c r="J117" s="6">
        <f t="shared" ref="J117:J122" si="22">TRUNC(I117*D117,1)</f>
        <v>0</v>
      </c>
      <c r="K117" s="5">
        <f t="shared" ref="K117:L122" si="23">TRUNC(E117+G117+I117,1)</f>
        <v>53.4</v>
      </c>
      <c r="L117" s="6">
        <f t="shared" si="23"/>
        <v>64.099999999999994</v>
      </c>
      <c r="M117" s="3" t="s">
        <v>50</v>
      </c>
      <c r="N117" s="1" t="s">
        <v>126</v>
      </c>
      <c r="O117" s="1" t="s">
        <v>311</v>
      </c>
      <c r="P117" s="1" t="s">
        <v>56</v>
      </c>
      <c r="Q117" s="1" t="s">
        <v>56</v>
      </c>
      <c r="R117" s="1" t="s">
        <v>55</v>
      </c>
      <c r="AV117" s="1" t="s">
        <v>50</v>
      </c>
      <c r="AW117" s="1" t="s">
        <v>312</v>
      </c>
      <c r="AX117" s="1" t="s">
        <v>50</v>
      </c>
      <c r="AY117" s="1" t="s">
        <v>50</v>
      </c>
    </row>
    <row r="118" spans="1:51" ht="30" customHeight="1">
      <c r="A118" s="3" t="s">
        <v>313</v>
      </c>
      <c r="B118" s="3" t="s">
        <v>314</v>
      </c>
      <c r="C118" s="3" t="s">
        <v>310</v>
      </c>
      <c r="D118" s="4">
        <v>0.15</v>
      </c>
      <c r="E118" s="5">
        <f>단가대비표!O7</f>
        <v>9</v>
      </c>
      <c r="F118" s="6">
        <f t="shared" si="20"/>
        <v>1.3</v>
      </c>
      <c r="G118" s="5">
        <f>단가대비표!P7</f>
        <v>0</v>
      </c>
      <c r="H118" s="6">
        <f t="shared" si="21"/>
        <v>0</v>
      </c>
      <c r="I118" s="5">
        <f>단가대비표!V7</f>
        <v>0</v>
      </c>
      <c r="J118" s="6">
        <f t="shared" si="22"/>
        <v>0</v>
      </c>
      <c r="K118" s="5">
        <f t="shared" si="23"/>
        <v>9</v>
      </c>
      <c r="L118" s="6">
        <f t="shared" si="23"/>
        <v>1.3</v>
      </c>
      <c r="M118" s="3" t="s">
        <v>50</v>
      </c>
      <c r="N118" s="1" t="s">
        <v>126</v>
      </c>
      <c r="O118" s="1" t="s">
        <v>315</v>
      </c>
      <c r="P118" s="1" t="s">
        <v>56</v>
      </c>
      <c r="Q118" s="1" t="s">
        <v>56</v>
      </c>
      <c r="R118" s="1" t="s">
        <v>55</v>
      </c>
      <c r="AV118" s="1" t="s">
        <v>50</v>
      </c>
      <c r="AW118" s="1" t="s">
        <v>316</v>
      </c>
      <c r="AX118" s="1" t="s">
        <v>50</v>
      </c>
      <c r="AY118" s="1" t="s">
        <v>50</v>
      </c>
    </row>
    <row r="119" spans="1:51" ht="30" customHeight="1">
      <c r="A119" s="3" t="s">
        <v>317</v>
      </c>
      <c r="B119" s="3" t="s">
        <v>318</v>
      </c>
      <c r="C119" s="3" t="s">
        <v>319</v>
      </c>
      <c r="D119" s="4">
        <v>7.5</v>
      </c>
      <c r="E119" s="5">
        <f>단가대비표!O5</f>
        <v>2</v>
      </c>
      <c r="F119" s="6">
        <f t="shared" si="20"/>
        <v>15</v>
      </c>
      <c r="G119" s="5">
        <f>단가대비표!P5</f>
        <v>0</v>
      </c>
      <c r="H119" s="6">
        <f t="shared" si="21"/>
        <v>0</v>
      </c>
      <c r="I119" s="5">
        <f>단가대비표!V5</f>
        <v>0</v>
      </c>
      <c r="J119" s="6">
        <f t="shared" si="22"/>
        <v>0</v>
      </c>
      <c r="K119" s="5">
        <f t="shared" si="23"/>
        <v>2</v>
      </c>
      <c r="L119" s="6">
        <f t="shared" si="23"/>
        <v>15</v>
      </c>
      <c r="M119" s="3" t="s">
        <v>50</v>
      </c>
      <c r="N119" s="1" t="s">
        <v>126</v>
      </c>
      <c r="O119" s="1" t="s">
        <v>320</v>
      </c>
      <c r="P119" s="1" t="s">
        <v>56</v>
      </c>
      <c r="Q119" s="1" t="s">
        <v>56</v>
      </c>
      <c r="R119" s="1" t="s">
        <v>55</v>
      </c>
      <c r="AV119" s="1" t="s">
        <v>50</v>
      </c>
      <c r="AW119" s="1" t="s">
        <v>321</v>
      </c>
      <c r="AX119" s="1" t="s">
        <v>50</v>
      </c>
      <c r="AY119" s="1" t="s">
        <v>50</v>
      </c>
    </row>
    <row r="120" spans="1:51" ht="30" customHeight="1">
      <c r="A120" s="3" t="s">
        <v>322</v>
      </c>
      <c r="B120" s="3" t="s">
        <v>323</v>
      </c>
      <c r="C120" s="3" t="s">
        <v>310</v>
      </c>
      <c r="D120" s="4">
        <v>8</v>
      </c>
      <c r="E120" s="5">
        <f>단가대비표!O6</f>
        <v>23.7</v>
      </c>
      <c r="F120" s="6">
        <f t="shared" si="20"/>
        <v>189.6</v>
      </c>
      <c r="G120" s="5">
        <f>단가대비표!P6</f>
        <v>0</v>
      </c>
      <c r="H120" s="6">
        <f t="shared" si="21"/>
        <v>0</v>
      </c>
      <c r="I120" s="5">
        <f>단가대비표!V6</f>
        <v>0</v>
      </c>
      <c r="J120" s="6">
        <f t="shared" si="22"/>
        <v>0</v>
      </c>
      <c r="K120" s="5">
        <f t="shared" si="23"/>
        <v>23.7</v>
      </c>
      <c r="L120" s="6">
        <f t="shared" si="23"/>
        <v>189.6</v>
      </c>
      <c r="M120" s="3" t="s">
        <v>50</v>
      </c>
      <c r="N120" s="1" t="s">
        <v>126</v>
      </c>
      <c r="O120" s="1" t="s">
        <v>324</v>
      </c>
      <c r="P120" s="1" t="s">
        <v>56</v>
      </c>
      <c r="Q120" s="1" t="s">
        <v>56</v>
      </c>
      <c r="R120" s="1" t="s">
        <v>55</v>
      </c>
      <c r="AV120" s="1" t="s">
        <v>50</v>
      </c>
      <c r="AW120" s="1" t="s">
        <v>325</v>
      </c>
      <c r="AX120" s="1" t="s">
        <v>50</v>
      </c>
      <c r="AY120" s="1" t="s">
        <v>50</v>
      </c>
    </row>
    <row r="121" spans="1:51" ht="30" customHeight="1">
      <c r="A121" s="3" t="s">
        <v>326</v>
      </c>
      <c r="B121" s="3" t="s">
        <v>173</v>
      </c>
      <c r="C121" s="3" t="s">
        <v>174</v>
      </c>
      <c r="D121" s="4">
        <v>2.1999999999999999E-2</v>
      </c>
      <c r="E121" s="5">
        <f>단가대비표!O55</f>
        <v>0</v>
      </c>
      <c r="F121" s="6">
        <f t="shared" si="20"/>
        <v>0</v>
      </c>
      <c r="G121" s="5">
        <f>단가대비표!P55</f>
        <v>270724</v>
      </c>
      <c r="H121" s="6">
        <f t="shared" si="21"/>
        <v>5955.9</v>
      </c>
      <c r="I121" s="5">
        <f>단가대비표!V55</f>
        <v>0</v>
      </c>
      <c r="J121" s="6">
        <f t="shared" si="22"/>
        <v>0</v>
      </c>
      <c r="K121" s="5">
        <f t="shared" si="23"/>
        <v>270724</v>
      </c>
      <c r="L121" s="6">
        <f t="shared" si="23"/>
        <v>5955.9</v>
      </c>
      <c r="M121" s="3" t="s">
        <v>50</v>
      </c>
      <c r="N121" s="1" t="s">
        <v>126</v>
      </c>
      <c r="O121" s="1" t="s">
        <v>327</v>
      </c>
      <c r="P121" s="1" t="s">
        <v>56</v>
      </c>
      <c r="Q121" s="1" t="s">
        <v>56</v>
      </c>
      <c r="R121" s="1" t="s">
        <v>55</v>
      </c>
      <c r="V121">
        <v>1</v>
      </c>
      <c r="AV121" s="1" t="s">
        <v>50</v>
      </c>
      <c r="AW121" s="1" t="s">
        <v>328</v>
      </c>
      <c r="AX121" s="1" t="s">
        <v>50</v>
      </c>
      <c r="AY121" s="1" t="s">
        <v>50</v>
      </c>
    </row>
    <row r="122" spans="1:51" ht="30" customHeight="1">
      <c r="A122" s="3" t="s">
        <v>180</v>
      </c>
      <c r="B122" s="3" t="s">
        <v>237</v>
      </c>
      <c r="C122" s="3" t="s">
        <v>182</v>
      </c>
      <c r="D122" s="4">
        <v>1</v>
      </c>
      <c r="E122" s="5">
        <f>TRUNC(SUMIF(V117:V122, RIGHTB(O122, 1), H117:H122)*U122, 2)</f>
        <v>178.67</v>
      </c>
      <c r="F122" s="6">
        <f t="shared" si="20"/>
        <v>178.6</v>
      </c>
      <c r="G122" s="5">
        <v>0</v>
      </c>
      <c r="H122" s="6">
        <f t="shared" si="21"/>
        <v>0</v>
      </c>
      <c r="I122" s="5">
        <v>0</v>
      </c>
      <c r="J122" s="6">
        <f t="shared" si="22"/>
        <v>0</v>
      </c>
      <c r="K122" s="5">
        <f t="shared" si="23"/>
        <v>178.6</v>
      </c>
      <c r="L122" s="6">
        <f t="shared" si="23"/>
        <v>178.6</v>
      </c>
      <c r="M122" s="3" t="s">
        <v>50</v>
      </c>
      <c r="N122" s="1" t="s">
        <v>126</v>
      </c>
      <c r="O122" s="1" t="s">
        <v>183</v>
      </c>
      <c r="P122" s="1" t="s">
        <v>56</v>
      </c>
      <c r="Q122" s="1" t="s">
        <v>56</v>
      </c>
      <c r="R122" s="1" t="s">
        <v>56</v>
      </c>
      <c r="S122">
        <v>1</v>
      </c>
      <c r="T122">
        <v>0</v>
      </c>
      <c r="U122">
        <v>0.03</v>
      </c>
      <c r="AV122" s="1" t="s">
        <v>50</v>
      </c>
      <c r="AW122" s="1" t="s">
        <v>329</v>
      </c>
      <c r="AX122" s="1" t="s">
        <v>50</v>
      </c>
      <c r="AY122" s="1" t="s">
        <v>50</v>
      </c>
    </row>
    <row r="123" spans="1:51" ht="30" customHeight="1">
      <c r="A123" s="3" t="s">
        <v>185</v>
      </c>
      <c r="B123" s="3" t="s">
        <v>50</v>
      </c>
      <c r="C123" s="3" t="s">
        <v>50</v>
      </c>
      <c r="D123" s="4"/>
      <c r="E123" s="5"/>
      <c r="F123" s="6">
        <f>TRUNC(SUMIF(N117:N122, N116, F117:F122),0)</f>
        <v>448</v>
      </c>
      <c r="G123" s="5"/>
      <c r="H123" s="6">
        <f>TRUNC(SUMIF(N117:N122, N116, H117:H122),0)</f>
        <v>5955</v>
      </c>
      <c r="I123" s="5"/>
      <c r="J123" s="6">
        <f>TRUNC(SUMIF(N117:N122, N116, J117:J122),0)</f>
        <v>0</v>
      </c>
      <c r="K123" s="5"/>
      <c r="L123" s="6">
        <f>F123+H123+J123</f>
        <v>6403</v>
      </c>
      <c r="M123" s="3" t="s">
        <v>50</v>
      </c>
      <c r="N123" s="1" t="s">
        <v>151</v>
      </c>
      <c r="O123" s="1" t="s">
        <v>151</v>
      </c>
      <c r="P123" s="1" t="s">
        <v>50</v>
      </c>
      <c r="Q123" s="1" t="s">
        <v>50</v>
      </c>
      <c r="R123" s="1" t="s">
        <v>50</v>
      </c>
      <c r="AV123" s="1" t="s">
        <v>50</v>
      </c>
      <c r="AW123" s="1" t="s">
        <v>50</v>
      </c>
      <c r="AX123" s="1" t="s">
        <v>50</v>
      </c>
      <c r="AY123" s="1" t="s">
        <v>50</v>
      </c>
    </row>
    <row r="124" spans="1:51" ht="30" customHeight="1">
      <c r="A124" s="4"/>
      <c r="B124" s="4"/>
      <c r="C124" s="4"/>
      <c r="D124" s="4"/>
      <c r="E124" s="5"/>
      <c r="F124" s="6"/>
      <c r="G124" s="5"/>
      <c r="H124" s="6"/>
      <c r="I124" s="5"/>
      <c r="J124" s="6"/>
      <c r="K124" s="5"/>
      <c r="L124" s="6"/>
      <c r="M124" s="4"/>
    </row>
    <row r="125" spans="1:51" ht="30" customHeight="1">
      <c r="A125" s="112" t="s">
        <v>568</v>
      </c>
      <c r="B125" s="112"/>
      <c r="C125" s="112"/>
      <c r="D125" s="112"/>
      <c r="E125" s="113"/>
      <c r="F125" s="114"/>
      <c r="G125" s="113"/>
      <c r="H125" s="114"/>
      <c r="I125" s="113"/>
      <c r="J125" s="114"/>
      <c r="K125" s="113"/>
      <c r="L125" s="114"/>
      <c r="M125" s="112"/>
      <c r="N125" s="1" t="s">
        <v>128</v>
      </c>
    </row>
    <row r="126" spans="1:51" ht="30" customHeight="1">
      <c r="A126" s="3" t="s">
        <v>308</v>
      </c>
      <c r="B126" s="3" t="s">
        <v>309</v>
      </c>
      <c r="C126" s="3" t="s">
        <v>310</v>
      </c>
      <c r="D126" s="4">
        <v>2.5</v>
      </c>
      <c r="E126" s="5">
        <f>단가대비표!O8</f>
        <v>53.45</v>
      </c>
      <c r="F126" s="6">
        <f t="shared" ref="F126:F131" si="24">TRUNC(E126*D126,1)</f>
        <v>133.6</v>
      </c>
      <c r="G126" s="5">
        <f>단가대비표!P8</f>
        <v>0</v>
      </c>
      <c r="H126" s="6">
        <f t="shared" ref="H126:H131" si="25">TRUNC(G126*D126,1)</f>
        <v>0</v>
      </c>
      <c r="I126" s="5">
        <f>단가대비표!V8</f>
        <v>0</v>
      </c>
      <c r="J126" s="6">
        <f t="shared" ref="J126:J131" si="26">TRUNC(I126*D126,1)</f>
        <v>0</v>
      </c>
      <c r="K126" s="5">
        <f t="shared" ref="K126:L131" si="27">TRUNC(E126+G126+I126,1)</f>
        <v>53.4</v>
      </c>
      <c r="L126" s="6">
        <f t="shared" si="27"/>
        <v>133.6</v>
      </c>
      <c r="M126" s="3" t="s">
        <v>50</v>
      </c>
      <c r="N126" s="1" t="s">
        <v>128</v>
      </c>
      <c r="O126" s="1" t="s">
        <v>311</v>
      </c>
      <c r="P126" s="1" t="s">
        <v>56</v>
      </c>
      <c r="Q126" s="1" t="s">
        <v>56</v>
      </c>
      <c r="R126" s="1" t="s">
        <v>55</v>
      </c>
      <c r="AV126" s="1" t="s">
        <v>50</v>
      </c>
      <c r="AW126" s="1" t="s">
        <v>330</v>
      </c>
      <c r="AX126" s="1" t="s">
        <v>50</v>
      </c>
      <c r="AY126" s="1" t="s">
        <v>50</v>
      </c>
    </row>
    <row r="127" spans="1:51" ht="30" customHeight="1">
      <c r="A127" s="3" t="s">
        <v>313</v>
      </c>
      <c r="B127" s="3" t="s">
        <v>314</v>
      </c>
      <c r="C127" s="3" t="s">
        <v>310</v>
      </c>
      <c r="D127" s="4">
        <v>0.32</v>
      </c>
      <c r="E127" s="5">
        <f>단가대비표!O7</f>
        <v>9</v>
      </c>
      <c r="F127" s="6">
        <f t="shared" si="24"/>
        <v>2.8</v>
      </c>
      <c r="G127" s="5">
        <f>단가대비표!P7</f>
        <v>0</v>
      </c>
      <c r="H127" s="6">
        <f t="shared" si="25"/>
        <v>0</v>
      </c>
      <c r="I127" s="5">
        <f>단가대비표!V7</f>
        <v>0</v>
      </c>
      <c r="J127" s="6">
        <f t="shared" si="26"/>
        <v>0</v>
      </c>
      <c r="K127" s="5">
        <f t="shared" si="27"/>
        <v>9</v>
      </c>
      <c r="L127" s="6">
        <f t="shared" si="27"/>
        <v>2.8</v>
      </c>
      <c r="M127" s="3" t="s">
        <v>50</v>
      </c>
      <c r="N127" s="1" t="s">
        <v>128</v>
      </c>
      <c r="O127" s="1" t="s">
        <v>315</v>
      </c>
      <c r="P127" s="1" t="s">
        <v>56</v>
      </c>
      <c r="Q127" s="1" t="s">
        <v>56</v>
      </c>
      <c r="R127" s="1" t="s">
        <v>55</v>
      </c>
      <c r="AV127" s="1" t="s">
        <v>50</v>
      </c>
      <c r="AW127" s="1" t="s">
        <v>331</v>
      </c>
      <c r="AX127" s="1" t="s">
        <v>50</v>
      </c>
      <c r="AY127" s="1" t="s">
        <v>50</v>
      </c>
    </row>
    <row r="128" spans="1:51" ht="30" customHeight="1">
      <c r="A128" s="3" t="s">
        <v>317</v>
      </c>
      <c r="B128" s="3" t="s">
        <v>318</v>
      </c>
      <c r="C128" s="3" t="s">
        <v>319</v>
      </c>
      <c r="D128" s="4">
        <v>15.8</v>
      </c>
      <c r="E128" s="5">
        <f>단가대비표!O5</f>
        <v>2</v>
      </c>
      <c r="F128" s="6">
        <f t="shared" si="24"/>
        <v>31.6</v>
      </c>
      <c r="G128" s="5">
        <f>단가대비표!P5</f>
        <v>0</v>
      </c>
      <c r="H128" s="6">
        <f t="shared" si="25"/>
        <v>0</v>
      </c>
      <c r="I128" s="5">
        <f>단가대비표!V5</f>
        <v>0</v>
      </c>
      <c r="J128" s="6">
        <f t="shared" si="26"/>
        <v>0</v>
      </c>
      <c r="K128" s="5">
        <f t="shared" si="27"/>
        <v>2</v>
      </c>
      <c r="L128" s="6">
        <f t="shared" si="27"/>
        <v>31.6</v>
      </c>
      <c r="M128" s="3" t="s">
        <v>50</v>
      </c>
      <c r="N128" s="1" t="s">
        <v>128</v>
      </c>
      <c r="O128" s="1" t="s">
        <v>320</v>
      </c>
      <c r="P128" s="1" t="s">
        <v>56</v>
      </c>
      <c r="Q128" s="1" t="s">
        <v>56</v>
      </c>
      <c r="R128" s="1" t="s">
        <v>55</v>
      </c>
      <c r="AV128" s="1" t="s">
        <v>50</v>
      </c>
      <c r="AW128" s="1" t="s">
        <v>332</v>
      </c>
      <c r="AX128" s="1" t="s">
        <v>50</v>
      </c>
      <c r="AY128" s="1" t="s">
        <v>50</v>
      </c>
    </row>
    <row r="129" spans="1:51" ht="30" customHeight="1">
      <c r="A129" s="3" t="s">
        <v>322</v>
      </c>
      <c r="B129" s="3" t="s">
        <v>323</v>
      </c>
      <c r="C129" s="3" t="s">
        <v>310</v>
      </c>
      <c r="D129" s="4">
        <v>16.5</v>
      </c>
      <c r="E129" s="5">
        <f>단가대비표!O6</f>
        <v>23.7</v>
      </c>
      <c r="F129" s="6">
        <f t="shared" si="24"/>
        <v>391</v>
      </c>
      <c r="G129" s="5">
        <f>단가대비표!P6</f>
        <v>0</v>
      </c>
      <c r="H129" s="6">
        <f t="shared" si="25"/>
        <v>0</v>
      </c>
      <c r="I129" s="5">
        <f>단가대비표!V6</f>
        <v>0</v>
      </c>
      <c r="J129" s="6">
        <f t="shared" si="26"/>
        <v>0</v>
      </c>
      <c r="K129" s="5">
        <f t="shared" si="27"/>
        <v>23.7</v>
      </c>
      <c r="L129" s="6">
        <f t="shared" si="27"/>
        <v>391</v>
      </c>
      <c r="M129" s="3" t="s">
        <v>50</v>
      </c>
      <c r="N129" s="1" t="s">
        <v>128</v>
      </c>
      <c r="O129" s="1" t="s">
        <v>324</v>
      </c>
      <c r="P129" s="1" t="s">
        <v>56</v>
      </c>
      <c r="Q129" s="1" t="s">
        <v>56</v>
      </c>
      <c r="R129" s="1" t="s">
        <v>55</v>
      </c>
      <c r="AV129" s="1" t="s">
        <v>50</v>
      </c>
      <c r="AW129" s="1" t="s">
        <v>333</v>
      </c>
      <c r="AX129" s="1" t="s">
        <v>50</v>
      </c>
      <c r="AY129" s="1" t="s">
        <v>50</v>
      </c>
    </row>
    <row r="130" spans="1:51" ht="30" customHeight="1">
      <c r="A130" s="3" t="s">
        <v>326</v>
      </c>
      <c r="B130" s="3" t="s">
        <v>173</v>
      </c>
      <c r="C130" s="3" t="s">
        <v>174</v>
      </c>
      <c r="D130" s="4">
        <v>0.03</v>
      </c>
      <c r="E130" s="5">
        <f>단가대비표!O55</f>
        <v>0</v>
      </c>
      <c r="F130" s="6">
        <f t="shared" si="24"/>
        <v>0</v>
      </c>
      <c r="G130" s="5">
        <f>단가대비표!P55</f>
        <v>270724</v>
      </c>
      <c r="H130" s="6">
        <f t="shared" si="25"/>
        <v>8121.7</v>
      </c>
      <c r="I130" s="5">
        <f>단가대비표!V55</f>
        <v>0</v>
      </c>
      <c r="J130" s="6">
        <f t="shared" si="26"/>
        <v>0</v>
      </c>
      <c r="K130" s="5">
        <f t="shared" si="27"/>
        <v>270724</v>
      </c>
      <c r="L130" s="6">
        <f t="shared" si="27"/>
        <v>8121.7</v>
      </c>
      <c r="M130" s="3" t="s">
        <v>50</v>
      </c>
      <c r="N130" s="1" t="s">
        <v>128</v>
      </c>
      <c r="O130" s="1" t="s">
        <v>327</v>
      </c>
      <c r="P130" s="1" t="s">
        <v>56</v>
      </c>
      <c r="Q130" s="1" t="s">
        <v>56</v>
      </c>
      <c r="R130" s="1" t="s">
        <v>55</v>
      </c>
      <c r="V130">
        <v>1</v>
      </c>
      <c r="AV130" s="1" t="s">
        <v>50</v>
      </c>
      <c r="AW130" s="1" t="s">
        <v>334</v>
      </c>
      <c r="AX130" s="1" t="s">
        <v>50</v>
      </c>
      <c r="AY130" s="1" t="s">
        <v>50</v>
      </c>
    </row>
    <row r="131" spans="1:51" ht="30" customHeight="1">
      <c r="A131" s="3" t="s">
        <v>180</v>
      </c>
      <c r="B131" s="3" t="s">
        <v>237</v>
      </c>
      <c r="C131" s="3" t="s">
        <v>182</v>
      </c>
      <c r="D131" s="4">
        <v>1</v>
      </c>
      <c r="E131" s="5">
        <f>TRUNC(SUMIF(V126:V131, RIGHTB(O131, 1), H126:H131)*U131, 2)</f>
        <v>243.65</v>
      </c>
      <c r="F131" s="6">
        <f t="shared" si="24"/>
        <v>243.6</v>
      </c>
      <c r="G131" s="5">
        <v>0</v>
      </c>
      <c r="H131" s="6">
        <f t="shared" si="25"/>
        <v>0</v>
      </c>
      <c r="I131" s="5">
        <v>0</v>
      </c>
      <c r="J131" s="6">
        <f t="shared" si="26"/>
        <v>0</v>
      </c>
      <c r="K131" s="5">
        <f t="shared" si="27"/>
        <v>243.6</v>
      </c>
      <c r="L131" s="6">
        <f t="shared" si="27"/>
        <v>243.6</v>
      </c>
      <c r="M131" s="3" t="s">
        <v>50</v>
      </c>
      <c r="N131" s="1" t="s">
        <v>128</v>
      </c>
      <c r="O131" s="1" t="s">
        <v>183</v>
      </c>
      <c r="P131" s="1" t="s">
        <v>56</v>
      </c>
      <c r="Q131" s="1" t="s">
        <v>56</v>
      </c>
      <c r="R131" s="1" t="s">
        <v>56</v>
      </c>
      <c r="S131">
        <v>1</v>
      </c>
      <c r="T131">
        <v>0</v>
      </c>
      <c r="U131">
        <v>0.03</v>
      </c>
      <c r="AV131" s="1" t="s">
        <v>50</v>
      </c>
      <c r="AW131" s="1" t="s">
        <v>335</v>
      </c>
      <c r="AX131" s="1" t="s">
        <v>50</v>
      </c>
      <c r="AY131" s="1" t="s">
        <v>50</v>
      </c>
    </row>
    <row r="132" spans="1:51" ht="30" customHeight="1">
      <c r="A132" s="3" t="s">
        <v>185</v>
      </c>
      <c r="B132" s="3" t="s">
        <v>50</v>
      </c>
      <c r="C132" s="3" t="s">
        <v>50</v>
      </c>
      <c r="D132" s="4"/>
      <c r="E132" s="5"/>
      <c r="F132" s="6">
        <f>TRUNC(SUMIF(N126:N131, N125, F126:F131),0)</f>
        <v>802</v>
      </c>
      <c r="G132" s="5"/>
      <c r="H132" s="6">
        <f>TRUNC(SUMIF(N126:N131, N125, H126:H131),0)</f>
        <v>8121</v>
      </c>
      <c r="I132" s="5"/>
      <c r="J132" s="6">
        <f>TRUNC(SUMIF(N126:N131, N125, J126:J131),0)</f>
        <v>0</v>
      </c>
      <c r="K132" s="5"/>
      <c r="L132" s="6">
        <f>F132+H132+J132</f>
        <v>8923</v>
      </c>
      <c r="M132" s="3" t="s">
        <v>50</v>
      </c>
      <c r="N132" s="1" t="s">
        <v>151</v>
      </c>
      <c r="O132" s="1" t="s">
        <v>151</v>
      </c>
      <c r="P132" s="1" t="s">
        <v>50</v>
      </c>
      <c r="Q132" s="1" t="s">
        <v>50</v>
      </c>
      <c r="R132" s="1" t="s">
        <v>50</v>
      </c>
      <c r="AV132" s="1" t="s">
        <v>50</v>
      </c>
      <c r="AW132" s="1" t="s">
        <v>50</v>
      </c>
      <c r="AX132" s="1" t="s">
        <v>50</v>
      </c>
      <c r="AY132" s="1" t="s">
        <v>50</v>
      </c>
    </row>
    <row r="133" spans="1:51" ht="30" customHeight="1">
      <c r="A133" s="4"/>
      <c r="B133" s="4"/>
      <c r="C133" s="4"/>
      <c r="D133" s="4"/>
      <c r="E133" s="5"/>
      <c r="F133" s="6"/>
      <c r="G133" s="5"/>
      <c r="H133" s="6"/>
      <c r="I133" s="5"/>
      <c r="J133" s="6"/>
      <c r="K133" s="5"/>
      <c r="L133" s="6"/>
      <c r="M133" s="4"/>
    </row>
    <row r="134" spans="1:51" ht="30" customHeight="1">
      <c r="A134" s="112" t="s">
        <v>569</v>
      </c>
      <c r="B134" s="112"/>
      <c r="C134" s="112"/>
      <c r="D134" s="112"/>
      <c r="E134" s="113"/>
      <c r="F134" s="114"/>
      <c r="G134" s="113"/>
      <c r="H134" s="114"/>
      <c r="I134" s="113"/>
      <c r="J134" s="114"/>
      <c r="K134" s="113"/>
      <c r="L134" s="114"/>
      <c r="M134" s="112"/>
      <c r="N134" s="1" t="s">
        <v>130</v>
      </c>
    </row>
    <row r="135" spans="1:51" ht="30" customHeight="1">
      <c r="A135" s="3" t="s">
        <v>308</v>
      </c>
      <c r="B135" s="3" t="s">
        <v>309</v>
      </c>
      <c r="C135" s="3" t="s">
        <v>310</v>
      </c>
      <c r="D135" s="4">
        <v>4</v>
      </c>
      <c r="E135" s="5">
        <f>단가대비표!O8</f>
        <v>53.45</v>
      </c>
      <c r="F135" s="6">
        <f t="shared" ref="F135:F140" si="28">TRUNC(E135*D135,1)</f>
        <v>213.8</v>
      </c>
      <c r="G135" s="5">
        <f>단가대비표!P8</f>
        <v>0</v>
      </c>
      <c r="H135" s="6">
        <f t="shared" ref="H135:H140" si="29">TRUNC(G135*D135,1)</f>
        <v>0</v>
      </c>
      <c r="I135" s="5">
        <f>단가대비표!V8</f>
        <v>0</v>
      </c>
      <c r="J135" s="6">
        <f t="shared" ref="J135:J140" si="30">TRUNC(I135*D135,1)</f>
        <v>0</v>
      </c>
      <c r="K135" s="5">
        <f t="shared" ref="K135:L140" si="31">TRUNC(E135+G135+I135,1)</f>
        <v>53.4</v>
      </c>
      <c r="L135" s="6">
        <f t="shared" si="31"/>
        <v>213.8</v>
      </c>
      <c r="M135" s="3" t="s">
        <v>50</v>
      </c>
      <c r="N135" s="1" t="s">
        <v>130</v>
      </c>
      <c r="O135" s="1" t="s">
        <v>311</v>
      </c>
      <c r="P135" s="1" t="s">
        <v>56</v>
      </c>
      <c r="Q135" s="1" t="s">
        <v>56</v>
      </c>
      <c r="R135" s="1" t="s">
        <v>55</v>
      </c>
      <c r="AV135" s="1" t="s">
        <v>50</v>
      </c>
      <c r="AW135" s="1" t="s">
        <v>336</v>
      </c>
      <c r="AX135" s="1" t="s">
        <v>50</v>
      </c>
      <c r="AY135" s="1" t="s">
        <v>50</v>
      </c>
    </row>
    <row r="136" spans="1:51" ht="30" customHeight="1">
      <c r="A136" s="3" t="s">
        <v>313</v>
      </c>
      <c r="B136" s="3" t="s">
        <v>314</v>
      </c>
      <c r="C136" s="3" t="s">
        <v>310</v>
      </c>
      <c r="D136" s="4">
        <v>0.49</v>
      </c>
      <c r="E136" s="5">
        <f>단가대비표!O7</f>
        <v>9</v>
      </c>
      <c r="F136" s="6">
        <f t="shared" si="28"/>
        <v>4.4000000000000004</v>
      </c>
      <c r="G136" s="5">
        <f>단가대비표!P7</f>
        <v>0</v>
      </c>
      <c r="H136" s="6">
        <f t="shared" si="29"/>
        <v>0</v>
      </c>
      <c r="I136" s="5">
        <f>단가대비표!V7</f>
        <v>0</v>
      </c>
      <c r="J136" s="6">
        <f t="shared" si="30"/>
        <v>0</v>
      </c>
      <c r="K136" s="5">
        <f t="shared" si="31"/>
        <v>9</v>
      </c>
      <c r="L136" s="6">
        <f t="shared" si="31"/>
        <v>4.4000000000000004</v>
      </c>
      <c r="M136" s="3" t="s">
        <v>50</v>
      </c>
      <c r="N136" s="1" t="s">
        <v>130</v>
      </c>
      <c r="O136" s="1" t="s">
        <v>315</v>
      </c>
      <c r="P136" s="1" t="s">
        <v>56</v>
      </c>
      <c r="Q136" s="1" t="s">
        <v>56</v>
      </c>
      <c r="R136" s="1" t="s">
        <v>55</v>
      </c>
      <c r="AV136" s="1" t="s">
        <v>50</v>
      </c>
      <c r="AW136" s="1" t="s">
        <v>337</v>
      </c>
      <c r="AX136" s="1" t="s">
        <v>50</v>
      </c>
      <c r="AY136" s="1" t="s">
        <v>50</v>
      </c>
    </row>
    <row r="137" spans="1:51" ht="30" customHeight="1">
      <c r="A137" s="3" t="s">
        <v>317</v>
      </c>
      <c r="B137" s="3" t="s">
        <v>318</v>
      </c>
      <c r="C137" s="3" t="s">
        <v>319</v>
      </c>
      <c r="D137" s="4">
        <v>19</v>
      </c>
      <c r="E137" s="5">
        <f>단가대비표!O5</f>
        <v>2</v>
      </c>
      <c r="F137" s="6">
        <f t="shared" si="28"/>
        <v>38</v>
      </c>
      <c r="G137" s="5">
        <f>단가대비표!P5</f>
        <v>0</v>
      </c>
      <c r="H137" s="6">
        <f t="shared" si="29"/>
        <v>0</v>
      </c>
      <c r="I137" s="5">
        <f>단가대비표!V5</f>
        <v>0</v>
      </c>
      <c r="J137" s="6">
        <f t="shared" si="30"/>
        <v>0</v>
      </c>
      <c r="K137" s="5">
        <f t="shared" si="31"/>
        <v>2</v>
      </c>
      <c r="L137" s="6">
        <f t="shared" si="31"/>
        <v>38</v>
      </c>
      <c r="M137" s="3" t="s">
        <v>50</v>
      </c>
      <c r="N137" s="1" t="s">
        <v>130</v>
      </c>
      <c r="O137" s="1" t="s">
        <v>320</v>
      </c>
      <c r="P137" s="1" t="s">
        <v>56</v>
      </c>
      <c r="Q137" s="1" t="s">
        <v>56</v>
      </c>
      <c r="R137" s="1" t="s">
        <v>55</v>
      </c>
      <c r="AV137" s="1" t="s">
        <v>50</v>
      </c>
      <c r="AW137" s="1" t="s">
        <v>338</v>
      </c>
      <c r="AX137" s="1" t="s">
        <v>50</v>
      </c>
      <c r="AY137" s="1" t="s">
        <v>50</v>
      </c>
    </row>
    <row r="138" spans="1:51" ht="30" customHeight="1">
      <c r="A138" s="3" t="s">
        <v>322</v>
      </c>
      <c r="B138" s="3" t="s">
        <v>323</v>
      </c>
      <c r="C138" s="3" t="s">
        <v>310</v>
      </c>
      <c r="D138" s="4">
        <v>20.2</v>
      </c>
      <c r="E138" s="5">
        <f>단가대비표!O6</f>
        <v>23.7</v>
      </c>
      <c r="F138" s="6">
        <f t="shared" si="28"/>
        <v>478.7</v>
      </c>
      <c r="G138" s="5">
        <f>단가대비표!P6</f>
        <v>0</v>
      </c>
      <c r="H138" s="6">
        <f t="shared" si="29"/>
        <v>0</v>
      </c>
      <c r="I138" s="5">
        <f>단가대비표!V6</f>
        <v>0</v>
      </c>
      <c r="J138" s="6">
        <f t="shared" si="30"/>
        <v>0</v>
      </c>
      <c r="K138" s="5">
        <f t="shared" si="31"/>
        <v>23.7</v>
      </c>
      <c r="L138" s="6">
        <f t="shared" si="31"/>
        <v>478.7</v>
      </c>
      <c r="M138" s="3" t="s">
        <v>50</v>
      </c>
      <c r="N138" s="1" t="s">
        <v>130</v>
      </c>
      <c r="O138" s="1" t="s">
        <v>324</v>
      </c>
      <c r="P138" s="1" t="s">
        <v>56</v>
      </c>
      <c r="Q138" s="1" t="s">
        <v>56</v>
      </c>
      <c r="R138" s="1" t="s">
        <v>55</v>
      </c>
      <c r="AV138" s="1" t="s">
        <v>50</v>
      </c>
      <c r="AW138" s="1" t="s">
        <v>339</v>
      </c>
      <c r="AX138" s="1" t="s">
        <v>50</v>
      </c>
      <c r="AY138" s="1" t="s">
        <v>50</v>
      </c>
    </row>
    <row r="139" spans="1:51" ht="30" customHeight="1">
      <c r="A139" s="3" t="s">
        <v>326</v>
      </c>
      <c r="B139" s="3" t="s">
        <v>173</v>
      </c>
      <c r="C139" s="3" t="s">
        <v>174</v>
      </c>
      <c r="D139" s="4">
        <v>3.7999999999999999E-2</v>
      </c>
      <c r="E139" s="5">
        <f>단가대비표!O55</f>
        <v>0</v>
      </c>
      <c r="F139" s="6">
        <f t="shared" si="28"/>
        <v>0</v>
      </c>
      <c r="G139" s="5">
        <f>단가대비표!P55</f>
        <v>270724</v>
      </c>
      <c r="H139" s="6">
        <f t="shared" si="29"/>
        <v>10287.5</v>
      </c>
      <c r="I139" s="5">
        <f>단가대비표!V55</f>
        <v>0</v>
      </c>
      <c r="J139" s="6">
        <f t="shared" si="30"/>
        <v>0</v>
      </c>
      <c r="K139" s="5">
        <f t="shared" si="31"/>
        <v>270724</v>
      </c>
      <c r="L139" s="6">
        <f t="shared" si="31"/>
        <v>10287.5</v>
      </c>
      <c r="M139" s="3" t="s">
        <v>50</v>
      </c>
      <c r="N139" s="1" t="s">
        <v>130</v>
      </c>
      <c r="O139" s="1" t="s">
        <v>327</v>
      </c>
      <c r="P139" s="1" t="s">
        <v>56</v>
      </c>
      <c r="Q139" s="1" t="s">
        <v>56</v>
      </c>
      <c r="R139" s="1" t="s">
        <v>55</v>
      </c>
      <c r="V139">
        <v>1</v>
      </c>
      <c r="AV139" s="1" t="s">
        <v>50</v>
      </c>
      <c r="AW139" s="1" t="s">
        <v>340</v>
      </c>
      <c r="AX139" s="1" t="s">
        <v>50</v>
      </c>
      <c r="AY139" s="1" t="s">
        <v>50</v>
      </c>
    </row>
    <row r="140" spans="1:51" ht="30" customHeight="1">
      <c r="A140" s="3" t="s">
        <v>180</v>
      </c>
      <c r="B140" s="3" t="s">
        <v>237</v>
      </c>
      <c r="C140" s="3" t="s">
        <v>182</v>
      </c>
      <c r="D140" s="4">
        <v>1</v>
      </c>
      <c r="E140" s="5">
        <f>TRUNC(SUMIF(V135:V140, RIGHTB(O140, 1), H135:H140)*U140, 2)</f>
        <v>308.62</v>
      </c>
      <c r="F140" s="6">
        <f t="shared" si="28"/>
        <v>308.60000000000002</v>
      </c>
      <c r="G140" s="5">
        <v>0</v>
      </c>
      <c r="H140" s="6">
        <f t="shared" si="29"/>
        <v>0</v>
      </c>
      <c r="I140" s="5">
        <v>0</v>
      </c>
      <c r="J140" s="6">
        <f t="shared" si="30"/>
        <v>0</v>
      </c>
      <c r="K140" s="5">
        <f t="shared" si="31"/>
        <v>308.60000000000002</v>
      </c>
      <c r="L140" s="6">
        <f t="shared" si="31"/>
        <v>308.60000000000002</v>
      </c>
      <c r="M140" s="3" t="s">
        <v>50</v>
      </c>
      <c r="N140" s="1" t="s">
        <v>130</v>
      </c>
      <c r="O140" s="1" t="s">
        <v>183</v>
      </c>
      <c r="P140" s="1" t="s">
        <v>56</v>
      </c>
      <c r="Q140" s="1" t="s">
        <v>56</v>
      </c>
      <c r="R140" s="1" t="s">
        <v>56</v>
      </c>
      <c r="S140">
        <v>1</v>
      </c>
      <c r="T140">
        <v>0</v>
      </c>
      <c r="U140">
        <v>0.03</v>
      </c>
      <c r="AV140" s="1" t="s">
        <v>50</v>
      </c>
      <c r="AW140" s="1" t="s">
        <v>341</v>
      </c>
      <c r="AX140" s="1" t="s">
        <v>50</v>
      </c>
      <c r="AY140" s="1" t="s">
        <v>50</v>
      </c>
    </row>
    <row r="141" spans="1:51" ht="30" customHeight="1">
      <c r="A141" s="3" t="s">
        <v>185</v>
      </c>
      <c r="B141" s="3" t="s">
        <v>50</v>
      </c>
      <c r="C141" s="3" t="s">
        <v>50</v>
      </c>
      <c r="D141" s="4"/>
      <c r="E141" s="5"/>
      <c r="F141" s="6">
        <f>TRUNC(SUMIF(N135:N140, N134, F135:F140),0)</f>
        <v>1043</v>
      </c>
      <c r="G141" s="5"/>
      <c r="H141" s="6">
        <f>TRUNC(SUMIF(N135:N140, N134, H135:H140),0)</f>
        <v>10287</v>
      </c>
      <c r="I141" s="5"/>
      <c r="J141" s="6">
        <f>TRUNC(SUMIF(N135:N140, N134, J135:J140),0)</f>
        <v>0</v>
      </c>
      <c r="K141" s="5"/>
      <c r="L141" s="6">
        <f>F141+H141+J141</f>
        <v>11330</v>
      </c>
      <c r="M141" s="3" t="s">
        <v>50</v>
      </c>
      <c r="N141" s="1" t="s">
        <v>151</v>
      </c>
      <c r="O141" s="1" t="s">
        <v>151</v>
      </c>
      <c r="P141" s="1" t="s">
        <v>50</v>
      </c>
      <c r="Q141" s="1" t="s">
        <v>50</v>
      </c>
      <c r="R141" s="1" t="s">
        <v>50</v>
      </c>
      <c r="AV141" s="1" t="s">
        <v>50</v>
      </c>
      <c r="AW141" s="1" t="s">
        <v>50</v>
      </c>
      <c r="AX141" s="1" t="s">
        <v>50</v>
      </c>
      <c r="AY141" s="1" t="s">
        <v>50</v>
      </c>
    </row>
    <row r="142" spans="1:51" ht="30" customHeight="1">
      <c r="A142" s="4"/>
      <c r="B142" s="4"/>
      <c r="C142" s="4"/>
      <c r="D142" s="4"/>
      <c r="E142" s="5"/>
      <c r="F142" s="6"/>
      <c r="G142" s="5"/>
      <c r="H142" s="6"/>
      <c r="I142" s="5"/>
      <c r="J142" s="6"/>
      <c r="K142" s="5"/>
      <c r="L142" s="6"/>
      <c r="M142" s="4"/>
    </row>
    <row r="143" spans="1:51" ht="30" customHeight="1">
      <c r="A143" s="112" t="s">
        <v>570</v>
      </c>
      <c r="B143" s="112"/>
      <c r="C143" s="112"/>
      <c r="D143" s="112"/>
      <c r="E143" s="113"/>
      <c r="F143" s="114"/>
      <c r="G143" s="113"/>
      <c r="H143" s="114"/>
      <c r="I143" s="113"/>
      <c r="J143" s="114"/>
      <c r="K143" s="113"/>
      <c r="L143" s="114"/>
      <c r="M143" s="112"/>
      <c r="N143" s="1" t="s">
        <v>132</v>
      </c>
    </row>
    <row r="144" spans="1:51" ht="30" customHeight="1">
      <c r="A144" s="3" t="s">
        <v>308</v>
      </c>
      <c r="B144" s="3" t="s">
        <v>309</v>
      </c>
      <c r="C144" s="3" t="s">
        <v>310</v>
      </c>
      <c r="D144" s="4">
        <v>5.2</v>
      </c>
      <c r="E144" s="5">
        <f>단가대비표!O8</f>
        <v>53.45</v>
      </c>
      <c r="F144" s="6">
        <f t="shared" ref="F144:F149" si="32">TRUNC(E144*D144,1)</f>
        <v>277.89999999999998</v>
      </c>
      <c r="G144" s="5">
        <f>단가대비표!P8</f>
        <v>0</v>
      </c>
      <c r="H144" s="6">
        <f t="shared" ref="H144:H149" si="33">TRUNC(G144*D144,1)</f>
        <v>0</v>
      </c>
      <c r="I144" s="5">
        <f>단가대비표!V8</f>
        <v>0</v>
      </c>
      <c r="J144" s="6">
        <f t="shared" ref="J144:J149" si="34">TRUNC(I144*D144,1)</f>
        <v>0</v>
      </c>
      <c r="K144" s="5">
        <f t="shared" ref="K144:L149" si="35">TRUNC(E144+G144+I144,1)</f>
        <v>53.4</v>
      </c>
      <c r="L144" s="6">
        <f t="shared" si="35"/>
        <v>277.89999999999998</v>
      </c>
      <c r="M144" s="3" t="s">
        <v>50</v>
      </c>
      <c r="N144" s="1" t="s">
        <v>132</v>
      </c>
      <c r="O144" s="1" t="s">
        <v>311</v>
      </c>
      <c r="P144" s="1" t="s">
        <v>56</v>
      </c>
      <c r="Q144" s="1" t="s">
        <v>56</v>
      </c>
      <c r="R144" s="1" t="s">
        <v>55</v>
      </c>
      <c r="AV144" s="1" t="s">
        <v>50</v>
      </c>
      <c r="AW144" s="1" t="s">
        <v>342</v>
      </c>
      <c r="AX144" s="1" t="s">
        <v>50</v>
      </c>
      <c r="AY144" s="1" t="s">
        <v>50</v>
      </c>
    </row>
    <row r="145" spans="1:51" ht="30" customHeight="1">
      <c r="A145" s="3" t="s">
        <v>313</v>
      </c>
      <c r="B145" s="3" t="s">
        <v>314</v>
      </c>
      <c r="C145" s="3" t="s">
        <v>310</v>
      </c>
      <c r="D145" s="4">
        <v>0.65</v>
      </c>
      <c r="E145" s="5">
        <f>단가대비표!O7</f>
        <v>9</v>
      </c>
      <c r="F145" s="6">
        <f t="shared" si="32"/>
        <v>5.8</v>
      </c>
      <c r="G145" s="5">
        <f>단가대비표!P7</f>
        <v>0</v>
      </c>
      <c r="H145" s="6">
        <f t="shared" si="33"/>
        <v>0</v>
      </c>
      <c r="I145" s="5">
        <f>단가대비표!V7</f>
        <v>0</v>
      </c>
      <c r="J145" s="6">
        <f t="shared" si="34"/>
        <v>0</v>
      </c>
      <c r="K145" s="5">
        <f t="shared" si="35"/>
        <v>9</v>
      </c>
      <c r="L145" s="6">
        <f t="shared" si="35"/>
        <v>5.8</v>
      </c>
      <c r="M145" s="3" t="s">
        <v>50</v>
      </c>
      <c r="N145" s="1" t="s">
        <v>132</v>
      </c>
      <c r="O145" s="1" t="s">
        <v>315</v>
      </c>
      <c r="P145" s="1" t="s">
        <v>56</v>
      </c>
      <c r="Q145" s="1" t="s">
        <v>56</v>
      </c>
      <c r="R145" s="1" t="s">
        <v>55</v>
      </c>
      <c r="AV145" s="1" t="s">
        <v>50</v>
      </c>
      <c r="AW145" s="1" t="s">
        <v>343</v>
      </c>
      <c r="AX145" s="1" t="s">
        <v>50</v>
      </c>
      <c r="AY145" s="1" t="s">
        <v>50</v>
      </c>
    </row>
    <row r="146" spans="1:51" ht="30" customHeight="1">
      <c r="A146" s="3" t="s">
        <v>317</v>
      </c>
      <c r="B146" s="3" t="s">
        <v>318</v>
      </c>
      <c r="C146" s="3" t="s">
        <v>319</v>
      </c>
      <c r="D146" s="4">
        <v>27.2</v>
      </c>
      <c r="E146" s="5">
        <f>단가대비표!O5</f>
        <v>2</v>
      </c>
      <c r="F146" s="6">
        <f t="shared" si="32"/>
        <v>54.4</v>
      </c>
      <c r="G146" s="5">
        <f>단가대비표!P5</f>
        <v>0</v>
      </c>
      <c r="H146" s="6">
        <f t="shared" si="33"/>
        <v>0</v>
      </c>
      <c r="I146" s="5">
        <f>단가대비표!V5</f>
        <v>0</v>
      </c>
      <c r="J146" s="6">
        <f t="shared" si="34"/>
        <v>0</v>
      </c>
      <c r="K146" s="5">
        <f t="shared" si="35"/>
        <v>2</v>
      </c>
      <c r="L146" s="6">
        <f t="shared" si="35"/>
        <v>54.4</v>
      </c>
      <c r="M146" s="3" t="s">
        <v>50</v>
      </c>
      <c r="N146" s="1" t="s">
        <v>132</v>
      </c>
      <c r="O146" s="1" t="s">
        <v>320</v>
      </c>
      <c r="P146" s="1" t="s">
        <v>56</v>
      </c>
      <c r="Q146" s="1" t="s">
        <v>56</v>
      </c>
      <c r="R146" s="1" t="s">
        <v>55</v>
      </c>
      <c r="AV146" s="1" t="s">
        <v>50</v>
      </c>
      <c r="AW146" s="1" t="s">
        <v>344</v>
      </c>
      <c r="AX146" s="1" t="s">
        <v>50</v>
      </c>
      <c r="AY146" s="1" t="s">
        <v>50</v>
      </c>
    </row>
    <row r="147" spans="1:51" ht="30" customHeight="1">
      <c r="A147" s="3" t="s">
        <v>322</v>
      </c>
      <c r="B147" s="3" t="s">
        <v>323</v>
      </c>
      <c r="C147" s="3" t="s">
        <v>310</v>
      </c>
      <c r="D147" s="4">
        <v>28.6</v>
      </c>
      <c r="E147" s="5">
        <f>단가대비표!O6</f>
        <v>23.7</v>
      </c>
      <c r="F147" s="6">
        <f t="shared" si="32"/>
        <v>677.8</v>
      </c>
      <c r="G147" s="5">
        <f>단가대비표!P6</f>
        <v>0</v>
      </c>
      <c r="H147" s="6">
        <f t="shared" si="33"/>
        <v>0</v>
      </c>
      <c r="I147" s="5">
        <f>단가대비표!V6</f>
        <v>0</v>
      </c>
      <c r="J147" s="6">
        <f t="shared" si="34"/>
        <v>0</v>
      </c>
      <c r="K147" s="5">
        <f t="shared" si="35"/>
        <v>23.7</v>
      </c>
      <c r="L147" s="6">
        <f t="shared" si="35"/>
        <v>677.8</v>
      </c>
      <c r="M147" s="3" t="s">
        <v>50</v>
      </c>
      <c r="N147" s="1" t="s">
        <v>132</v>
      </c>
      <c r="O147" s="1" t="s">
        <v>324</v>
      </c>
      <c r="P147" s="1" t="s">
        <v>56</v>
      </c>
      <c r="Q147" s="1" t="s">
        <v>56</v>
      </c>
      <c r="R147" s="1" t="s">
        <v>55</v>
      </c>
      <c r="AV147" s="1" t="s">
        <v>50</v>
      </c>
      <c r="AW147" s="1" t="s">
        <v>345</v>
      </c>
      <c r="AX147" s="1" t="s">
        <v>50</v>
      </c>
      <c r="AY147" s="1" t="s">
        <v>50</v>
      </c>
    </row>
    <row r="148" spans="1:51" ht="30" customHeight="1">
      <c r="A148" s="3" t="s">
        <v>326</v>
      </c>
      <c r="B148" s="3" t="s">
        <v>173</v>
      </c>
      <c r="C148" s="3" t="s">
        <v>174</v>
      </c>
      <c r="D148" s="4">
        <v>4.4999999999999998E-2</v>
      </c>
      <c r="E148" s="5">
        <f>단가대비표!O55</f>
        <v>0</v>
      </c>
      <c r="F148" s="6">
        <f t="shared" si="32"/>
        <v>0</v>
      </c>
      <c r="G148" s="5">
        <f>단가대비표!P55</f>
        <v>270724</v>
      </c>
      <c r="H148" s="6">
        <f t="shared" si="33"/>
        <v>12182.5</v>
      </c>
      <c r="I148" s="5">
        <f>단가대비표!V55</f>
        <v>0</v>
      </c>
      <c r="J148" s="6">
        <f t="shared" si="34"/>
        <v>0</v>
      </c>
      <c r="K148" s="5">
        <f t="shared" si="35"/>
        <v>270724</v>
      </c>
      <c r="L148" s="6">
        <f t="shared" si="35"/>
        <v>12182.5</v>
      </c>
      <c r="M148" s="3" t="s">
        <v>50</v>
      </c>
      <c r="N148" s="1" t="s">
        <v>132</v>
      </c>
      <c r="O148" s="1" t="s">
        <v>327</v>
      </c>
      <c r="P148" s="1" t="s">
        <v>56</v>
      </c>
      <c r="Q148" s="1" t="s">
        <v>56</v>
      </c>
      <c r="R148" s="1" t="s">
        <v>55</v>
      </c>
      <c r="V148">
        <v>1</v>
      </c>
      <c r="AV148" s="1" t="s">
        <v>50</v>
      </c>
      <c r="AW148" s="1" t="s">
        <v>346</v>
      </c>
      <c r="AX148" s="1" t="s">
        <v>50</v>
      </c>
      <c r="AY148" s="1" t="s">
        <v>50</v>
      </c>
    </row>
    <row r="149" spans="1:51" ht="30" customHeight="1">
      <c r="A149" s="3" t="s">
        <v>180</v>
      </c>
      <c r="B149" s="3" t="s">
        <v>237</v>
      </c>
      <c r="C149" s="3" t="s">
        <v>182</v>
      </c>
      <c r="D149" s="4">
        <v>1</v>
      </c>
      <c r="E149" s="5">
        <f>TRUNC(SUMIF(V144:V149, RIGHTB(O149, 1), H144:H149)*U149, 2)</f>
        <v>365.47</v>
      </c>
      <c r="F149" s="6">
        <f t="shared" si="32"/>
        <v>365.4</v>
      </c>
      <c r="G149" s="5">
        <v>0</v>
      </c>
      <c r="H149" s="6">
        <f t="shared" si="33"/>
        <v>0</v>
      </c>
      <c r="I149" s="5">
        <v>0</v>
      </c>
      <c r="J149" s="6">
        <f t="shared" si="34"/>
        <v>0</v>
      </c>
      <c r="K149" s="5">
        <f t="shared" si="35"/>
        <v>365.4</v>
      </c>
      <c r="L149" s="6">
        <f t="shared" si="35"/>
        <v>365.4</v>
      </c>
      <c r="M149" s="3" t="s">
        <v>50</v>
      </c>
      <c r="N149" s="1" t="s">
        <v>132</v>
      </c>
      <c r="O149" s="1" t="s">
        <v>183</v>
      </c>
      <c r="P149" s="1" t="s">
        <v>56</v>
      </c>
      <c r="Q149" s="1" t="s">
        <v>56</v>
      </c>
      <c r="R149" s="1" t="s">
        <v>56</v>
      </c>
      <c r="S149">
        <v>1</v>
      </c>
      <c r="T149">
        <v>0</v>
      </c>
      <c r="U149">
        <v>0.03</v>
      </c>
      <c r="AV149" s="1" t="s">
        <v>50</v>
      </c>
      <c r="AW149" s="1" t="s">
        <v>347</v>
      </c>
      <c r="AX149" s="1" t="s">
        <v>50</v>
      </c>
      <c r="AY149" s="1" t="s">
        <v>50</v>
      </c>
    </row>
    <row r="150" spans="1:51" ht="30" customHeight="1">
      <c r="A150" s="3" t="s">
        <v>185</v>
      </c>
      <c r="B150" s="3" t="s">
        <v>50</v>
      </c>
      <c r="C150" s="3" t="s">
        <v>50</v>
      </c>
      <c r="D150" s="4"/>
      <c r="E150" s="5"/>
      <c r="F150" s="6">
        <f>TRUNC(SUMIF(N144:N149, N143, F144:F149),0)</f>
        <v>1381</v>
      </c>
      <c r="G150" s="5"/>
      <c r="H150" s="6">
        <f>TRUNC(SUMIF(N144:N149, N143, H144:H149),0)</f>
        <v>12182</v>
      </c>
      <c r="I150" s="5"/>
      <c r="J150" s="6">
        <f>TRUNC(SUMIF(N144:N149, N143, J144:J149),0)</f>
        <v>0</v>
      </c>
      <c r="K150" s="5"/>
      <c r="L150" s="6">
        <f>F150+H150+J150</f>
        <v>13563</v>
      </c>
      <c r="M150" s="3" t="s">
        <v>50</v>
      </c>
      <c r="N150" s="1" t="s">
        <v>151</v>
      </c>
      <c r="O150" s="1" t="s">
        <v>151</v>
      </c>
      <c r="P150" s="1" t="s">
        <v>50</v>
      </c>
      <c r="Q150" s="1" t="s">
        <v>50</v>
      </c>
      <c r="R150" s="1" t="s">
        <v>50</v>
      </c>
      <c r="AV150" s="1" t="s">
        <v>50</v>
      </c>
      <c r="AW150" s="1" t="s">
        <v>50</v>
      </c>
      <c r="AX150" s="1" t="s">
        <v>50</v>
      </c>
      <c r="AY150" s="1" t="s">
        <v>50</v>
      </c>
    </row>
    <row r="151" spans="1:51" ht="30" customHeight="1">
      <c r="A151" s="4"/>
      <c r="B151" s="4"/>
      <c r="C151" s="4"/>
      <c r="D151" s="4"/>
      <c r="E151" s="5"/>
      <c r="F151" s="6"/>
      <c r="G151" s="5"/>
      <c r="H151" s="6"/>
      <c r="I151" s="5"/>
      <c r="J151" s="6"/>
      <c r="K151" s="5"/>
      <c r="L151" s="6"/>
      <c r="M151" s="4"/>
    </row>
    <row r="152" spans="1:51" ht="30" customHeight="1">
      <c r="A152" s="112" t="s">
        <v>571</v>
      </c>
      <c r="B152" s="112"/>
      <c r="C152" s="112"/>
      <c r="D152" s="112"/>
      <c r="E152" s="113"/>
      <c r="F152" s="114"/>
      <c r="G152" s="113"/>
      <c r="H152" s="114"/>
      <c r="I152" s="113"/>
      <c r="J152" s="114"/>
      <c r="K152" s="113"/>
      <c r="L152" s="114"/>
      <c r="M152" s="112"/>
      <c r="N152" s="1" t="s">
        <v>136</v>
      </c>
    </row>
    <row r="153" spans="1:51" ht="30" customHeight="1">
      <c r="A153" s="3" t="s">
        <v>133</v>
      </c>
      <c r="B153" s="3" t="s">
        <v>134</v>
      </c>
      <c r="C153" s="3" t="s">
        <v>135</v>
      </c>
      <c r="D153" s="4">
        <v>1</v>
      </c>
      <c r="E153" s="5">
        <f>단가대비표!O19</f>
        <v>2552</v>
      </c>
      <c r="F153" s="6">
        <f>TRUNC(E153*D153,1)</f>
        <v>2552</v>
      </c>
      <c r="G153" s="5">
        <f>단가대비표!P19</f>
        <v>0</v>
      </c>
      <c r="H153" s="6">
        <f>TRUNC(G153*D153,1)</f>
        <v>0</v>
      </c>
      <c r="I153" s="5">
        <f>단가대비표!V19</f>
        <v>0</v>
      </c>
      <c r="J153" s="6">
        <f>TRUNC(I153*D153,1)</f>
        <v>0</v>
      </c>
      <c r="K153" s="5">
        <f t="shared" ref="K153:L155" si="36">TRUNC(E153+G153+I153,1)</f>
        <v>2552</v>
      </c>
      <c r="L153" s="6">
        <f t="shared" si="36"/>
        <v>2552</v>
      </c>
      <c r="M153" s="3" t="s">
        <v>50</v>
      </c>
      <c r="N153" s="1" t="s">
        <v>136</v>
      </c>
      <c r="O153" s="1" t="s">
        <v>351</v>
      </c>
      <c r="P153" s="1" t="s">
        <v>56</v>
      </c>
      <c r="Q153" s="1" t="s">
        <v>56</v>
      </c>
      <c r="R153" s="1" t="s">
        <v>55</v>
      </c>
      <c r="AV153" s="1" t="s">
        <v>50</v>
      </c>
      <c r="AW153" s="1" t="s">
        <v>352</v>
      </c>
      <c r="AX153" s="1" t="s">
        <v>50</v>
      </c>
      <c r="AY153" s="1" t="s">
        <v>50</v>
      </c>
    </row>
    <row r="154" spans="1:51" ht="30" customHeight="1">
      <c r="A154" s="3" t="s">
        <v>353</v>
      </c>
      <c r="B154" s="3" t="s">
        <v>173</v>
      </c>
      <c r="C154" s="3" t="s">
        <v>174</v>
      </c>
      <c r="D154" s="4">
        <v>1.4E-2</v>
      </c>
      <c r="E154" s="5">
        <f>단가대비표!O60</f>
        <v>0</v>
      </c>
      <c r="F154" s="6">
        <f>TRUNC(E154*D154,1)</f>
        <v>0</v>
      </c>
      <c r="G154" s="5">
        <f>단가대비표!P60</f>
        <v>301374</v>
      </c>
      <c r="H154" s="6">
        <f>TRUNC(G154*D154,1)</f>
        <v>4219.2</v>
      </c>
      <c r="I154" s="5">
        <f>단가대비표!V60</f>
        <v>0</v>
      </c>
      <c r="J154" s="6">
        <f>TRUNC(I154*D154,1)</f>
        <v>0</v>
      </c>
      <c r="K154" s="5">
        <f t="shared" si="36"/>
        <v>301374</v>
      </c>
      <c r="L154" s="6">
        <f t="shared" si="36"/>
        <v>4219.2</v>
      </c>
      <c r="M154" s="3" t="s">
        <v>50</v>
      </c>
      <c r="N154" s="1" t="s">
        <v>136</v>
      </c>
      <c r="O154" s="1" t="s">
        <v>354</v>
      </c>
      <c r="P154" s="1" t="s">
        <v>56</v>
      </c>
      <c r="Q154" s="1" t="s">
        <v>56</v>
      </c>
      <c r="R154" s="1" t="s">
        <v>55</v>
      </c>
      <c r="V154">
        <v>1</v>
      </c>
      <c r="AV154" s="1" t="s">
        <v>50</v>
      </c>
      <c r="AW154" s="1" t="s">
        <v>355</v>
      </c>
      <c r="AX154" s="1" t="s">
        <v>50</v>
      </c>
      <c r="AY154" s="1" t="s">
        <v>50</v>
      </c>
    </row>
    <row r="155" spans="1:51" ht="30" customHeight="1">
      <c r="A155" s="3" t="s">
        <v>180</v>
      </c>
      <c r="B155" s="3" t="s">
        <v>237</v>
      </c>
      <c r="C155" s="3" t="s">
        <v>182</v>
      </c>
      <c r="D155" s="4">
        <v>1</v>
      </c>
      <c r="E155" s="5">
        <f>TRUNC(SUMIF(V153:V155, RIGHTB(O155, 1), H153:H155)*U155, 2)</f>
        <v>126.57</v>
      </c>
      <c r="F155" s="6">
        <f>TRUNC(E155*D155,1)</f>
        <v>126.5</v>
      </c>
      <c r="G155" s="5">
        <v>0</v>
      </c>
      <c r="H155" s="6">
        <f>TRUNC(G155*D155,1)</f>
        <v>0</v>
      </c>
      <c r="I155" s="5">
        <v>0</v>
      </c>
      <c r="J155" s="6">
        <f>TRUNC(I155*D155,1)</f>
        <v>0</v>
      </c>
      <c r="K155" s="5">
        <f t="shared" si="36"/>
        <v>126.5</v>
      </c>
      <c r="L155" s="6">
        <f t="shared" si="36"/>
        <v>126.5</v>
      </c>
      <c r="M155" s="3" t="s">
        <v>50</v>
      </c>
      <c r="N155" s="1" t="s">
        <v>136</v>
      </c>
      <c r="O155" s="1" t="s">
        <v>183</v>
      </c>
      <c r="P155" s="1" t="s">
        <v>56</v>
      </c>
      <c r="Q155" s="1" t="s">
        <v>56</v>
      </c>
      <c r="R155" s="1" t="s">
        <v>56</v>
      </c>
      <c r="S155">
        <v>1</v>
      </c>
      <c r="T155">
        <v>0</v>
      </c>
      <c r="U155">
        <v>0.03</v>
      </c>
      <c r="AV155" s="1" t="s">
        <v>50</v>
      </c>
      <c r="AW155" s="1" t="s">
        <v>356</v>
      </c>
      <c r="AX155" s="1" t="s">
        <v>50</v>
      </c>
      <c r="AY155" s="1" t="s">
        <v>50</v>
      </c>
    </row>
    <row r="156" spans="1:51" ht="30" customHeight="1">
      <c r="A156" s="3" t="s">
        <v>185</v>
      </c>
      <c r="B156" s="3" t="s">
        <v>50</v>
      </c>
      <c r="C156" s="3" t="s">
        <v>50</v>
      </c>
      <c r="D156" s="4"/>
      <c r="E156" s="5"/>
      <c r="F156" s="6">
        <f>TRUNC(SUMIF(N153:N155, N152, F153:F155),0)</f>
        <v>2678</v>
      </c>
      <c r="G156" s="5"/>
      <c r="H156" s="6">
        <f>TRUNC(SUMIF(N153:N155, N152, H153:H155),0)</f>
        <v>4219</v>
      </c>
      <c r="I156" s="5"/>
      <c r="J156" s="6">
        <f>TRUNC(SUMIF(N153:N155, N152, J153:J155),0)</f>
        <v>0</v>
      </c>
      <c r="K156" s="5"/>
      <c r="L156" s="6">
        <f>F156+H156+J156</f>
        <v>6897</v>
      </c>
      <c r="M156" s="3" t="s">
        <v>50</v>
      </c>
      <c r="N156" s="1" t="s">
        <v>151</v>
      </c>
      <c r="O156" s="1" t="s">
        <v>151</v>
      </c>
      <c r="P156" s="1" t="s">
        <v>50</v>
      </c>
      <c r="Q156" s="1" t="s">
        <v>50</v>
      </c>
      <c r="R156" s="1" t="s">
        <v>50</v>
      </c>
      <c r="AV156" s="1" t="s">
        <v>50</v>
      </c>
      <c r="AW156" s="1" t="s">
        <v>50</v>
      </c>
      <c r="AX156" s="1" t="s">
        <v>50</v>
      </c>
      <c r="AY156" s="1" t="s">
        <v>50</v>
      </c>
    </row>
    <row r="157" spans="1:51" ht="30" customHeight="1">
      <c r="A157" s="4"/>
      <c r="B157" s="4"/>
      <c r="C157" s="4"/>
      <c r="D157" s="4"/>
      <c r="E157" s="5"/>
      <c r="F157" s="6"/>
      <c r="G157" s="5"/>
      <c r="H157" s="6"/>
      <c r="I157" s="5"/>
      <c r="J157" s="6"/>
      <c r="K157" s="5"/>
      <c r="L157" s="6"/>
      <c r="M157" s="4"/>
    </row>
    <row r="158" spans="1:51" ht="30" customHeight="1">
      <c r="A158" s="112" t="s">
        <v>572</v>
      </c>
      <c r="B158" s="112"/>
      <c r="C158" s="112"/>
      <c r="D158" s="112"/>
      <c r="E158" s="113"/>
      <c r="F158" s="114"/>
      <c r="G158" s="113"/>
      <c r="H158" s="114"/>
      <c r="I158" s="113"/>
      <c r="J158" s="114"/>
      <c r="K158" s="113"/>
      <c r="L158" s="114"/>
      <c r="M158" s="112"/>
      <c r="N158" s="1" t="s">
        <v>141</v>
      </c>
    </row>
    <row r="159" spans="1:51" ht="30" customHeight="1">
      <c r="A159" s="3" t="s">
        <v>139</v>
      </c>
      <c r="B159" s="3" t="s">
        <v>140</v>
      </c>
      <c r="C159" s="3" t="s">
        <v>135</v>
      </c>
      <c r="D159" s="4">
        <v>1</v>
      </c>
      <c r="E159" s="5">
        <f>단가대비표!O21</f>
        <v>629</v>
      </c>
      <c r="F159" s="6">
        <f>TRUNC(E159*D159,1)</f>
        <v>629</v>
      </c>
      <c r="G159" s="5">
        <f>단가대비표!P21</f>
        <v>0</v>
      </c>
      <c r="H159" s="6">
        <f>TRUNC(G159*D159,1)</f>
        <v>0</v>
      </c>
      <c r="I159" s="5">
        <f>단가대비표!V21</f>
        <v>0</v>
      </c>
      <c r="J159" s="6">
        <f>TRUNC(I159*D159,1)</f>
        <v>0</v>
      </c>
      <c r="K159" s="5">
        <f t="shared" ref="K159:L161" si="37">TRUNC(E159+G159+I159,1)</f>
        <v>629</v>
      </c>
      <c r="L159" s="6">
        <f t="shared" si="37"/>
        <v>629</v>
      </c>
      <c r="M159" s="3" t="s">
        <v>50</v>
      </c>
      <c r="N159" s="1" t="s">
        <v>141</v>
      </c>
      <c r="O159" s="1" t="s">
        <v>358</v>
      </c>
      <c r="P159" s="1" t="s">
        <v>56</v>
      </c>
      <c r="Q159" s="1" t="s">
        <v>56</v>
      </c>
      <c r="R159" s="1" t="s">
        <v>55</v>
      </c>
      <c r="AV159" s="1" t="s">
        <v>50</v>
      </c>
      <c r="AW159" s="1" t="s">
        <v>359</v>
      </c>
      <c r="AX159" s="1" t="s">
        <v>50</v>
      </c>
      <c r="AY159" s="1" t="s">
        <v>50</v>
      </c>
    </row>
    <row r="160" spans="1:51" ht="30" customHeight="1">
      <c r="A160" s="3" t="s">
        <v>353</v>
      </c>
      <c r="B160" s="3" t="s">
        <v>173</v>
      </c>
      <c r="C160" s="3" t="s">
        <v>174</v>
      </c>
      <c r="D160" s="4">
        <v>1.9E-2</v>
      </c>
      <c r="E160" s="5">
        <f>단가대비표!O60</f>
        <v>0</v>
      </c>
      <c r="F160" s="6">
        <f>TRUNC(E160*D160,1)</f>
        <v>0</v>
      </c>
      <c r="G160" s="5">
        <f>단가대비표!P60</f>
        <v>301374</v>
      </c>
      <c r="H160" s="6">
        <f>TRUNC(G160*D160,1)</f>
        <v>5726.1</v>
      </c>
      <c r="I160" s="5">
        <f>단가대비표!V60</f>
        <v>0</v>
      </c>
      <c r="J160" s="6">
        <f>TRUNC(I160*D160,1)</f>
        <v>0</v>
      </c>
      <c r="K160" s="5">
        <f t="shared" si="37"/>
        <v>301374</v>
      </c>
      <c r="L160" s="6">
        <f t="shared" si="37"/>
        <v>5726.1</v>
      </c>
      <c r="M160" s="3" t="s">
        <v>50</v>
      </c>
      <c r="N160" s="1" t="s">
        <v>141</v>
      </c>
      <c r="O160" s="1" t="s">
        <v>354</v>
      </c>
      <c r="P160" s="1" t="s">
        <v>56</v>
      </c>
      <c r="Q160" s="1" t="s">
        <v>56</v>
      </c>
      <c r="R160" s="1" t="s">
        <v>55</v>
      </c>
      <c r="V160">
        <v>1</v>
      </c>
      <c r="AV160" s="1" t="s">
        <v>50</v>
      </c>
      <c r="AW160" s="1" t="s">
        <v>360</v>
      </c>
      <c r="AX160" s="1" t="s">
        <v>50</v>
      </c>
      <c r="AY160" s="1" t="s">
        <v>50</v>
      </c>
    </row>
    <row r="161" spans="1:51" ht="30" customHeight="1">
      <c r="A161" s="3" t="s">
        <v>180</v>
      </c>
      <c r="B161" s="3" t="s">
        <v>237</v>
      </c>
      <c r="C161" s="3" t="s">
        <v>182</v>
      </c>
      <c r="D161" s="4">
        <v>1</v>
      </c>
      <c r="E161" s="5">
        <f>TRUNC(SUMIF(V159:V161, RIGHTB(O161, 1), H159:H161)*U161, 2)</f>
        <v>171.78</v>
      </c>
      <c r="F161" s="6">
        <f>TRUNC(E161*D161,1)</f>
        <v>171.7</v>
      </c>
      <c r="G161" s="5">
        <v>0</v>
      </c>
      <c r="H161" s="6">
        <f>TRUNC(G161*D161,1)</f>
        <v>0</v>
      </c>
      <c r="I161" s="5">
        <v>0</v>
      </c>
      <c r="J161" s="6">
        <f>TRUNC(I161*D161,1)</f>
        <v>0</v>
      </c>
      <c r="K161" s="5">
        <f t="shared" si="37"/>
        <v>171.7</v>
      </c>
      <c r="L161" s="6">
        <f t="shared" si="37"/>
        <v>171.7</v>
      </c>
      <c r="M161" s="3" t="s">
        <v>50</v>
      </c>
      <c r="N161" s="1" t="s">
        <v>141</v>
      </c>
      <c r="O161" s="1" t="s">
        <v>183</v>
      </c>
      <c r="P161" s="1" t="s">
        <v>56</v>
      </c>
      <c r="Q161" s="1" t="s">
        <v>56</v>
      </c>
      <c r="R161" s="1" t="s">
        <v>56</v>
      </c>
      <c r="S161">
        <v>1</v>
      </c>
      <c r="T161">
        <v>0</v>
      </c>
      <c r="U161">
        <v>0.03</v>
      </c>
      <c r="AV161" s="1" t="s">
        <v>50</v>
      </c>
      <c r="AW161" s="1" t="s">
        <v>361</v>
      </c>
      <c r="AX161" s="1" t="s">
        <v>50</v>
      </c>
      <c r="AY161" s="1" t="s">
        <v>50</v>
      </c>
    </row>
    <row r="162" spans="1:51" ht="30" customHeight="1">
      <c r="A162" s="3" t="s">
        <v>185</v>
      </c>
      <c r="B162" s="3" t="s">
        <v>50</v>
      </c>
      <c r="C162" s="3" t="s">
        <v>50</v>
      </c>
      <c r="D162" s="4"/>
      <c r="E162" s="5"/>
      <c r="F162" s="6">
        <f>TRUNC(SUMIF(N159:N161, N158, F159:F161),0)</f>
        <v>800</v>
      </c>
      <c r="G162" s="5"/>
      <c r="H162" s="6">
        <f>TRUNC(SUMIF(N159:N161, N158, H159:H161),0)</f>
        <v>5726</v>
      </c>
      <c r="I162" s="5"/>
      <c r="J162" s="6">
        <f>TRUNC(SUMIF(N159:N161, N158, J159:J161),0)</f>
        <v>0</v>
      </c>
      <c r="K162" s="5"/>
      <c r="L162" s="6">
        <f>F162+H162+J162</f>
        <v>6526</v>
      </c>
      <c r="M162" s="3" t="s">
        <v>50</v>
      </c>
      <c r="N162" s="1" t="s">
        <v>151</v>
      </c>
      <c r="O162" s="1" t="s">
        <v>151</v>
      </c>
      <c r="P162" s="1" t="s">
        <v>50</v>
      </c>
      <c r="Q162" s="1" t="s">
        <v>50</v>
      </c>
      <c r="R162" s="1" t="s">
        <v>50</v>
      </c>
      <c r="AV162" s="1" t="s">
        <v>50</v>
      </c>
      <c r="AW162" s="1" t="s">
        <v>50</v>
      </c>
      <c r="AX162" s="1" t="s">
        <v>50</v>
      </c>
      <c r="AY162" s="1" t="s">
        <v>50</v>
      </c>
    </row>
    <row r="163" spans="1:51" ht="30" customHeight="1">
      <c r="A163" s="4"/>
      <c r="B163" s="4"/>
      <c r="C163" s="4"/>
      <c r="D163" s="4"/>
      <c r="E163" s="5"/>
      <c r="F163" s="6"/>
      <c r="G163" s="5"/>
      <c r="H163" s="6"/>
      <c r="I163" s="5"/>
      <c r="J163" s="6"/>
      <c r="K163" s="5"/>
      <c r="L163" s="6"/>
      <c r="M163" s="4"/>
    </row>
  </sheetData>
  <mergeCells count="66">
    <mergeCell ref="A1:M1"/>
    <mergeCell ref="A2:A3"/>
    <mergeCell ref="B2:B3"/>
    <mergeCell ref="C2:C3"/>
    <mergeCell ref="D2:D3"/>
    <mergeCell ref="E2:F2"/>
    <mergeCell ref="G2:H2"/>
    <mergeCell ref="I2:J2"/>
    <mergeCell ref="K2:L2"/>
    <mergeCell ref="M2:M3"/>
    <mergeCell ref="AK2:AK3"/>
    <mergeCell ref="AG2:AG3"/>
    <mergeCell ref="AH2:AH3"/>
    <mergeCell ref="Q2:Q3"/>
    <mergeCell ref="Y2:Y3"/>
    <mergeCell ref="Z2:Z3"/>
    <mergeCell ref="AA2:AA3"/>
    <mergeCell ref="AB2:AB3"/>
    <mergeCell ref="R2:R3"/>
    <mergeCell ref="AD2:AD3"/>
    <mergeCell ref="S2:S3"/>
    <mergeCell ref="AI2:AI3"/>
    <mergeCell ref="AJ2:AJ3"/>
    <mergeCell ref="AV2:AV3"/>
    <mergeCell ref="AW2:AW3"/>
    <mergeCell ref="AL2:AL3"/>
    <mergeCell ref="AM2:AM3"/>
    <mergeCell ref="AN2:AN3"/>
    <mergeCell ref="AO2:AO3"/>
    <mergeCell ref="AP2:AP3"/>
    <mergeCell ref="AQ2:AQ3"/>
    <mergeCell ref="AR2:AR3"/>
    <mergeCell ref="AS2:AS3"/>
    <mergeCell ref="AT2:AT3"/>
    <mergeCell ref="AU2:AU3"/>
    <mergeCell ref="A4:M4"/>
    <mergeCell ref="A10:M10"/>
    <mergeCell ref="A16:M16"/>
    <mergeCell ref="A24:M24"/>
    <mergeCell ref="AF2:AF3"/>
    <mergeCell ref="AC2:AC3"/>
    <mergeCell ref="N2:N3"/>
    <mergeCell ref="O2:O3"/>
    <mergeCell ref="P2:P3"/>
    <mergeCell ref="AE2:AE3"/>
    <mergeCell ref="T2:T3"/>
    <mergeCell ref="U2:U3"/>
    <mergeCell ref="V2:V3"/>
    <mergeCell ref="W2:W3"/>
    <mergeCell ref="X2:X3"/>
    <mergeCell ref="A158:M158"/>
    <mergeCell ref="A32:M32"/>
    <mergeCell ref="A125:M125"/>
    <mergeCell ref="A134:M134"/>
    <mergeCell ref="A143:M143"/>
    <mergeCell ref="A152:M152"/>
    <mergeCell ref="A116:M116"/>
    <mergeCell ref="A40:M40"/>
    <mergeCell ref="A48:M48"/>
    <mergeCell ref="A56:M56"/>
    <mergeCell ref="A64:M64"/>
    <mergeCell ref="A72:M72"/>
    <mergeCell ref="A80:M80"/>
    <mergeCell ref="A88:M88"/>
    <mergeCell ref="A96:M96"/>
    <mergeCell ref="A106:M106"/>
  </mergeCells>
  <phoneticPr fontId="1" type="noConversion"/>
  <pageMargins left="0.78740157480314954" right="0" top="0.39370078740157477" bottom="0.39370078740157477" header="0" footer="0"/>
  <pageSetup paperSize="9" scale="64"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B61"/>
  <sheetViews>
    <sheetView topLeftCell="B1" zoomScale="75" zoomScaleNormal="75" workbookViewId="0">
      <pane ySplit="4" topLeftCell="A5" activePane="bottomLeft" state="frozen"/>
      <selection activeCell="B1" sqref="B1"/>
      <selection pane="bottomLeft" activeCell="A2" sqref="A2:X2"/>
    </sheetView>
  </sheetViews>
  <sheetFormatPr defaultRowHeight="16.5"/>
  <cols>
    <col min="1" max="1" width="21.625" hidden="1" customWidth="1"/>
    <col min="2" max="2" width="27.25" bestFit="1" customWidth="1"/>
    <col min="3" max="3" width="29.375" bestFit="1" customWidth="1"/>
    <col min="4" max="4" width="5.5" bestFit="1" customWidth="1"/>
    <col min="5" max="5" width="11.25" bestFit="1" customWidth="1"/>
    <col min="6" max="6" width="6.625" bestFit="1" customWidth="1"/>
    <col min="7" max="7" width="10.5" bestFit="1" customWidth="1"/>
    <col min="8" max="8" width="6.625" bestFit="1" customWidth="1"/>
    <col min="9" max="9" width="10.5" bestFit="1" customWidth="1"/>
    <col min="10" max="10" width="6.625" bestFit="1" customWidth="1"/>
    <col min="11" max="11" width="9.5" bestFit="1" customWidth="1"/>
    <col min="12" max="12" width="6.625" bestFit="1" customWidth="1"/>
    <col min="13" max="13" width="12.125" bestFit="1" customWidth="1"/>
    <col min="14" max="14" width="6.625" bestFit="1" customWidth="1"/>
    <col min="15" max="15" width="10.5" bestFit="1" customWidth="1"/>
    <col min="16" max="16" width="11.625" bestFit="1" customWidth="1"/>
    <col min="17" max="17" width="11.25" bestFit="1" customWidth="1"/>
    <col min="18" max="19" width="9.25" bestFit="1" customWidth="1"/>
    <col min="20" max="20" width="13.875" bestFit="1" customWidth="1"/>
    <col min="21" max="21" width="10.375" bestFit="1" customWidth="1"/>
    <col min="22" max="22" width="13.875" bestFit="1" customWidth="1"/>
    <col min="23" max="23" width="8.5" bestFit="1" customWidth="1"/>
    <col min="24" max="24" width="6.75" bestFit="1" customWidth="1"/>
    <col min="25" max="26" width="9" hidden="1" customWidth="1"/>
    <col min="27" max="27" width="11" hidden="1" customWidth="1"/>
    <col min="28" max="28" width="9" hidden="1" customWidth="1"/>
  </cols>
  <sheetData>
    <row r="1" spans="1:28" ht="30" customHeight="1">
      <c r="A1" s="125" t="s">
        <v>365</v>
      </c>
      <c r="B1" s="125"/>
      <c r="C1" s="125"/>
      <c r="D1" s="125"/>
      <c r="E1" s="125"/>
      <c r="F1" s="125"/>
      <c r="G1" s="125"/>
      <c r="H1" s="125"/>
      <c r="I1" s="125"/>
      <c r="J1" s="125"/>
      <c r="K1" s="125"/>
      <c r="L1" s="125"/>
      <c r="M1" s="125"/>
      <c r="N1" s="125"/>
      <c r="O1" s="125"/>
      <c r="P1" s="125"/>
      <c r="Q1" s="125"/>
      <c r="R1" s="125"/>
      <c r="S1" s="125"/>
      <c r="T1" s="125"/>
      <c r="U1" s="125"/>
      <c r="V1" s="125"/>
      <c r="W1" s="125"/>
      <c r="X1" s="125"/>
    </row>
    <row r="2" spans="1:28" ht="30" customHeight="1">
      <c r="A2" s="126" t="s">
        <v>641</v>
      </c>
      <c r="B2" s="126"/>
      <c r="C2" s="126"/>
      <c r="D2" s="126"/>
      <c r="E2" s="126"/>
      <c r="F2" s="126"/>
      <c r="G2" s="126"/>
      <c r="H2" s="126"/>
      <c r="I2" s="126"/>
      <c r="J2" s="126"/>
      <c r="K2" s="126"/>
      <c r="L2" s="126"/>
      <c r="M2" s="126"/>
      <c r="N2" s="126"/>
      <c r="O2" s="126"/>
      <c r="P2" s="126"/>
      <c r="Q2" s="126"/>
      <c r="R2" s="126"/>
      <c r="S2" s="126"/>
      <c r="T2" s="126"/>
      <c r="U2" s="126"/>
      <c r="V2" s="126"/>
      <c r="W2" s="126"/>
      <c r="X2" s="126"/>
    </row>
    <row r="3" spans="1:28" ht="30" customHeight="1">
      <c r="A3" s="127" t="s">
        <v>153</v>
      </c>
      <c r="B3" s="127" t="s">
        <v>1</v>
      </c>
      <c r="C3" s="127" t="s">
        <v>366</v>
      </c>
      <c r="D3" s="127" t="s">
        <v>3</v>
      </c>
      <c r="E3" s="127" t="s">
        <v>5</v>
      </c>
      <c r="F3" s="127"/>
      <c r="G3" s="127"/>
      <c r="H3" s="127"/>
      <c r="I3" s="127"/>
      <c r="J3" s="127"/>
      <c r="K3" s="127"/>
      <c r="L3" s="127"/>
      <c r="M3" s="127"/>
      <c r="N3" s="127"/>
      <c r="O3" s="127"/>
      <c r="P3" s="127" t="s">
        <v>155</v>
      </c>
      <c r="Q3" s="127" t="s">
        <v>156</v>
      </c>
      <c r="R3" s="127"/>
      <c r="S3" s="127"/>
      <c r="T3" s="127"/>
      <c r="U3" s="127"/>
      <c r="V3" s="127"/>
      <c r="W3" s="127" t="s">
        <v>158</v>
      </c>
      <c r="X3" s="127" t="s">
        <v>11</v>
      </c>
      <c r="Y3" s="111" t="s">
        <v>374</v>
      </c>
      <c r="Z3" s="111" t="s">
        <v>375</v>
      </c>
      <c r="AA3" s="111" t="s">
        <v>376</v>
      </c>
      <c r="AB3" s="111" t="s">
        <v>47</v>
      </c>
    </row>
    <row r="4" spans="1:28" ht="30" customHeight="1">
      <c r="A4" s="127"/>
      <c r="B4" s="127"/>
      <c r="C4" s="127"/>
      <c r="D4" s="127"/>
      <c r="E4" s="128" t="s">
        <v>367</v>
      </c>
      <c r="F4" s="128" t="s">
        <v>368</v>
      </c>
      <c r="G4" s="128" t="s">
        <v>369</v>
      </c>
      <c r="H4" s="128" t="s">
        <v>368</v>
      </c>
      <c r="I4" s="128" t="s">
        <v>370</v>
      </c>
      <c r="J4" s="128" t="s">
        <v>368</v>
      </c>
      <c r="K4" s="128" t="s">
        <v>371</v>
      </c>
      <c r="L4" s="128" t="s">
        <v>368</v>
      </c>
      <c r="M4" s="128" t="s">
        <v>372</v>
      </c>
      <c r="N4" s="128" t="s">
        <v>368</v>
      </c>
      <c r="O4" s="128" t="s">
        <v>373</v>
      </c>
      <c r="P4" s="127"/>
      <c r="Q4" s="128" t="s">
        <v>367</v>
      </c>
      <c r="R4" s="128" t="s">
        <v>369</v>
      </c>
      <c r="S4" s="128" t="s">
        <v>370</v>
      </c>
      <c r="T4" s="128" t="s">
        <v>371</v>
      </c>
      <c r="U4" s="128" t="s">
        <v>372</v>
      </c>
      <c r="V4" s="128" t="s">
        <v>373</v>
      </c>
      <c r="W4" s="127"/>
      <c r="X4" s="127"/>
      <c r="Y4" s="111"/>
      <c r="Z4" s="111"/>
      <c r="AA4" s="111"/>
      <c r="AB4" s="111"/>
    </row>
    <row r="5" spans="1:28" ht="30" customHeight="1">
      <c r="A5" s="82" t="s">
        <v>320</v>
      </c>
      <c r="B5" s="82" t="s">
        <v>317</v>
      </c>
      <c r="C5" s="82" t="s">
        <v>318</v>
      </c>
      <c r="D5" s="83" t="s">
        <v>319</v>
      </c>
      <c r="E5" s="84">
        <v>2</v>
      </c>
      <c r="F5" s="82" t="s">
        <v>50</v>
      </c>
      <c r="G5" s="84">
        <v>4.16</v>
      </c>
      <c r="H5" s="82" t="s">
        <v>377</v>
      </c>
      <c r="I5" s="84">
        <v>3.03</v>
      </c>
      <c r="J5" s="82" t="s">
        <v>378</v>
      </c>
      <c r="K5" s="84">
        <v>0</v>
      </c>
      <c r="L5" s="82" t="s">
        <v>50</v>
      </c>
      <c r="M5" s="84">
        <v>0</v>
      </c>
      <c r="N5" s="82" t="s">
        <v>50</v>
      </c>
      <c r="O5" s="84">
        <f t="shared" ref="O5:O24" si="0">SMALL(E5:M5,COUNTIF(E5:M5,0)+1)</f>
        <v>2</v>
      </c>
      <c r="P5" s="84">
        <v>0</v>
      </c>
      <c r="Q5" s="84">
        <v>0</v>
      </c>
      <c r="R5" s="84">
        <v>0</v>
      </c>
      <c r="S5" s="84">
        <v>0</v>
      </c>
      <c r="T5" s="84">
        <v>0</v>
      </c>
      <c r="U5" s="84">
        <v>0</v>
      </c>
      <c r="V5" s="84">
        <v>0</v>
      </c>
      <c r="W5" s="82" t="s">
        <v>379</v>
      </c>
      <c r="X5" s="82" t="s">
        <v>50</v>
      </c>
      <c r="Y5" s="1" t="s">
        <v>50</v>
      </c>
      <c r="Z5" s="1" t="s">
        <v>50</v>
      </c>
      <c r="AA5" s="7"/>
      <c r="AB5" s="1" t="s">
        <v>50</v>
      </c>
    </row>
    <row r="6" spans="1:28" ht="30" customHeight="1">
      <c r="A6" s="82" t="s">
        <v>324</v>
      </c>
      <c r="B6" s="82" t="s">
        <v>322</v>
      </c>
      <c r="C6" s="82" t="s">
        <v>323</v>
      </c>
      <c r="D6" s="83" t="s">
        <v>310</v>
      </c>
      <c r="E6" s="84">
        <v>0</v>
      </c>
      <c r="F6" s="82" t="s">
        <v>50</v>
      </c>
      <c r="G6" s="84">
        <v>42</v>
      </c>
      <c r="H6" s="82" t="s">
        <v>377</v>
      </c>
      <c r="I6" s="84">
        <v>23.7</v>
      </c>
      <c r="J6" s="82" t="s">
        <v>378</v>
      </c>
      <c r="K6" s="84">
        <v>0</v>
      </c>
      <c r="L6" s="82" t="s">
        <v>50</v>
      </c>
      <c r="M6" s="84">
        <v>0</v>
      </c>
      <c r="N6" s="82" t="s">
        <v>50</v>
      </c>
      <c r="O6" s="84">
        <f t="shared" si="0"/>
        <v>23.7</v>
      </c>
      <c r="P6" s="84">
        <v>0</v>
      </c>
      <c r="Q6" s="84">
        <v>0</v>
      </c>
      <c r="R6" s="84">
        <v>0</v>
      </c>
      <c r="S6" s="84">
        <v>0</v>
      </c>
      <c r="T6" s="84">
        <v>0</v>
      </c>
      <c r="U6" s="84">
        <v>0</v>
      </c>
      <c r="V6" s="84">
        <v>0</v>
      </c>
      <c r="W6" s="82" t="s">
        <v>380</v>
      </c>
      <c r="X6" s="82" t="s">
        <v>50</v>
      </c>
      <c r="Y6" s="1" t="s">
        <v>50</v>
      </c>
      <c r="Z6" s="1" t="s">
        <v>50</v>
      </c>
      <c r="AA6" s="7"/>
      <c r="AB6" s="1" t="s">
        <v>50</v>
      </c>
    </row>
    <row r="7" spans="1:28" ht="30" customHeight="1">
      <c r="A7" s="82" t="s">
        <v>315</v>
      </c>
      <c r="B7" s="82" t="s">
        <v>313</v>
      </c>
      <c r="C7" s="82" t="s">
        <v>314</v>
      </c>
      <c r="D7" s="83" t="s">
        <v>310</v>
      </c>
      <c r="E7" s="84">
        <v>10.62</v>
      </c>
      <c r="F7" s="82" t="s">
        <v>50</v>
      </c>
      <c r="G7" s="84">
        <v>0</v>
      </c>
      <c r="H7" s="82" t="s">
        <v>50</v>
      </c>
      <c r="I7" s="84">
        <v>0</v>
      </c>
      <c r="J7" s="82" t="s">
        <v>50</v>
      </c>
      <c r="K7" s="84">
        <v>0</v>
      </c>
      <c r="L7" s="82" t="s">
        <v>50</v>
      </c>
      <c r="M7" s="84">
        <v>9</v>
      </c>
      <c r="N7" s="82" t="s">
        <v>381</v>
      </c>
      <c r="O7" s="84">
        <f t="shared" si="0"/>
        <v>9</v>
      </c>
      <c r="P7" s="84">
        <v>0</v>
      </c>
      <c r="Q7" s="84">
        <v>0</v>
      </c>
      <c r="R7" s="84">
        <v>0</v>
      </c>
      <c r="S7" s="84">
        <v>0</v>
      </c>
      <c r="T7" s="84">
        <v>0</v>
      </c>
      <c r="U7" s="84">
        <v>0</v>
      </c>
      <c r="V7" s="84">
        <v>0</v>
      </c>
      <c r="W7" s="82" t="s">
        <v>382</v>
      </c>
      <c r="X7" s="82" t="s">
        <v>50</v>
      </c>
      <c r="Y7" s="1" t="s">
        <v>50</v>
      </c>
      <c r="Z7" s="1" t="s">
        <v>50</v>
      </c>
      <c r="AA7" s="7"/>
      <c r="AB7" s="1" t="s">
        <v>50</v>
      </c>
    </row>
    <row r="8" spans="1:28" ht="30" customHeight="1">
      <c r="A8" s="82" t="s">
        <v>311</v>
      </c>
      <c r="B8" s="82" t="s">
        <v>308</v>
      </c>
      <c r="C8" s="82" t="s">
        <v>309</v>
      </c>
      <c r="D8" s="83" t="s">
        <v>310</v>
      </c>
      <c r="E8" s="84">
        <v>53.45</v>
      </c>
      <c r="F8" s="82" t="s">
        <v>50</v>
      </c>
      <c r="G8" s="84">
        <v>0</v>
      </c>
      <c r="H8" s="82" t="s">
        <v>50</v>
      </c>
      <c r="I8" s="84">
        <v>0</v>
      </c>
      <c r="J8" s="82" t="s">
        <v>50</v>
      </c>
      <c r="K8" s="84">
        <v>0</v>
      </c>
      <c r="L8" s="82" t="s">
        <v>50</v>
      </c>
      <c r="M8" s="84">
        <v>0</v>
      </c>
      <c r="N8" s="82" t="s">
        <v>50</v>
      </c>
      <c r="O8" s="84">
        <f t="shared" si="0"/>
        <v>53.45</v>
      </c>
      <c r="P8" s="84">
        <v>0</v>
      </c>
      <c r="Q8" s="84">
        <v>0</v>
      </c>
      <c r="R8" s="84">
        <v>0</v>
      </c>
      <c r="S8" s="84">
        <v>0</v>
      </c>
      <c r="T8" s="84">
        <v>0</v>
      </c>
      <c r="U8" s="84">
        <v>0</v>
      </c>
      <c r="V8" s="84">
        <v>0</v>
      </c>
      <c r="W8" s="82" t="s">
        <v>383</v>
      </c>
      <c r="X8" s="82" t="s">
        <v>50</v>
      </c>
      <c r="Y8" s="1" t="s">
        <v>50</v>
      </c>
      <c r="Z8" s="1" t="s">
        <v>50</v>
      </c>
      <c r="AA8" s="7"/>
      <c r="AB8" s="1" t="s">
        <v>50</v>
      </c>
    </row>
    <row r="9" spans="1:28" ht="30" customHeight="1">
      <c r="A9" s="82" t="s">
        <v>287</v>
      </c>
      <c r="B9" s="82" t="s">
        <v>284</v>
      </c>
      <c r="C9" s="82" t="s">
        <v>285</v>
      </c>
      <c r="D9" s="83" t="s">
        <v>286</v>
      </c>
      <c r="E9" s="84">
        <v>1660</v>
      </c>
      <c r="F9" s="82" t="s">
        <v>50</v>
      </c>
      <c r="G9" s="84">
        <v>0</v>
      </c>
      <c r="H9" s="82" t="s">
        <v>50</v>
      </c>
      <c r="I9" s="84">
        <v>1300</v>
      </c>
      <c r="J9" s="82" t="s">
        <v>384</v>
      </c>
      <c r="K9" s="84">
        <v>0</v>
      </c>
      <c r="L9" s="82" t="s">
        <v>50</v>
      </c>
      <c r="M9" s="84">
        <v>1279</v>
      </c>
      <c r="N9" s="82" t="s">
        <v>381</v>
      </c>
      <c r="O9" s="84">
        <f t="shared" si="0"/>
        <v>1279</v>
      </c>
      <c r="P9" s="84">
        <v>0</v>
      </c>
      <c r="Q9" s="84">
        <v>0</v>
      </c>
      <c r="R9" s="84">
        <v>0</v>
      </c>
      <c r="S9" s="84">
        <v>0</v>
      </c>
      <c r="T9" s="84">
        <v>0</v>
      </c>
      <c r="U9" s="84">
        <v>0</v>
      </c>
      <c r="V9" s="84">
        <v>0</v>
      </c>
      <c r="W9" s="82" t="s">
        <v>385</v>
      </c>
      <c r="X9" s="82" t="s">
        <v>50</v>
      </c>
      <c r="Y9" s="1" t="s">
        <v>50</v>
      </c>
      <c r="Z9" s="1" t="s">
        <v>50</v>
      </c>
      <c r="AA9" s="7"/>
      <c r="AB9" s="1" t="s">
        <v>50</v>
      </c>
    </row>
    <row r="10" spans="1:28" ht="30" customHeight="1">
      <c r="A10" s="82" t="s">
        <v>291</v>
      </c>
      <c r="B10" s="82" t="s">
        <v>289</v>
      </c>
      <c r="C10" s="82" t="s">
        <v>290</v>
      </c>
      <c r="D10" s="83" t="s">
        <v>135</v>
      </c>
      <c r="E10" s="84">
        <v>310</v>
      </c>
      <c r="F10" s="82" t="s">
        <v>50</v>
      </c>
      <c r="G10" s="84">
        <v>360</v>
      </c>
      <c r="H10" s="82" t="s">
        <v>386</v>
      </c>
      <c r="I10" s="84">
        <v>360</v>
      </c>
      <c r="J10" s="82" t="s">
        <v>387</v>
      </c>
      <c r="K10" s="84">
        <v>0</v>
      </c>
      <c r="L10" s="82" t="s">
        <v>50</v>
      </c>
      <c r="M10" s="84">
        <v>0</v>
      </c>
      <c r="N10" s="82" t="s">
        <v>50</v>
      </c>
      <c r="O10" s="84">
        <f t="shared" si="0"/>
        <v>310</v>
      </c>
      <c r="P10" s="84">
        <v>0</v>
      </c>
      <c r="Q10" s="84">
        <v>0</v>
      </c>
      <c r="R10" s="84">
        <v>0</v>
      </c>
      <c r="S10" s="84">
        <v>0</v>
      </c>
      <c r="T10" s="84">
        <v>0</v>
      </c>
      <c r="U10" s="84">
        <v>0</v>
      </c>
      <c r="V10" s="84">
        <v>0</v>
      </c>
      <c r="W10" s="82" t="s">
        <v>388</v>
      </c>
      <c r="X10" s="82" t="s">
        <v>50</v>
      </c>
      <c r="Y10" s="1" t="s">
        <v>50</v>
      </c>
      <c r="Z10" s="1" t="s">
        <v>50</v>
      </c>
      <c r="AA10" s="7"/>
      <c r="AB10" s="1" t="s">
        <v>50</v>
      </c>
    </row>
    <row r="11" spans="1:28" ht="30" customHeight="1">
      <c r="A11" s="82" t="s">
        <v>231</v>
      </c>
      <c r="B11" s="82" t="s">
        <v>230</v>
      </c>
      <c r="C11" s="82" t="s">
        <v>50</v>
      </c>
      <c r="D11" s="83" t="s">
        <v>61</v>
      </c>
      <c r="E11" s="84">
        <v>7560</v>
      </c>
      <c r="F11" s="82" t="s">
        <v>50</v>
      </c>
      <c r="G11" s="84">
        <v>0</v>
      </c>
      <c r="H11" s="82" t="s">
        <v>50</v>
      </c>
      <c r="I11" s="84">
        <v>10000</v>
      </c>
      <c r="J11" s="82" t="s">
        <v>389</v>
      </c>
      <c r="K11" s="84">
        <v>0</v>
      </c>
      <c r="L11" s="82" t="s">
        <v>50</v>
      </c>
      <c r="M11" s="84">
        <v>0</v>
      </c>
      <c r="N11" s="82" t="s">
        <v>50</v>
      </c>
      <c r="O11" s="84">
        <f t="shared" si="0"/>
        <v>7560</v>
      </c>
      <c r="P11" s="84">
        <v>0</v>
      </c>
      <c r="Q11" s="84">
        <v>0</v>
      </c>
      <c r="R11" s="84">
        <v>0</v>
      </c>
      <c r="S11" s="84">
        <v>0</v>
      </c>
      <c r="T11" s="84">
        <v>0</v>
      </c>
      <c r="U11" s="84">
        <v>0</v>
      </c>
      <c r="V11" s="84">
        <v>0</v>
      </c>
      <c r="W11" s="82" t="s">
        <v>390</v>
      </c>
      <c r="X11" s="82" t="s">
        <v>50</v>
      </c>
      <c r="Y11" s="1" t="s">
        <v>50</v>
      </c>
      <c r="Z11" s="1" t="s">
        <v>50</v>
      </c>
      <c r="AA11" s="7"/>
      <c r="AB11" s="1" t="s">
        <v>50</v>
      </c>
    </row>
    <row r="12" spans="1:28" ht="30" customHeight="1">
      <c r="A12" s="82" t="s">
        <v>280</v>
      </c>
      <c r="B12" s="82" t="s">
        <v>225</v>
      </c>
      <c r="C12" s="82" t="s">
        <v>279</v>
      </c>
      <c r="D12" s="83" t="s">
        <v>67</v>
      </c>
      <c r="E12" s="84">
        <v>1987</v>
      </c>
      <c r="F12" s="82" t="s">
        <v>50</v>
      </c>
      <c r="G12" s="84">
        <v>2080</v>
      </c>
      <c r="H12" s="82" t="s">
        <v>391</v>
      </c>
      <c r="I12" s="84">
        <v>0</v>
      </c>
      <c r="J12" s="82" t="s">
        <v>50</v>
      </c>
      <c r="K12" s="84">
        <v>0</v>
      </c>
      <c r="L12" s="82" t="s">
        <v>50</v>
      </c>
      <c r="M12" s="84">
        <v>0</v>
      </c>
      <c r="N12" s="82" t="s">
        <v>50</v>
      </c>
      <c r="O12" s="84">
        <f t="shared" si="0"/>
        <v>1987</v>
      </c>
      <c r="P12" s="84">
        <v>0</v>
      </c>
      <c r="Q12" s="84">
        <v>0</v>
      </c>
      <c r="R12" s="84">
        <v>0</v>
      </c>
      <c r="S12" s="84">
        <v>0</v>
      </c>
      <c r="T12" s="84">
        <v>0</v>
      </c>
      <c r="U12" s="84">
        <v>0</v>
      </c>
      <c r="V12" s="84">
        <v>0</v>
      </c>
      <c r="W12" s="82" t="s">
        <v>392</v>
      </c>
      <c r="X12" s="82" t="s">
        <v>50</v>
      </c>
      <c r="Y12" s="1" t="s">
        <v>50</v>
      </c>
      <c r="Z12" s="1" t="s">
        <v>50</v>
      </c>
      <c r="AA12" s="7"/>
      <c r="AB12" s="1" t="s">
        <v>50</v>
      </c>
    </row>
    <row r="13" spans="1:28" ht="30" customHeight="1">
      <c r="A13" s="82" t="s">
        <v>297</v>
      </c>
      <c r="B13" s="82" t="s">
        <v>225</v>
      </c>
      <c r="C13" s="82" t="s">
        <v>296</v>
      </c>
      <c r="D13" s="83" t="s">
        <v>67</v>
      </c>
      <c r="E13" s="84">
        <v>2083</v>
      </c>
      <c r="F13" s="82" t="s">
        <v>50</v>
      </c>
      <c r="G13" s="84">
        <v>2281</v>
      </c>
      <c r="H13" s="82" t="s">
        <v>391</v>
      </c>
      <c r="I13" s="84">
        <v>0</v>
      </c>
      <c r="J13" s="82" t="s">
        <v>50</v>
      </c>
      <c r="K13" s="84">
        <v>0</v>
      </c>
      <c r="L13" s="82" t="s">
        <v>50</v>
      </c>
      <c r="M13" s="84">
        <v>0</v>
      </c>
      <c r="N13" s="82" t="s">
        <v>50</v>
      </c>
      <c r="O13" s="84">
        <f t="shared" si="0"/>
        <v>2083</v>
      </c>
      <c r="P13" s="84">
        <v>0</v>
      </c>
      <c r="Q13" s="84">
        <v>0</v>
      </c>
      <c r="R13" s="84">
        <v>0</v>
      </c>
      <c r="S13" s="84">
        <v>0</v>
      </c>
      <c r="T13" s="84">
        <v>0</v>
      </c>
      <c r="U13" s="84">
        <v>0</v>
      </c>
      <c r="V13" s="84">
        <v>0</v>
      </c>
      <c r="W13" s="82" t="s">
        <v>393</v>
      </c>
      <c r="X13" s="82" t="s">
        <v>50</v>
      </c>
      <c r="Y13" s="1" t="s">
        <v>50</v>
      </c>
      <c r="Z13" s="1" t="s">
        <v>50</v>
      </c>
      <c r="AA13" s="7"/>
      <c r="AB13" s="1" t="s">
        <v>50</v>
      </c>
    </row>
    <row r="14" spans="1:28" ht="30" customHeight="1">
      <c r="A14" s="82" t="s">
        <v>306</v>
      </c>
      <c r="B14" s="82" t="s">
        <v>225</v>
      </c>
      <c r="C14" s="82" t="s">
        <v>305</v>
      </c>
      <c r="D14" s="83" t="s">
        <v>67</v>
      </c>
      <c r="E14" s="84">
        <v>2280</v>
      </c>
      <c r="F14" s="82" t="s">
        <v>50</v>
      </c>
      <c r="G14" s="84">
        <v>2417</v>
      </c>
      <c r="H14" s="82" t="s">
        <v>391</v>
      </c>
      <c r="I14" s="84">
        <v>0</v>
      </c>
      <c r="J14" s="82" t="s">
        <v>50</v>
      </c>
      <c r="K14" s="84">
        <v>0</v>
      </c>
      <c r="L14" s="82" t="s">
        <v>50</v>
      </c>
      <c r="M14" s="84">
        <v>0</v>
      </c>
      <c r="N14" s="82" t="s">
        <v>50</v>
      </c>
      <c r="O14" s="84">
        <f t="shared" si="0"/>
        <v>2280</v>
      </c>
      <c r="P14" s="84">
        <v>0</v>
      </c>
      <c r="Q14" s="84">
        <v>0</v>
      </c>
      <c r="R14" s="84">
        <v>0</v>
      </c>
      <c r="S14" s="84">
        <v>0</v>
      </c>
      <c r="T14" s="84">
        <v>0</v>
      </c>
      <c r="U14" s="84">
        <v>0</v>
      </c>
      <c r="V14" s="84">
        <v>0</v>
      </c>
      <c r="W14" s="82" t="s">
        <v>394</v>
      </c>
      <c r="X14" s="82" t="s">
        <v>50</v>
      </c>
      <c r="Y14" s="1" t="s">
        <v>50</v>
      </c>
      <c r="Z14" s="1" t="s">
        <v>50</v>
      </c>
      <c r="AA14" s="7"/>
      <c r="AB14" s="1" t="s">
        <v>50</v>
      </c>
    </row>
    <row r="15" spans="1:28" ht="30" customHeight="1">
      <c r="A15" s="82" t="s">
        <v>228</v>
      </c>
      <c r="B15" s="82" t="s">
        <v>225</v>
      </c>
      <c r="C15" s="82" t="s">
        <v>639</v>
      </c>
      <c r="D15" s="83" t="s">
        <v>135</v>
      </c>
      <c r="E15" s="84">
        <v>0</v>
      </c>
      <c r="F15" s="82" t="s">
        <v>50</v>
      </c>
      <c r="G15" s="84">
        <v>1940</v>
      </c>
      <c r="H15" s="82" t="s">
        <v>395</v>
      </c>
      <c r="I15" s="84">
        <v>2450</v>
      </c>
      <c r="J15" s="82" t="s">
        <v>389</v>
      </c>
      <c r="K15" s="84">
        <v>0</v>
      </c>
      <c r="L15" s="82" t="s">
        <v>50</v>
      </c>
      <c r="M15" s="84">
        <v>0</v>
      </c>
      <c r="N15" s="82" t="s">
        <v>50</v>
      </c>
      <c r="O15" s="84">
        <f t="shared" si="0"/>
        <v>1940</v>
      </c>
      <c r="P15" s="84">
        <v>0</v>
      </c>
      <c r="Q15" s="84">
        <v>0</v>
      </c>
      <c r="R15" s="84">
        <v>0</v>
      </c>
      <c r="S15" s="84">
        <v>0</v>
      </c>
      <c r="T15" s="84">
        <v>0</v>
      </c>
      <c r="U15" s="84">
        <v>0</v>
      </c>
      <c r="V15" s="84">
        <v>0</v>
      </c>
      <c r="W15" s="82" t="s">
        <v>396</v>
      </c>
      <c r="X15" s="82" t="s">
        <v>50</v>
      </c>
      <c r="Y15" s="1" t="s">
        <v>50</v>
      </c>
      <c r="Z15" s="1" t="s">
        <v>50</v>
      </c>
      <c r="AA15" s="7"/>
      <c r="AB15" s="1" t="s">
        <v>50</v>
      </c>
    </row>
    <row r="16" spans="1:28" ht="30" customHeight="1">
      <c r="A16" s="82" t="s">
        <v>240</v>
      </c>
      <c r="B16" s="82" t="s">
        <v>225</v>
      </c>
      <c r="C16" s="82" t="s">
        <v>239</v>
      </c>
      <c r="D16" s="83" t="s">
        <v>135</v>
      </c>
      <c r="E16" s="84">
        <v>0</v>
      </c>
      <c r="F16" s="82" t="s">
        <v>50</v>
      </c>
      <c r="G16" s="84">
        <v>2450</v>
      </c>
      <c r="H16" s="82" t="s">
        <v>395</v>
      </c>
      <c r="I16" s="84">
        <v>2860</v>
      </c>
      <c r="J16" s="82" t="s">
        <v>389</v>
      </c>
      <c r="K16" s="84">
        <v>0</v>
      </c>
      <c r="L16" s="82" t="s">
        <v>50</v>
      </c>
      <c r="M16" s="84">
        <v>0</v>
      </c>
      <c r="N16" s="82" t="s">
        <v>50</v>
      </c>
      <c r="O16" s="84">
        <f t="shared" si="0"/>
        <v>2450</v>
      </c>
      <c r="P16" s="84">
        <v>0</v>
      </c>
      <c r="Q16" s="84">
        <v>0</v>
      </c>
      <c r="R16" s="84">
        <v>0</v>
      </c>
      <c r="S16" s="84">
        <v>0</v>
      </c>
      <c r="T16" s="84">
        <v>0</v>
      </c>
      <c r="U16" s="84">
        <v>0</v>
      </c>
      <c r="V16" s="84">
        <v>0</v>
      </c>
      <c r="W16" s="82" t="s">
        <v>397</v>
      </c>
      <c r="X16" s="82" t="s">
        <v>50</v>
      </c>
      <c r="Y16" s="1" t="s">
        <v>50</v>
      </c>
      <c r="Z16" s="1" t="s">
        <v>50</v>
      </c>
      <c r="AA16" s="7"/>
      <c r="AB16" s="1" t="s">
        <v>50</v>
      </c>
    </row>
    <row r="17" spans="1:28" ht="30" customHeight="1">
      <c r="A17" s="82" t="s">
        <v>247</v>
      </c>
      <c r="B17" s="82" t="s">
        <v>225</v>
      </c>
      <c r="C17" s="82" t="s">
        <v>246</v>
      </c>
      <c r="D17" s="83" t="s">
        <v>135</v>
      </c>
      <c r="E17" s="84">
        <v>0</v>
      </c>
      <c r="F17" s="82" t="s">
        <v>50</v>
      </c>
      <c r="G17" s="84">
        <v>2860</v>
      </c>
      <c r="H17" s="82" t="s">
        <v>395</v>
      </c>
      <c r="I17" s="84">
        <v>3670</v>
      </c>
      <c r="J17" s="82" t="s">
        <v>389</v>
      </c>
      <c r="K17" s="84">
        <v>0</v>
      </c>
      <c r="L17" s="82" t="s">
        <v>50</v>
      </c>
      <c r="M17" s="84">
        <v>0</v>
      </c>
      <c r="N17" s="82" t="s">
        <v>50</v>
      </c>
      <c r="O17" s="84">
        <f t="shared" si="0"/>
        <v>2860</v>
      </c>
      <c r="P17" s="84">
        <v>0</v>
      </c>
      <c r="Q17" s="84">
        <v>0</v>
      </c>
      <c r="R17" s="84">
        <v>0</v>
      </c>
      <c r="S17" s="84">
        <v>0</v>
      </c>
      <c r="T17" s="84">
        <v>0</v>
      </c>
      <c r="U17" s="84">
        <v>0</v>
      </c>
      <c r="V17" s="84">
        <v>0</v>
      </c>
      <c r="W17" s="82" t="s">
        <v>398</v>
      </c>
      <c r="X17" s="82" t="s">
        <v>50</v>
      </c>
      <c r="Y17" s="1" t="s">
        <v>50</v>
      </c>
      <c r="Z17" s="1" t="s">
        <v>50</v>
      </c>
      <c r="AA17" s="7"/>
      <c r="AB17" s="1" t="s">
        <v>50</v>
      </c>
    </row>
    <row r="18" spans="1:28" ht="30" customHeight="1">
      <c r="A18" s="82" t="s">
        <v>254</v>
      </c>
      <c r="B18" s="82" t="s">
        <v>225</v>
      </c>
      <c r="C18" s="82" t="s">
        <v>253</v>
      </c>
      <c r="D18" s="83" t="s">
        <v>135</v>
      </c>
      <c r="E18" s="84">
        <v>0</v>
      </c>
      <c r="F18" s="82" t="s">
        <v>50</v>
      </c>
      <c r="G18" s="84">
        <v>3670</v>
      </c>
      <c r="H18" s="82" t="s">
        <v>395</v>
      </c>
      <c r="I18" s="84">
        <v>4240</v>
      </c>
      <c r="J18" s="82" t="s">
        <v>389</v>
      </c>
      <c r="K18" s="84">
        <v>0</v>
      </c>
      <c r="L18" s="82" t="s">
        <v>50</v>
      </c>
      <c r="M18" s="84">
        <v>0</v>
      </c>
      <c r="N18" s="82" t="s">
        <v>50</v>
      </c>
      <c r="O18" s="84">
        <f t="shared" si="0"/>
        <v>3670</v>
      </c>
      <c r="P18" s="84">
        <v>0</v>
      </c>
      <c r="Q18" s="84">
        <v>0</v>
      </c>
      <c r="R18" s="84">
        <v>0</v>
      </c>
      <c r="S18" s="84">
        <v>0</v>
      </c>
      <c r="T18" s="84">
        <v>0</v>
      </c>
      <c r="U18" s="84">
        <v>0</v>
      </c>
      <c r="V18" s="84">
        <v>0</v>
      </c>
      <c r="W18" s="82" t="s">
        <v>399</v>
      </c>
      <c r="X18" s="82" t="s">
        <v>50</v>
      </c>
      <c r="Y18" s="1" t="s">
        <v>50</v>
      </c>
      <c r="Z18" s="1" t="s">
        <v>50</v>
      </c>
      <c r="AA18" s="7"/>
      <c r="AB18" s="1" t="s">
        <v>50</v>
      </c>
    </row>
    <row r="19" spans="1:28" ht="30" customHeight="1">
      <c r="A19" s="82" t="s">
        <v>351</v>
      </c>
      <c r="B19" s="82" t="s">
        <v>133</v>
      </c>
      <c r="C19" s="82" t="s">
        <v>134</v>
      </c>
      <c r="D19" s="83" t="s">
        <v>135</v>
      </c>
      <c r="E19" s="84">
        <v>0</v>
      </c>
      <c r="F19" s="82" t="s">
        <v>50</v>
      </c>
      <c r="G19" s="84">
        <v>0</v>
      </c>
      <c r="H19" s="82" t="s">
        <v>50</v>
      </c>
      <c r="I19" s="84">
        <v>2552</v>
      </c>
      <c r="J19" s="82" t="s">
        <v>400</v>
      </c>
      <c r="K19" s="84">
        <v>0</v>
      </c>
      <c r="L19" s="82" t="s">
        <v>50</v>
      </c>
      <c r="M19" s="84">
        <v>0</v>
      </c>
      <c r="N19" s="82" t="s">
        <v>50</v>
      </c>
      <c r="O19" s="84">
        <f t="shared" si="0"/>
        <v>2552</v>
      </c>
      <c r="P19" s="84">
        <v>0</v>
      </c>
      <c r="Q19" s="84">
        <v>0</v>
      </c>
      <c r="R19" s="84">
        <v>0</v>
      </c>
      <c r="S19" s="84">
        <v>0</v>
      </c>
      <c r="T19" s="84">
        <v>0</v>
      </c>
      <c r="U19" s="84">
        <v>0</v>
      </c>
      <c r="V19" s="84">
        <v>0</v>
      </c>
      <c r="W19" s="82" t="s">
        <v>401</v>
      </c>
      <c r="X19" s="82" t="s">
        <v>50</v>
      </c>
      <c r="Y19" s="1" t="s">
        <v>50</v>
      </c>
      <c r="Z19" s="1" t="s">
        <v>50</v>
      </c>
      <c r="AA19" s="7"/>
      <c r="AB19" s="1" t="s">
        <v>50</v>
      </c>
    </row>
    <row r="20" spans="1:28" ht="30" customHeight="1">
      <c r="A20" s="82" t="s">
        <v>357</v>
      </c>
      <c r="B20" s="82" t="s">
        <v>137</v>
      </c>
      <c r="C20" s="82" t="s">
        <v>138</v>
      </c>
      <c r="D20" s="83" t="s">
        <v>135</v>
      </c>
      <c r="E20" s="84">
        <v>0</v>
      </c>
      <c r="F20" s="82" t="s">
        <v>50</v>
      </c>
      <c r="G20" s="84">
        <v>0</v>
      </c>
      <c r="H20" s="82" t="s">
        <v>50</v>
      </c>
      <c r="I20" s="84">
        <v>760</v>
      </c>
      <c r="J20" s="82" t="s">
        <v>402</v>
      </c>
      <c r="K20" s="84">
        <v>0</v>
      </c>
      <c r="L20" s="82" t="s">
        <v>50</v>
      </c>
      <c r="M20" s="84">
        <v>0</v>
      </c>
      <c r="N20" s="82" t="s">
        <v>50</v>
      </c>
      <c r="O20" s="84">
        <f t="shared" si="0"/>
        <v>760</v>
      </c>
      <c r="P20" s="84">
        <v>0</v>
      </c>
      <c r="Q20" s="84">
        <v>0</v>
      </c>
      <c r="R20" s="84">
        <v>0</v>
      </c>
      <c r="S20" s="84">
        <v>0</v>
      </c>
      <c r="T20" s="84">
        <v>0</v>
      </c>
      <c r="U20" s="84">
        <v>0</v>
      </c>
      <c r="V20" s="84">
        <v>0</v>
      </c>
      <c r="W20" s="82" t="s">
        <v>403</v>
      </c>
      <c r="X20" s="82" t="s">
        <v>50</v>
      </c>
      <c r="Y20" s="1" t="s">
        <v>50</v>
      </c>
      <c r="Z20" s="1" t="s">
        <v>50</v>
      </c>
      <c r="AA20" s="7"/>
      <c r="AB20" s="1" t="s">
        <v>50</v>
      </c>
    </row>
    <row r="21" spans="1:28" ht="30" customHeight="1">
      <c r="A21" s="82" t="s">
        <v>358</v>
      </c>
      <c r="B21" s="82" t="s">
        <v>139</v>
      </c>
      <c r="C21" s="82" t="s">
        <v>140</v>
      </c>
      <c r="D21" s="83" t="s">
        <v>135</v>
      </c>
      <c r="E21" s="84">
        <v>0</v>
      </c>
      <c r="F21" s="82" t="s">
        <v>50</v>
      </c>
      <c r="G21" s="84">
        <v>0</v>
      </c>
      <c r="H21" s="82" t="s">
        <v>50</v>
      </c>
      <c r="I21" s="84">
        <v>629</v>
      </c>
      <c r="J21" s="82" t="s">
        <v>404</v>
      </c>
      <c r="K21" s="84">
        <v>0</v>
      </c>
      <c r="L21" s="82" t="s">
        <v>50</v>
      </c>
      <c r="M21" s="84">
        <v>0</v>
      </c>
      <c r="N21" s="82" t="s">
        <v>50</v>
      </c>
      <c r="O21" s="84">
        <f t="shared" si="0"/>
        <v>629</v>
      </c>
      <c r="P21" s="84">
        <v>0</v>
      </c>
      <c r="Q21" s="84">
        <v>0</v>
      </c>
      <c r="R21" s="84">
        <v>0</v>
      </c>
      <c r="S21" s="84">
        <v>0</v>
      </c>
      <c r="T21" s="84">
        <v>0</v>
      </c>
      <c r="U21" s="84">
        <v>0</v>
      </c>
      <c r="V21" s="84">
        <v>0</v>
      </c>
      <c r="W21" s="82" t="s">
        <v>405</v>
      </c>
      <c r="X21" s="82" t="s">
        <v>50</v>
      </c>
      <c r="Y21" s="1" t="s">
        <v>50</v>
      </c>
      <c r="Z21" s="1" t="s">
        <v>50</v>
      </c>
      <c r="AA21" s="7"/>
      <c r="AB21" s="1" t="s">
        <v>50</v>
      </c>
    </row>
    <row r="22" spans="1:28" ht="30" customHeight="1">
      <c r="A22" s="82" t="s">
        <v>362</v>
      </c>
      <c r="B22" s="82" t="s">
        <v>142</v>
      </c>
      <c r="C22" s="82" t="s">
        <v>143</v>
      </c>
      <c r="D22" s="83" t="s">
        <v>135</v>
      </c>
      <c r="E22" s="84">
        <v>0</v>
      </c>
      <c r="F22" s="82" t="s">
        <v>50</v>
      </c>
      <c r="G22" s="84">
        <v>0</v>
      </c>
      <c r="H22" s="82" t="s">
        <v>50</v>
      </c>
      <c r="I22" s="84">
        <v>1100</v>
      </c>
      <c r="J22" s="82" t="s">
        <v>406</v>
      </c>
      <c r="K22" s="84">
        <v>0</v>
      </c>
      <c r="L22" s="82" t="s">
        <v>50</v>
      </c>
      <c r="M22" s="84">
        <v>0</v>
      </c>
      <c r="N22" s="82" t="s">
        <v>50</v>
      </c>
      <c r="O22" s="84">
        <f t="shared" si="0"/>
        <v>1100</v>
      </c>
      <c r="P22" s="84">
        <v>0</v>
      </c>
      <c r="Q22" s="84">
        <v>0</v>
      </c>
      <c r="R22" s="84">
        <v>0</v>
      </c>
      <c r="S22" s="84">
        <v>0</v>
      </c>
      <c r="T22" s="84">
        <v>0</v>
      </c>
      <c r="U22" s="84">
        <v>0</v>
      </c>
      <c r="V22" s="84">
        <v>0</v>
      </c>
      <c r="W22" s="82" t="s">
        <v>407</v>
      </c>
      <c r="X22" s="82" t="s">
        <v>50</v>
      </c>
      <c r="Y22" s="1" t="s">
        <v>50</v>
      </c>
      <c r="Z22" s="1" t="s">
        <v>50</v>
      </c>
      <c r="AA22" s="7"/>
      <c r="AB22" s="1" t="s">
        <v>50</v>
      </c>
    </row>
    <row r="23" spans="1:28" ht="30" customHeight="1">
      <c r="A23" s="82" t="s">
        <v>62</v>
      </c>
      <c r="B23" s="82" t="s">
        <v>59</v>
      </c>
      <c r="C23" s="82" t="s">
        <v>60</v>
      </c>
      <c r="D23" s="83" t="s">
        <v>61</v>
      </c>
      <c r="E23" s="84">
        <v>0</v>
      </c>
      <c r="F23" s="82" t="s">
        <v>50</v>
      </c>
      <c r="G23" s="84">
        <v>0</v>
      </c>
      <c r="H23" s="82" t="s">
        <v>50</v>
      </c>
      <c r="I23" s="84">
        <v>0</v>
      </c>
      <c r="J23" s="82" t="s">
        <v>50</v>
      </c>
      <c r="K23" s="84">
        <v>8500</v>
      </c>
      <c r="L23" s="82" t="s">
        <v>408</v>
      </c>
      <c r="M23" s="84">
        <v>0</v>
      </c>
      <c r="N23" s="82" t="s">
        <v>50</v>
      </c>
      <c r="O23" s="84">
        <f t="shared" si="0"/>
        <v>8500</v>
      </c>
      <c r="P23" s="84">
        <v>0</v>
      </c>
      <c r="Q23" s="84">
        <v>0</v>
      </c>
      <c r="R23" s="84">
        <v>0</v>
      </c>
      <c r="S23" s="84">
        <v>0</v>
      </c>
      <c r="T23" s="84">
        <v>0</v>
      </c>
      <c r="U23" s="84">
        <v>0</v>
      </c>
      <c r="V23" s="84">
        <v>0</v>
      </c>
      <c r="W23" s="82" t="s">
        <v>409</v>
      </c>
      <c r="X23" s="82" t="s">
        <v>50</v>
      </c>
      <c r="Y23" s="1" t="s">
        <v>50</v>
      </c>
      <c r="Z23" s="1" t="s">
        <v>50</v>
      </c>
      <c r="AA23" s="7"/>
      <c r="AB23" s="1" t="s">
        <v>50</v>
      </c>
    </row>
    <row r="24" spans="1:28" ht="30" customHeight="1">
      <c r="A24" s="82" t="s">
        <v>64</v>
      </c>
      <c r="B24" s="82" t="s">
        <v>63</v>
      </c>
      <c r="C24" s="82" t="s">
        <v>50</v>
      </c>
      <c r="D24" s="83" t="s">
        <v>61</v>
      </c>
      <c r="E24" s="84">
        <v>0</v>
      </c>
      <c r="F24" s="82" t="s">
        <v>50</v>
      </c>
      <c r="G24" s="84">
        <v>0</v>
      </c>
      <c r="H24" s="82" t="s">
        <v>50</v>
      </c>
      <c r="I24" s="84">
        <v>0</v>
      </c>
      <c r="J24" s="82" t="s">
        <v>50</v>
      </c>
      <c r="K24" s="84">
        <v>3250</v>
      </c>
      <c r="L24" s="82" t="s">
        <v>408</v>
      </c>
      <c r="M24" s="84">
        <v>0</v>
      </c>
      <c r="N24" s="82" t="s">
        <v>50</v>
      </c>
      <c r="O24" s="84">
        <f t="shared" si="0"/>
        <v>3250</v>
      </c>
      <c r="P24" s="84">
        <v>0</v>
      </c>
      <c r="Q24" s="84">
        <v>0</v>
      </c>
      <c r="R24" s="84">
        <v>0</v>
      </c>
      <c r="S24" s="84">
        <v>0</v>
      </c>
      <c r="T24" s="84">
        <v>0</v>
      </c>
      <c r="U24" s="84">
        <v>0</v>
      </c>
      <c r="V24" s="84">
        <v>0</v>
      </c>
      <c r="W24" s="82" t="s">
        <v>410</v>
      </c>
      <c r="X24" s="82" t="s">
        <v>50</v>
      </c>
      <c r="Y24" s="1" t="s">
        <v>50</v>
      </c>
      <c r="Z24" s="1" t="s">
        <v>50</v>
      </c>
      <c r="AA24" s="7"/>
      <c r="AB24" s="1" t="s">
        <v>50</v>
      </c>
    </row>
    <row r="25" spans="1:28" ht="30" customHeight="1">
      <c r="A25" s="82" t="s">
        <v>147</v>
      </c>
      <c r="B25" s="82" t="s">
        <v>144</v>
      </c>
      <c r="C25" s="82" t="s">
        <v>145</v>
      </c>
      <c r="D25" s="83" t="s">
        <v>146</v>
      </c>
      <c r="E25" s="84">
        <v>0</v>
      </c>
      <c r="F25" s="82" t="s">
        <v>50</v>
      </c>
      <c r="G25" s="84">
        <v>0</v>
      </c>
      <c r="H25" s="82" t="s">
        <v>50</v>
      </c>
      <c r="I25" s="84">
        <v>0</v>
      </c>
      <c r="J25" s="82" t="s">
        <v>50</v>
      </c>
      <c r="K25" s="84">
        <v>0</v>
      </c>
      <c r="L25" s="82" t="s">
        <v>50</v>
      </c>
      <c r="M25" s="84">
        <v>0</v>
      </c>
      <c r="N25" s="82" t="s">
        <v>50</v>
      </c>
      <c r="O25" s="84">
        <v>0</v>
      </c>
      <c r="P25" s="84">
        <v>0</v>
      </c>
      <c r="Q25" s="84">
        <v>0</v>
      </c>
      <c r="R25" s="84">
        <v>0</v>
      </c>
      <c r="S25" s="84">
        <v>0</v>
      </c>
      <c r="T25" s="84">
        <v>987192</v>
      </c>
      <c r="U25" s="84">
        <v>0</v>
      </c>
      <c r="V25" s="84">
        <f>SMALL(Q25:U25,COUNTIF(Q25:U25,0)+1)</f>
        <v>987192</v>
      </c>
      <c r="W25" s="82" t="s">
        <v>411</v>
      </c>
      <c r="X25" s="82" t="s">
        <v>50</v>
      </c>
      <c r="Y25" s="1" t="s">
        <v>50</v>
      </c>
      <c r="Z25" s="1" t="s">
        <v>50</v>
      </c>
      <c r="AA25" s="7"/>
      <c r="AB25" s="1" t="s">
        <v>50</v>
      </c>
    </row>
    <row r="26" spans="1:28" ht="30" customHeight="1">
      <c r="A26" s="82" t="s">
        <v>149</v>
      </c>
      <c r="B26" s="82" t="s">
        <v>144</v>
      </c>
      <c r="C26" s="82" t="s">
        <v>148</v>
      </c>
      <c r="D26" s="83" t="s">
        <v>146</v>
      </c>
      <c r="E26" s="84">
        <v>0</v>
      </c>
      <c r="F26" s="82" t="s">
        <v>50</v>
      </c>
      <c r="G26" s="84">
        <v>0</v>
      </c>
      <c r="H26" s="82" t="s">
        <v>50</v>
      </c>
      <c r="I26" s="84">
        <v>0</v>
      </c>
      <c r="J26" s="82" t="s">
        <v>50</v>
      </c>
      <c r="K26" s="84">
        <v>0</v>
      </c>
      <c r="L26" s="82" t="s">
        <v>50</v>
      </c>
      <c r="M26" s="84">
        <v>0</v>
      </c>
      <c r="N26" s="82" t="s">
        <v>50</v>
      </c>
      <c r="O26" s="84">
        <v>0</v>
      </c>
      <c r="P26" s="84">
        <v>0</v>
      </c>
      <c r="Q26" s="84">
        <v>0</v>
      </c>
      <c r="R26" s="84">
        <v>0</v>
      </c>
      <c r="S26" s="84">
        <v>0</v>
      </c>
      <c r="T26" s="84">
        <v>1304648</v>
      </c>
      <c r="U26" s="84">
        <v>0</v>
      </c>
      <c r="V26" s="84">
        <f>SMALL(Q26:U26,COUNTIF(Q26:U26,0)+1)</f>
        <v>1304648</v>
      </c>
      <c r="W26" s="82" t="s">
        <v>412</v>
      </c>
      <c r="X26" s="82" t="s">
        <v>50</v>
      </c>
      <c r="Y26" s="1" t="s">
        <v>50</v>
      </c>
      <c r="Z26" s="1" t="s">
        <v>50</v>
      </c>
      <c r="AA26" s="7"/>
      <c r="AB26" s="1" t="s">
        <v>50</v>
      </c>
    </row>
    <row r="27" spans="1:28" ht="30" customHeight="1">
      <c r="A27" s="82" t="s">
        <v>192</v>
      </c>
      <c r="B27" s="82" t="s">
        <v>190</v>
      </c>
      <c r="C27" s="82" t="s">
        <v>191</v>
      </c>
      <c r="D27" s="83" t="s">
        <v>67</v>
      </c>
      <c r="E27" s="84">
        <v>5990</v>
      </c>
      <c r="F27" s="82" t="s">
        <v>50</v>
      </c>
      <c r="G27" s="84">
        <v>6646</v>
      </c>
      <c r="H27" s="82" t="s">
        <v>413</v>
      </c>
      <c r="I27" s="84">
        <v>6700</v>
      </c>
      <c r="J27" s="82" t="s">
        <v>414</v>
      </c>
      <c r="K27" s="84">
        <v>0</v>
      </c>
      <c r="L27" s="82" t="s">
        <v>50</v>
      </c>
      <c r="M27" s="84">
        <v>0</v>
      </c>
      <c r="N27" s="82" t="s">
        <v>50</v>
      </c>
      <c r="O27" s="84">
        <f t="shared" ref="O27:O53" si="1">SMALL(E27:M27,COUNTIF(E27:M27,0)+1)</f>
        <v>5990</v>
      </c>
      <c r="P27" s="84">
        <v>0</v>
      </c>
      <c r="Q27" s="84">
        <v>0</v>
      </c>
      <c r="R27" s="84">
        <v>0</v>
      </c>
      <c r="S27" s="84">
        <v>0</v>
      </c>
      <c r="T27" s="84">
        <v>0</v>
      </c>
      <c r="U27" s="84">
        <v>0</v>
      </c>
      <c r="V27" s="84">
        <v>0</v>
      </c>
      <c r="W27" s="82" t="s">
        <v>415</v>
      </c>
      <c r="X27" s="82" t="s">
        <v>50</v>
      </c>
      <c r="Y27" s="1" t="s">
        <v>50</v>
      </c>
      <c r="Z27" s="1" t="s">
        <v>50</v>
      </c>
      <c r="AA27" s="7"/>
      <c r="AB27" s="1" t="s">
        <v>50</v>
      </c>
    </row>
    <row r="28" spans="1:28" ht="30" customHeight="1">
      <c r="A28" s="82" t="s">
        <v>204</v>
      </c>
      <c r="B28" s="82" t="s">
        <v>190</v>
      </c>
      <c r="C28" s="82" t="s">
        <v>203</v>
      </c>
      <c r="D28" s="83" t="s">
        <v>67</v>
      </c>
      <c r="E28" s="84">
        <v>9530</v>
      </c>
      <c r="F28" s="82" t="s">
        <v>50</v>
      </c>
      <c r="G28" s="84">
        <v>10530</v>
      </c>
      <c r="H28" s="82" t="s">
        <v>413</v>
      </c>
      <c r="I28" s="84">
        <v>10610</v>
      </c>
      <c r="J28" s="82" t="s">
        <v>414</v>
      </c>
      <c r="K28" s="84">
        <v>0</v>
      </c>
      <c r="L28" s="82" t="s">
        <v>50</v>
      </c>
      <c r="M28" s="84">
        <v>0</v>
      </c>
      <c r="N28" s="82" t="s">
        <v>50</v>
      </c>
      <c r="O28" s="84">
        <f t="shared" si="1"/>
        <v>9530</v>
      </c>
      <c r="P28" s="84">
        <v>0</v>
      </c>
      <c r="Q28" s="84">
        <v>0</v>
      </c>
      <c r="R28" s="84">
        <v>0</v>
      </c>
      <c r="S28" s="84">
        <v>0</v>
      </c>
      <c r="T28" s="84">
        <v>0</v>
      </c>
      <c r="U28" s="84">
        <v>0</v>
      </c>
      <c r="V28" s="84">
        <v>0</v>
      </c>
      <c r="W28" s="82" t="s">
        <v>416</v>
      </c>
      <c r="X28" s="82" t="s">
        <v>50</v>
      </c>
      <c r="Y28" s="1" t="s">
        <v>50</v>
      </c>
      <c r="Z28" s="1" t="s">
        <v>50</v>
      </c>
      <c r="AA28" s="7"/>
      <c r="AB28" s="1" t="s">
        <v>50</v>
      </c>
    </row>
    <row r="29" spans="1:28" ht="30" customHeight="1">
      <c r="A29" s="82" t="s">
        <v>211</v>
      </c>
      <c r="B29" s="82" t="s">
        <v>190</v>
      </c>
      <c r="C29" s="82" t="s">
        <v>210</v>
      </c>
      <c r="D29" s="83" t="s">
        <v>67</v>
      </c>
      <c r="E29" s="84">
        <v>13750</v>
      </c>
      <c r="F29" s="82" t="s">
        <v>50</v>
      </c>
      <c r="G29" s="84">
        <v>15194</v>
      </c>
      <c r="H29" s="82" t="s">
        <v>413</v>
      </c>
      <c r="I29" s="84">
        <v>15330</v>
      </c>
      <c r="J29" s="82" t="s">
        <v>414</v>
      </c>
      <c r="K29" s="84">
        <v>0</v>
      </c>
      <c r="L29" s="82" t="s">
        <v>50</v>
      </c>
      <c r="M29" s="84">
        <v>0</v>
      </c>
      <c r="N29" s="82" t="s">
        <v>50</v>
      </c>
      <c r="O29" s="84">
        <f t="shared" si="1"/>
        <v>13750</v>
      </c>
      <c r="P29" s="84">
        <v>0</v>
      </c>
      <c r="Q29" s="84">
        <v>0</v>
      </c>
      <c r="R29" s="84">
        <v>0</v>
      </c>
      <c r="S29" s="84">
        <v>0</v>
      </c>
      <c r="T29" s="84">
        <v>0</v>
      </c>
      <c r="U29" s="84">
        <v>0</v>
      </c>
      <c r="V29" s="84">
        <v>0</v>
      </c>
      <c r="W29" s="82" t="s">
        <v>417</v>
      </c>
      <c r="X29" s="82" t="s">
        <v>50</v>
      </c>
      <c r="Y29" s="1" t="s">
        <v>50</v>
      </c>
      <c r="Z29" s="1" t="s">
        <v>50</v>
      </c>
      <c r="AA29" s="7"/>
      <c r="AB29" s="1" t="s">
        <v>50</v>
      </c>
    </row>
    <row r="30" spans="1:28" ht="30" customHeight="1">
      <c r="A30" s="82" t="s">
        <v>218</v>
      </c>
      <c r="B30" s="82" t="s">
        <v>190</v>
      </c>
      <c r="C30" s="82" t="s">
        <v>217</v>
      </c>
      <c r="D30" s="83" t="s">
        <v>67</v>
      </c>
      <c r="E30" s="84">
        <v>18640</v>
      </c>
      <c r="F30" s="82" t="s">
        <v>50</v>
      </c>
      <c r="G30" s="84">
        <v>20592</v>
      </c>
      <c r="H30" s="82" t="s">
        <v>413</v>
      </c>
      <c r="I30" s="84">
        <v>20740</v>
      </c>
      <c r="J30" s="82" t="s">
        <v>414</v>
      </c>
      <c r="K30" s="84">
        <v>0</v>
      </c>
      <c r="L30" s="82" t="s">
        <v>50</v>
      </c>
      <c r="M30" s="84">
        <v>0</v>
      </c>
      <c r="N30" s="82" t="s">
        <v>50</v>
      </c>
      <c r="O30" s="84">
        <f t="shared" si="1"/>
        <v>18640</v>
      </c>
      <c r="P30" s="84">
        <v>0</v>
      </c>
      <c r="Q30" s="84">
        <v>0</v>
      </c>
      <c r="R30" s="84">
        <v>0</v>
      </c>
      <c r="S30" s="84">
        <v>0</v>
      </c>
      <c r="T30" s="84">
        <v>0</v>
      </c>
      <c r="U30" s="84">
        <v>0</v>
      </c>
      <c r="V30" s="84">
        <v>0</v>
      </c>
      <c r="W30" s="82" t="s">
        <v>418</v>
      </c>
      <c r="X30" s="82" t="s">
        <v>50</v>
      </c>
      <c r="Y30" s="1" t="s">
        <v>50</v>
      </c>
      <c r="Z30" s="1" t="s">
        <v>50</v>
      </c>
      <c r="AA30" s="7"/>
      <c r="AB30" s="1" t="s">
        <v>50</v>
      </c>
    </row>
    <row r="31" spans="1:28" ht="30" customHeight="1">
      <c r="A31" s="82" t="s">
        <v>271</v>
      </c>
      <c r="B31" s="82" t="s">
        <v>261</v>
      </c>
      <c r="C31" s="82" t="s">
        <v>640</v>
      </c>
      <c r="D31" s="83" t="s">
        <v>67</v>
      </c>
      <c r="E31" s="84">
        <v>0</v>
      </c>
      <c r="F31" s="82" t="s">
        <v>50</v>
      </c>
      <c r="G31" s="84">
        <v>2012</v>
      </c>
      <c r="H31" s="82" t="s">
        <v>419</v>
      </c>
      <c r="I31" s="84">
        <v>2175</v>
      </c>
      <c r="J31" s="82" t="s">
        <v>420</v>
      </c>
      <c r="K31" s="84">
        <v>1830</v>
      </c>
      <c r="L31" s="82" t="s">
        <v>50</v>
      </c>
      <c r="M31" s="84">
        <v>0</v>
      </c>
      <c r="N31" s="82" t="s">
        <v>50</v>
      </c>
      <c r="O31" s="84">
        <f t="shared" si="1"/>
        <v>1830</v>
      </c>
      <c r="P31" s="84">
        <v>0</v>
      </c>
      <c r="Q31" s="84">
        <v>0</v>
      </c>
      <c r="R31" s="84">
        <v>0</v>
      </c>
      <c r="S31" s="84">
        <v>0</v>
      </c>
      <c r="T31" s="84">
        <v>0</v>
      </c>
      <c r="U31" s="84">
        <v>0</v>
      </c>
      <c r="V31" s="84">
        <v>0</v>
      </c>
      <c r="W31" s="82" t="s">
        <v>421</v>
      </c>
      <c r="X31" s="82" t="s">
        <v>50</v>
      </c>
      <c r="Y31" s="1" t="s">
        <v>50</v>
      </c>
      <c r="Z31" s="1" t="s">
        <v>50</v>
      </c>
      <c r="AA31" s="7"/>
      <c r="AB31" s="1" t="s">
        <v>50</v>
      </c>
    </row>
    <row r="32" spans="1:28" ht="30" customHeight="1">
      <c r="A32" s="82" t="s">
        <v>278</v>
      </c>
      <c r="B32" s="82" t="s">
        <v>261</v>
      </c>
      <c r="C32" s="82" t="s">
        <v>277</v>
      </c>
      <c r="D32" s="83" t="s">
        <v>67</v>
      </c>
      <c r="E32" s="84">
        <v>0</v>
      </c>
      <c r="F32" s="82" t="s">
        <v>50</v>
      </c>
      <c r="G32" s="84">
        <v>2622</v>
      </c>
      <c r="H32" s="82" t="s">
        <v>419</v>
      </c>
      <c r="I32" s="84">
        <v>2825</v>
      </c>
      <c r="J32" s="82" t="s">
        <v>420</v>
      </c>
      <c r="K32" s="84">
        <v>0</v>
      </c>
      <c r="L32" s="82" t="s">
        <v>50</v>
      </c>
      <c r="M32" s="84">
        <v>0</v>
      </c>
      <c r="N32" s="82" t="s">
        <v>50</v>
      </c>
      <c r="O32" s="84">
        <f t="shared" si="1"/>
        <v>2622</v>
      </c>
      <c r="P32" s="84">
        <v>0</v>
      </c>
      <c r="Q32" s="84">
        <v>0</v>
      </c>
      <c r="R32" s="84">
        <v>0</v>
      </c>
      <c r="S32" s="84">
        <v>0</v>
      </c>
      <c r="T32" s="84">
        <v>0</v>
      </c>
      <c r="U32" s="84">
        <v>0</v>
      </c>
      <c r="V32" s="84">
        <v>0</v>
      </c>
      <c r="W32" s="82" t="s">
        <v>422</v>
      </c>
      <c r="X32" s="82" t="s">
        <v>50</v>
      </c>
      <c r="Y32" s="1" t="s">
        <v>50</v>
      </c>
      <c r="Z32" s="1" t="s">
        <v>50</v>
      </c>
      <c r="AA32" s="7"/>
      <c r="AB32" s="1" t="s">
        <v>50</v>
      </c>
    </row>
    <row r="33" spans="1:28" ht="30" customHeight="1">
      <c r="A33" s="82" t="s">
        <v>263</v>
      </c>
      <c r="B33" s="82" t="s">
        <v>261</v>
      </c>
      <c r="C33" s="82" t="s">
        <v>262</v>
      </c>
      <c r="D33" s="83" t="s">
        <v>67</v>
      </c>
      <c r="E33" s="84">
        <v>0</v>
      </c>
      <c r="F33" s="82" t="s">
        <v>50</v>
      </c>
      <c r="G33" s="84">
        <v>1350</v>
      </c>
      <c r="H33" s="82" t="s">
        <v>419</v>
      </c>
      <c r="I33" s="84">
        <v>1350</v>
      </c>
      <c r="J33" s="82" t="s">
        <v>420</v>
      </c>
      <c r="K33" s="84">
        <v>1270</v>
      </c>
      <c r="L33" s="82" t="s">
        <v>50</v>
      </c>
      <c r="M33" s="84">
        <v>0</v>
      </c>
      <c r="N33" s="82" t="s">
        <v>50</v>
      </c>
      <c r="O33" s="84">
        <f t="shared" si="1"/>
        <v>1270</v>
      </c>
      <c r="P33" s="84">
        <v>0</v>
      </c>
      <c r="Q33" s="84">
        <v>0</v>
      </c>
      <c r="R33" s="84">
        <v>0</v>
      </c>
      <c r="S33" s="84">
        <v>0</v>
      </c>
      <c r="T33" s="84">
        <v>0</v>
      </c>
      <c r="U33" s="84">
        <v>0</v>
      </c>
      <c r="V33" s="84">
        <v>0</v>
      </c>
      <c r="W33" s="82" t="s">
        <v>423</v>
      </c>
      <c r="X33" s="82" t="s">
        <v>50</v>
      </c>
      <c r="Y33" s="1" t="s">
        <v>50</v>
      </c>
      <c r="Z33" s="1" t="s">
        <v>50</v>
      </c>
      <c r="AA33" s="7"/>
      <c r="AB33" s="1" t="s">
        <v>50</v>
      </c>
    </row>
    <row r="34" spans="1:28" ht="30" customHeight="1">
      <c r="A34" s="82" t="s">
        <v>117</v>
      </c>
      <c r="B34" s="82" t="s">
        <v>111</v>
      </c>
      <c r="C34" s="82" t="s">
        <v>116</v>
      </c>
      <c r="D34" s="83" t="s">
        <v>113</v>
      </c>
      <c r="E34" s="84">
        <v>530</v>
      </c>
      <c r="F34" s="82" t="s">
        <v>50</v>
      </c>
      <c r="G34" s="84">
        <v>750</v>
      </c>
      <c r="H34" s="82" t="s">
        <v>424</v>
      </c>
      <c r="I34" s="84">
        <v>740</v>
      </c>
      <c r="J34" s="82" t="s">
        <v>425</v>
      </c>
      <c r="K34" s="84">
        <v>0</v>
      </c>
      <c r="L34" s="82" t="s">
        <v>50</v>
      </c>
      <c r="M34" s="84">
        <v>0</v>
      </c>
      <c r="N34" s="82" t="s">
        <v>50</v>
      </c>
      <c r="O34" s="84">
        <f t="shared" si="1"/>
        <v>530</v>
      </c>
      <c r="P34" s="84">
        <v>0</v>
      </c>
      <c r="Q34" s="84">
        <v>0</v>
      </c>
      <c r="R34" s="84">
        <v>0</v>
      </c>
      <c r="S34" s="84">
        <v>0</v>
      </c>
      <c r="T34" s="84">
        <v>0</v>
      </c>
      <c r="U34" s="84">
        <v>0</v>
      </c>
      <c r="V34" s="84">
        <v>0</v>
      </c>
      <c r="W34" s="82" t="s">
        <v>426</v>
      </c>
      <c r="X34" s="82" t="s">
        <v>50</v>
      </c>
      <c r="Y34" s="1" t="s">
        <v>50</v>
      </c>
      <c r="Z34" s="1" t="s">
        <v>50</v>
      </c>
      <c r="AA34" s="7"/>
      <c r="AB34" s="1" t="s">
        <v>50</v>
      </c>
    </row>
    <row r="35" spans="1:28" ht="30" customHeight="1">
      <c r="A35" s="82" t="s">
        <v>120</v>
      </c>
      <c r="B35" s="82" t="s">
        <v>111</v>
      </c>
      <c r="C35" s="82" t="s">
        <v>119</v>
      </c>
      <c r="D35" s="83" t="s">
        <v>113</v>
      </c>
      <c r="E35" s="84">
        <v>900</v>
      </c>
      <c r="F35" s="82" t="s">
        <v>50</v>
      </c>
      <c r="G35" s="84">
        <v>1290</v>
      </c>
      <c r="H35" s="82" t="s">
        <v>424</v>
      </c>
      <c r="I35" s="84">
        <v>1270</v>
      </c>
      <c r="J35" s="82" t="s">
        <v>425</v>
      </c>
      <c r="K35" s="84">
        <v>0</v>
      </c>
      <c r="L35" s="82" t="s">
        <v>50</v>
      </c>
      <c r="M35" s="84">
        <v>0</v>
      </c>
      <c r="N35" s="82" t="s">
        <v>50</v>
      </c>
      <c r="O35" s="84">
        <f t="shared" si="1"/>
        <v>900</v>
      </c>
      <c r="P35" s="84">
        <v>0</v>
      </c>
      <c r="Q35" s="84">
        <v>0</v>
      </c>
      <c r="R35" s="84">
        <v>0</v>
      </c>
      <c r="S35" s="84">
        <v>0</v>
      </c>
      <c r="T35" s="84">
        <v>0</v>
      </c>
      <c r="U35" s="84">
        <v>0</v>
      </c>
      <c r="V35" s="84">
        <v>0</v>
      </c>
      <c r="W35" s="82" t="s">
        <v>427</v>
      </c>
      <c r="X35" s="82" t="s">
        <v>50</v>
      </c>
      <c r="Y35" s="1" t="s">
        <v>50</v>
      </c>
      <c r="Z35" s="1" t="s">
        <v>50</v>
      </c>
      <c r="AA35" s="7"/>
      <c r="AB35" s="1" t="s">
        <v>50</v>
      </c>
    </row>
    <row r="36" spans="1:28" ht="30" customHeight="1">
      <c r="A36" s="82" t="s">
        <v>122</v>
      </c>
      <c r="B36" s="82" t="s">
        <v>111</v>
      </c>
      <c r="C36" s="82" t="s">
        <v>121</v>
      </c>
      <c r="D36" s="83" t="s">
        <v>113</v>
      </c>
      <c r="E36" s="84">
        <v>1490</v>
      </c>
      <c r="F36" s="82" t="s">
        <v>50</v>
      </c>
      <c r="G36" s="84">
        <v>2110</v>
      </c>
      <c r="H36" s="82" t="s">
        <v>424</v>
      </c>
      <c r="I36" s="84">
        <v>2070</v>
      </c>
      <c r="J36" s="82" t="s">
        <v>425</v>
      </c>
      <c r="K36" s="84">
        <v>0</v>
      </c>
      <c r="L36" s="82" t="s">
        <v>50</v>
      </c>
      <c r="M36" s="84">
        <v>0</v>
      </c>
      <c r="N36" s="82" t="s">
        <v>50</v>
      </c>
      <c r="O36" s="84">
        <f t="shared" si="1"/>
        <v>1490</v>
      </c>
      <c r="P36" s="84">
        <v>0</v>
      </c>
      <c r="Q36" s="84">
        <v>0</v>
      </c>
      <c r="R36" s="84">
        <v>0</v>
      </c>
      <c r="S36" s="84">
        <v>0</v>
      </c>
      <c r="T36" s="84">
        <v>0</v>
      </c>
      <c r="U36" s="84">
        <v>0</v>
      </c>
      <c r="V36" s="84">
        <v>0</v>
      </c>
      <c r="W36" s="82" t="s">
        <v>428</v>
      </c>
      <c r="X36" s="82" t="s">
        <v>50</v>
      </c>
      <c r="Y36" s="1" t="s">
        <v>50</v>
      </c>
      <c r="Z36" s="1" t="s">
        <v>50</v>
      </c>
      <c r="AA36" s="7"/>
      <c r="AB36" s="1" t="s">
        <v>50</v>
      </c>
    </row>
    <row r="37" spans="1:28" ht="30" customHeight="1">
      <c r="A37" s="82" t="s">
        <v>114</v>
      </c>
      <c r="B37" s="82" t="s">
        <v>111</v>
      </c>
      <c r="C37" s="82" t="s">
        <v>112</v>
      </c>
      <c r="D37" s="83" t="s">
        <v>113</v>
      </c>
      <c r="E37" s="84">
        <v>340</v>
      </c>
      <c r="F37" s="82" t="s">
        <v>50</v>
      </c>
      <c r="G37" s="84">
        <v>490</v>
      </c>
      <c r="H37" s="82" t="s">
        <v>424</v>
      </c>
      <c r="I37" s="84">
        <v>490</v>
      </c>
      <c r="J37" s="82" t="s">
        <v>425</v>
      </c>
      <c r="K37" s="84">
        <v>0</v>
      </c>
      <c r="L37" s="82" t="s">
        <v>50</v>
      </c>
      <c r="M37" s="84">
        <v>0</v>
      </c>
      <c r="N37" s="82" t="s">
        <v>50</v>
      </c>
      <c r="O37" s="84">
        <f t="shared" si="1"/>
        <v>340</v>
      </c>
      <c r="P37" s="84">
        <v>0</v>
      </c>
      <c r="Q37" s="84">
        <v>0</v>
      </c>
      <c r="R37" s="84">
        <v>0</v>
      </c>
      <c r="S37" s="84">
        <v>0</v>
      </c>
      <c r="T37" s="84">
        <v>0</v>
      </c>
      <c r="U37" s="84">
        <v>0</v>
      </c>
      <c r="V37" s="84">
        <v>0</v>
      </c>
      <c r="W37" s="82" t="s">
        <v>429</v>
      </c>
      <c r="X37" s="82" t="s">
        <v>50</v>
      </c>
      <c r="Y37" s="1" t="s">
        <v>50</v>
      </c>
      <c r="Z37" s="1" t="s">
        <v>50</v>
      </c>
      <c r="AA37" s="7"/>
      <c r="AB37" s="1" t="s">
        <v>50</v>
      </c>
    </row>
    <row r="38" spans="1:28" s="30" customFormat="1" ht="30" customHeight="1">
      <c r="A38" s="129" t="s">
        <v>192</v>
      </c>
      <c r="B38" s="129" t="s">
        <v>484</v>
      </c>
      <c r="C38" s="130" t="s">
        <v>485</v>
      </c>
      <c r="D38" s="131" t="s">
        <v>486</v>
      </c>
      <c r="E38" s="132"/>
      <c r="F38" s="129" t="s">
        <v>50</v>
      </c>
      <c r="G38" s="132"/>
      <c r="H38" s="129"/>
      <c r="I38" s="132"/>
      <c r="J38" s="129"/>
      <c r="K38" s="132"/>
      <c r="L38" s="129"/>
      <c r="M38" s="133">
        <v>572000</v>
      </c>
      <c r="N38" s="129" t="s">
        <v>487</v>
      </c>
      <c r="O38" s="134">
        <f t="shared" si="1"/>
        <v>572000</v>
      </c>
      <c r="P38" s="132">
        <v>0</v>
      </c>
      <c r="Q38" s="132">
        <v>0</v>
      </c>
      <c r="R38" s="132">
        <v>0</v>
      </c>
      <c r="S38" s="132">
        <v>0</v>
      </c>
      <c r="T38" s="132">
        <v>0</v>
      </c>
      <c r="U38" s="132">
        <v>0</v>
      </c>
      <c r="V38" s="132">
        <v>0</v>
      </c>
      <c r="W38" s="82" t="s">
        <v>488</v>
      </c>
      <c r="X38" s="129" t="s">
        <v>50</v>
      </c>
      <c r="Y38" s="28" t="s">
        <v>50</v>
      </c>
      <c r="Z38" s="28" t="s">
        <v>50</v>
      </c>
      <c r="AA38" s="29"/>
      <c r="AB38" s="28" t="s">
        <v>50</v>
      </c>
    </row>
    <row r="39" spans="1:28" s="30" customFormat="1" ht="30" customHeight="1">
      <c r="A39" s="129" t="s">
        <v>204</v>
      </c>
      <c r="B39" s="129" t="s">
        <v>489</v>
      </c>
      <c r="C39" s="130" t="s">
        <v>490</v>
      </c>
      <c r="D39" s="131" t="s">
        <v>486</v>
      </c>
      <c r="E39" s="132"/>
      <c r="F39" s="129" t="s">
        <v>50</v>
      </c>
      <c r="G39" s="132"/>
      <c r="H39" s="129"/>
      <c r="I39" s="132"/>
      <c r="J39" s="129"/>
      <c r="K39" s="132"/>
      <c r="L39" s="129"/>
      <c r="M39" s="133">
        <v>831999.99999999988</v>
      </c>
      <c r="N39" s="129" t="s">
        <v>487</v>
      </c>
      <c r="O39" s="134">
        <f t="shared" si="1"/>
        <v>831999.99999999988</v>
      </c>
      <c r="P39" s="132">
        <v>0</v>
      </c>
      <c r="Q39" s="132">
        <v>0</v>
      </c>
      <c r="R39" s="132">
        <v>0</v>
      </c>
      <c r="S39" s="132">
        <v>0</v>
      </c>
      <c r="T39" s="132">
        <v>0</v>
      </c>
      <c r="U39" s="132">
        <v>0</v>
      </c>
      <c r="V39" s="132">
        <v>0</v>
      </c>
      <c r="W39" s="82" t="s">
        <v>491</v>
      </c>
      <c r="X39" s="129" t="s">
        <v>50</v>
      </c>
      <c r="Y39" s="28" t="s">
        <v>50</v>
      </c>
      <c r="Z39" s="28" t="s">
        <v>50</v>
      </c>
      <c r="AA39" s="29"/>
      <c r="AB39" s="28" t="s">
        <v>50</v>
      </c>
    </row>
    <row r="40" spans="1:28" s="30" customFormat="1" ht="30" customHeight="1">
      <c r="A40" s="129" t="s">
        <v>211</v>
      </c>
      <c r="B40" s="129" t="s">
        <v>489</v>
      </c>
      <c r="C40" s="130" t="s">
        <v>492</v>
      </c>
      <c r="D40" s="131" t="s">
        <v>486</v>
      </c>
      <c r="E40" s="132"/>
      <c r="F40" s="129" t="s">
        <v>50</v>
      </c>
      <c r="G40" s="132"/>
      <c r="H40" s="129"/>
      <c r="I40" s="132"/>
      <c r="J40" s="129"/>
      <c r="K40" s="132"/>
      <c r="L40" s="129"/>
      <c r="M40" s="133">
        <v>874999.99999999988</v>
      </c>
      <c r="N40" s="129" t="s">
        <v>487</v>
      </c>
      <c r="O40" s="134">
        <f t="shared" si="1"/>
        <v>874999.99999999988</v>
      </c>
      <c r="P40" s="132">
        <v>0</v>
      </c>
      <c r="Q40" s="132">
        <v>0</v>
      </c>
      <c r="R40" s="132">
        <v>0</v>
      </c>
      <c r="S40" s="132">
        <v>0</v>
      </c>
      <c r="T40" s="132">
        <v>0</v>
      </c>
      <c r="U40" s="132">
        <v>0</v>
      </c>
      <c r="V40" s="132">
        <v>0</v>
      </c>
      <c r="W40" s="82" t="s">
        <v>493</v>
      </c>
      <c r="X40" s="129" t="s">
        <v>50</v>
      </c>
      <c r="Y40" s="28" t="s">
        <v>50</v>
      </c>
      <c r="Z40" s="28" t="s">
        <v>50</v>
      </c>
      <c r="AA40" s="29"/>
      <c r="AB40" s="28" t="s">
        <v>50</v>
      </c>
    </row>
    <row r="41" spans="1:28" s="30" customFormat="1" ht="30" customHeight="1">
      <c r="A41" s="129" t="s">
        <v>218</v>
      </c>
      <c r="B41" s="129" t="s">
        <v>489</v>
      </c>
      <c r="C41" s="130" t="s">
        <v>494</v>
      </c>
      <c r="D41" s="131" t="s">
        <v>486</v>
      </c>
      <c r="E41" s="132"/>
      <c r="F41" s="129" t="s">
        <v>50</v>
      </c>
      <c r="G41" s="132"/>
      <c r="H41" s="129"/>
      <c r="I41" s="132"/>
      <c r="J41" s="129"/>
      <c r="K41" s="132"/>
      <c r="L41" s="129"/>
      <c r="M41" s="133">
        <v>885999.99999999988</v>
      </c>
      <c r="N41" s="129" t="s">
        <v>487</v>
      </c>
      <c r="O41" s="134">
        <f t="shared" si="1"/>
        <v>885999.99999999988</v>
      </c>
      <c r="P41" s="132">
        <v>0</v>
      </c>
      <c r="Q41" s="132">
        <v>0</v>
      </c>
      <c r="R41" s="132">
        <v>0</v>
      </c>
      <c r="S41" s="132">
        <v>0</v>
      </c>
      <c r="T41" s="132">
        <v>0</v>
      </c>
      <c r="U41" s="132">
        <v>0</v>
      </c>
      <c r="V41" s="132">
        <v>0</v>
      </c>
      <c r="W41" s="82" t="s">
        <v>495</v>
      </c>
      <c r="X41" s="129" t="s">
        <v>50</v>
      </c>
      <c r="Y41" s="28" t="s">
        <v>50</v>
      </c>
      <c r="Z41" s="28" t="s">
        <v>50</v>
      </c>
      <c r="AA41" s="29"/>
      <c r="AB41" s="28" t="s">
        <v>50</v>
      </c>
    </row>
    <row r="42" spans="1:28" s="30" customFormat="1" ht="30" customHeight="1">
      <c r="A42" s="129" t="s">
        <v>271</v>
      </c>
      <c r="B42" s="129" t="s">
        <v>489</v>
      </c>
      <c r="C42" s="130" t="s">
        <v>496</v>
      </c>
      <c r="D42" s="131" t="s">
        <v>486</v>
      </c>
      <c r="E42" s="132"/>
      <c r="F42" s="129" t="s">
        <v>50</v>
      </c>
      <c r="G42" s="132"/>
      <c r="H42" s="129"/>
      <c r="I42" s="132"/>
      <c r="J42" s="129"/>
      <c r="K42" s="132"/>
      <c r="L42" s="129"/>
      <c r="M42" s="133">
        <v>939999.99999999988</v>
      </c>
      <c r="N42" s="129" t="s">
        <v>487</v>
      </c>
      <c r="O42" s="134">
        <f t="shared" si="1"/>
        <v>939999.99999999988</v>
      </c>
      <c r="P42" s="132">
        <v>0</v>
      </c>
      <c r="Q42" s="132">
        <v>0</v>
      </c>
      <c r="R42" s="132">
        <v>0</v>
      </c>
      <c r="S42" s="132">
        <v>0</v>
      </c>
      <c r="T42" s="132">
        <v>0</v>
      </c>
      <c r="U42" s="132">
        <v>0</v>
      </c>
      <c r="V42" s="132">
        <v>0</v>
      </c>
      <c r="W42" s="82" t="s">
        <v>497</v>
      </c>
      <c r="X42" s="129" t="s">
        <v>50</v>
      </c>
      <c r="Y42" s="28" t="s">
        <v>50</v>
      </c>
      <c r="Z42" s="28" t="s">
        <v>50</v>
      </c>
      <c r="AA42" s="29"/>
      <c r="AB42" s="28" t="s">
        <v>50</v>
      </c>
    </row>
    <row r="43" spans="1:28" s="30" customFormat="1" ht="30" customHeight="1">
      <c r="A43" s="129" t="s">
        <v>278</v>
      </c>
      <c r="B43" s="129" t="s">
        <v>498</v>
      </c>
      <c r="C43" s="130" t="s">
        <v>499</v>
      </c>
      <c r="D43" s="131" t="s">
        <v>486</v>
      </c>
      <c r="E43" s="132"/>
      <c r="F43" s="129" t="s">
        <v>50</v>
      </c>
      <c r="G43" s="132"/>
      <c r="H43" s="129"/>
      <c r="I43" s="132"/>
      <c r="J43" s="129"/>
      <c r="K43" s="132"/>
      <c r="L43" s="129"/>
      <c r="M43" s="133">
        <v>9229000</v>
      </c>
      <c r="N43" s="129" t="s">
        <v>487</v>
      </c>
      <c r="O43" s="134">
        <f t="shared" si="1"/>
        <v>9229000</v>
      </c>
      <c r="P43" s="132">
        <v>0</v>
      </c>
      <c r="Q43" s="132">
        <v>0</v>
      </c>
      <c r="R43" s="132">
        <v>0</v>
      </c>
      <c r="S43" s="132">
        <v>0</v>
      </c>
      <c r="T43" s="132">
        <v>0</v>
      </c>
      <c r="U43" s="132">
        <v>0</v>
      </c>
      <c r="V43" s="132">
        <v>0</v>
      </c>
      <c r="W43" s="82" t="s">
        <v>500</v>
      </c>
      <c r="X43" s="129" t="s">
        <v>50</v>
      </c>
      <c r="Y43" s="28" t="s">
        <v>50</v>
      </c>
      <c r="Z43" s="28" t="s">
        <v>50</v>
      </c>
      <c r="AA43" s="29"/>
      <c r="AB43" s="28" t="s">
        <v>50</v>
      </c>
    </row>
    <row r="44" spans="1:28" s="30" customFormat="1" ht="30" customHeight="1">
      <c r="A44" s="129" t="s">
        <v>263</v>
      </c>
      <c r="B44" s="129" t="s">
        <v>501</v>
      </c>
      <c r="C44" s="130" t="s">
        <v>502</v>
      </c>
      <c r="D44" s="131" t="s">
        <v>486</v>
      </c>
      <c r="E44" s="132"/>
      <c r="F44" s="129" t="s">
        <v>50</v>
      </c>
      <c r="G44" s="132"/>
      <c r="H44" s="129"/>
      <c r="I44" s="132"/>
      <c r="J44" s="129"/>
      <c r="K44" s="132"/>
      <c r="L44" s="129"/>
      <c r="M44" s="133">
        <v>9988000</v>
      </c>
      <c r="N44" s="129" t="s">
        <v>487</v>
      </c>
      <c r="O44" s="134">
        <f t="shared" si="1"/>
        <v>9988000</v>
      </c>
      <c r="P44" s="132">
        <v>0</v>
      </c>
      <c r="Q44" s="132">
        <v>0</v>
      </c>
      <c r="R44" s="132">
        <v>0</v>
      </c>
      <c r="S44" s="132">
        <v>0</v>
      </c>
      <c r="T44" s="132">
        <v>0</v>
      </c>
      <c r="U44" s="132">
        <v>0</v>
      </c>
      <c r="V44" s="132">
        <v>0</v>
      </c>
      <c r="W44" s="82" t="s">
        <v>503</v>
      </c>
      <c r="X44" s="129" t="s">
        <v>50</v>
      </c>
      <c r="Y44" s="28" t="s">
        <v>50</v>
      </c>
      <c r="Z44" s="28" t="s">
        <v>50</v>
      </c>
      <c r="AA44" s="29"/>
      <c r="AB44" s="28" t="s">
        <v>50</v>
      </c>
    </row>
    <row r="45" spans="1:28" s="30" customFormat="1" ht="30" customHeight="1">
      <c r="A45" s="129" t="s">
        <v>117</v>
      </c>
      <c r="B45" s="129" t="s">
        <v>504</v>
      </c>
      <c r="C45" s="130" t="s">
        <v>505</v>
      </c>
      <c r="D45" s="131" t="s">
        <v>486</v>
      </c>
      <c r="E45" s="132"/>
      <c r="F45" s="129" t="s">
        <v>50</v>
      </c>
      <c r="G45" s="132"/>
      <c r="H45" s="129"/>
      <c r="I45" s="132"/>
      <c r="J45" s="129"/>
      <c r="K45" s="132"/>
      <c r="L45" s="129"/>
      <c r="M45" s="133">
        <v>3399000</v>
      </c>
      <c r="N45" s="129" t="s">
        <v>487</v>
      </c>
      <c r="O45" s="134">
        <f t="shared" si="1"/>
        <v>3399000</v>
      </c>
      <c r="P45" s="132">
        <v>0</v>
      </c>
      <c r="Q45" s="132">
        <v>0</v>
      </c>
      <c r="R45" s="132">
        <v>0</v>
      </c>
      <c r="S45" s="132">
        <v>0</v>
      </c>
      <c r="T45" s="132">
        <v>0</v>
      </c>
      <c r="U45" s="132">
        <v>0</v>
      </c>
      <c r="V45" s="132">
        <v>0</v>
      </c>
      <c r="W45" s="82" t="s">
        <v>506</v>
      </c>
      <c r="X45" s="129" t="s">
        <v>50</v>
      </c>
      <c r="Y45" s="28" t="s">
        <v>50</v>
      </c>
      <c r="Z45" s="28" t="s">
        <v>50</v>
      </c>
      <c r="AA45" s="29"/>
      <c r="AB45" s="28" t="s">
        <v>50</v>
      </c>
    </row>
    <row r="46" spans="1:28" s="30" customFormat="1" ht="30" customHeight="1">
      <c r="A46" s="129" t="s">
        <v>192</v>
      </c>
      <c r="B46" s="129" t="s">
        <v>504</v>
      </c>
      <c r="C46" s="130" t="s">
        <v>507</v>
      </c>
      <c r="D46" s="131" t="s">
        <v>486</v>
      </c>
      <c r="E46" s="132"/>
      <c r="F46" s="129" t="s">
        <v>50</v>
      </c>
      <c r="G46" s="132"/>
      <c r="H46" s="129"/>
      <c r="I46" s="132"/>
      <c r="J46" s="129"/>
      <c r="K46" s="132"/>
      <c r="L46" s="129"/>
      <c r="M46" s="133">
        <v>2478000</v>
      </c>
      <c r="N46" s="129" t="s">
        <v>487</v>
      </c>
      <c r="O46" s="134">
        <f t="shared" si="1"/>
        <v>2478000</v>
      </c>
      <c r="P46" s="132">
        <v>0</v>
      </c>
      <c r="Q46" s="132">
        <v>0</v>
      </c>
      <c r="R46" s="132">
        <v>0</v>
      </c>
      <c r="S46" s="132">
        <v>0</v>
      </c>
      <c r="T46" s="132">
        <v>0</v>
      </c>
      <c r="U46" s="132">
        <v>0</v>
      </c>
      <c r="V46" s="132">
        <v>0</v>
      </c>
      <c r="W46" s="82" t="s">
        <v>508</v>
      </c>
      <c r="X46" s="129" t="s">
        <v>50</v>
      </c>
      <c r="Y46" s="28" t="s">
        <v>50</v>
      </c>
      <c r="Z46" s="28" t="s">
        <v>50</v>
      </c>
      <c r="AA46" s="29"/>
      <c r="AB46" s="28" t="s">
        <v>50</v>
      </c>
    </row>
    <row r="47" spans="1:28" s="30" customFormat="1" ht="30" customHeight="1">
      <c r="A47" s="129" t="s">
        <v>204</v>
      </c>
      <c r="B47" s="129" t="s">
        <v>509</v>
      </c>
      <c r="C47" s="130" t="s">
        <v>510</v>
      </c>
      <c r="D47" s="131" t="s">
        <v>486</v>
      </c>
      <c r="E47" s="132"/>
      <c r="F47" s="129" t="s">
        <v>50</v>
      </c>
      <c r="G47" s="132"/>
      <c r="H47" s="129"/>
      <c r="I47" s="132"/>
      <c r="J47" s="129"/>
      <c r="K47" s="132"/>
      <c r="L47" s="129"/>
      <c r="M47" s="133">
        <v>6870909.0909090899</v>
      </c>
      <c r="N47" s="129" t="s">
        <v>487</v>
      </c>
      <c r="O47" s="134">
        <f t="shared" si="1"/>
        <v>6870909.0909090899</v>
      </c>
      <c r="P47" s="132">
        <v>0</v>
      </c>
      <c r="Q47" s="132">
        <v>0</v>
      </c>
      <c r="R47" s="132">
        <v>0</v>
      </c>
      <c r="S47" s="132">
        <v>0</v>
      </c>
      <c r="T47" s="132">
        <v>0</v>
      </c>
      <c r="U47" s="132">
        <v>0</v>
      </c>
      <c r="V47" s="132">
        <v>0</v>
      </c>
      <c r="W47" s="82" t="s">
        <v>511</v>
      </c>
      <c r="X47" s="129" t="s">
        <v>50</v>
      </c>
      <c r="Y47" s="28" t="s">
        <v>50</v>
      </c>
      <c r="Z47" s="28" t="s">
        <v>50</v>
      </c>
      <c r="AA47" s="29"/>
      <c r="AB47" s="28" t="s">
        <v>50</v>
      </c>
    </row>
    <row r="48" spans="1:28" s="30" customFormat="1" ht="30" customHeight="1">
      <c r="A48" s="129" t="s">
        <v>211</v>
      </c>
      <c r="B48" s="129" t="s">
        <v>512</v>
      </c>
      <c r="C48" s="130" t="s">
        <v>513</v>
      </c>
      <c r="D48" s="131" t="s">
        <v>486</v>
      </c>
      <c r="E48" s="132"/>
      <c r="F48" s="129" t="s">
        <v>50</v>
      </c>
      <c r="G48" s="132"/>
      <c r="H48" s="129"/>
      <c r="I48" s="132"/>
      <c r="J48" s="129"/>
      <c r="K48" s="132"/>
      <c r="L48" s="129"/>
      <c r="M48" s="133">
        <v>137000</v>
      </c>
      <c r="N48" s="129" t="s">
        <v>487</v>
      </c>
      <c r="O48" s="134">
        <f t="shared" si="1"/>
        <v>137000</v>
      </c>
      <c r="P48" s="132">
        <v>0</v>
      </c>
      <c r="Q48" s="132">
        <v>0</v>
      </c>
      <c r="R48" s="132">
        <v>0</v>
      </c>
      <c r="S48" s="132">
        <v>0</v>
      </c>
      <c r="T48" s="132">
        <v>0</v>
      </c>
      <c r="U48" s="132">
        <v>0</v>
      </c>
      <c r="V48" s="132">
        <v>0</v>
      </c>
      <c r="W48" s="82" t="s">
        <v>514</v>
      </c>
      <c r="X48" s="129" t="s">
        <v>50</v>
      </c>
      <c r="Y48" s="28" t="s">
        <v>50</v>
      </c>
      <c r="Z48" s="28" t="s">
        <v>50</v>
      </c>
      <c r="AA48" s="29"/>
      <c r="AB48" s="28" t="s">
        <v>50</v>
      </c>
    </row>
    <row r="49" spans="1:28" s="30" customFormat="1" ht="30" customHeight="1">
      <c r="A49" s="129" t="s">
        <v>218</v>
      </c>
      <c r="B49" s="129" t="s">
        <v>515</v>
      </c>
      <c r="C49" s="130" t="s">
        <v>516</v>
      </c>
      <c r="D49" s="131" t="s">
        <v>486</v>
      </c>
      <c r="E49" s="132"/>
      <c r="F49" s="129" t="s">
        <v>50</v>
      </c>
      <c r="G49" s="132"/>
      <c r="H49" s="129"/>
      <c r="I49" s="132"/>
      <c r="J49" s="129"/>
      <c r="K49" s="132"/>
      <c r="L49" s="129"/>
      <c r="M49" s="133">
        <v>173000</v>
      </c>
      <c r="N49" s="129" t="s">
        <v>487</v>
      </c>
      <c r="O49" s="134">
        <f t="shared" si="1"/>
        <v>173000</v>
      </c>
      <c r="P49" s="132">
        <v>0</v>
      </c>
      <c r="Q49" s="132">
        <v>0</v>
      </c>
      <c r="R49" s="132">
        <v>0</v>
      </c>
      <c r="S49" s="132">
        <v>0</v>
      </c>
      <c r="T49" s="132">
        <v>0</v>
      </c>
      <c r="U49" s="132">
        <v>0</v>
      </c>
      <c r="V49" s="132">
        <v>0</v>
      </c>
      <c r="W49" s="82" t="s">
        <v>517</v>
      </c>
      <c r="X49" s="129" t="s">
        <v>50</v>
      </c>
      <c r="Y49" s="28" t="s">
        <v>50</v>
      </c>
      <c r="Z49" s="28" t="s">
        <v>50</v>
      </c>
      <c r="AA49" s="29"/>
      <c r="AB49" s="28" t="s">
        <v>50</v>
      </c>
    </row>
    <row r="50" spans="1:28" s="30" customFormat="1" ht="30" customHeight="1">
      <c r="A50" s="129" t="s">
        <v>271</v>
      </c>
      <c r="B50" s="129" t="s">
        <v>518</v>
      </c>
      <c r="C50" s="130" t="s">
        <v>519</v>
      </c>
      <c r="D50" s="131" t="s">
        <v>486</v>
      </c>
      <c r="E50" s="132"/>
      <c r="F50" s="129" t="s">
        <v>50</v>
      </c>
      <c r="G50" s="132"/>
      <c r="H50" s="129"/>
      <c r="I50" s="132"/>
      <c r="J50" s="129"/>
      <c r="K50" s="132"/>
      <c r="L50" s="129"/>
      <c r="M50" s="133">
        <v>86000</v>
      </c>
      <c r="N50" s="129" t="s">
        <v>487</v>
      </c>
      <c r="O50" s="134">
        <f t="shared" si="1"/>
        <v>86000</v>
      </c>
      <c r="P50" s="132">
        <v>0</v>
      </c>
      <c r="Q50" s="132">
        <v>0</v>
      </c>
      <c r="R50" s="132">
        <v>0</v>
      </c>
      <c r="S50" s="132">
        <v>0</v>
      </c>
      <c r="T50" s="132">
        <v>0</v>
      </c>
      <c r="U50" s="132">
        <v>0</v>
      </c>
      <c r="V50" s="132">
        <v>0</v>
      </c>
      <c r="W50" s="82" t="s">
        <v>520</v>
      </c>
      <c r="X50" s="129" t="s">
        <v>50</v>
      </c>
      <c r="Y50" s="28" t="s">
        <v>50</v>
      </c>
      <c r="Z50" s="28" t="s">
        <v>50</v>
      </c>
      <c r="AA50" s="29"/>
      <c r="AB50" s="28" t="s">
        <v>50</v>
      </c>
    </row>
    <row r="51" spans="1:28" s="30" customFormat="1" ht="30" customHeight="1">
      <c r="A51" s="129" t="s">
        <v>278</v>
      </c>
      <c r="B51" s="129" t="s">
        <v>521</v>
      </c>
      <c r="C51" s="130" t="s">
        <v>522</v>
      </c>
      <c r="D51" s="131" t="s">
        <v>486</v>
      </c>
      <c r="E51" s="132"/>
      <c r="F51" s="129" t="s">
        <v>50</v>
      </c>
      <c r="G51" s="132"/>
      <c r="H51" s="129"/>
      <c r="I51" s="132"/>
      <c r="J51" s="129"/>
      <c r="K51" s="132"/>
      <c r="L51" s="129"/>
      <c r="M51" s="133">
        <v>255999.99999999997</v>
      </c>
      <c r="N51" s="129" t="s">
        <v>487</v>
      </c>
      <c r="O51" s="134">
        <f t="shared" si="1"/>
        <v>255999.99999999997</v>
      </c>
      <c r="P51" s="132">
        <v>0</v>
      </c>
      <c r="Q51" s="132">
        <v>0</v>
      </c>
      <c r="R51" s="132">
        <v>0</v>
      </c>
      <c r="S51" s="132">
        <v>0</v>
      </c>
      <c r="T51" s="132">
        <v>0</v>
      </c>
      <c r="U51" s="132">
        <v>0</v>
      </c>
      <c r="V51" s="132">
        <v>0</v>
      </c>
      <c r="W51" s="82" t="s">
        <v>523</v>
      </c>
      <c r="X51" s="129" t="s">
        <v>50</v>
      </c>
      <c r="Y51" s="28" t="s">
        <v>50</v>
      </c>
      <c r="Z51" s="28" t="s">
        <v>50</v>
      </c>
      <c r="AA51" s="29"/>
      <c r="AB51" s="28" t="s">
        <v>50</v>
      </c>
    </row>
    <row r="52" spans="1:28" s="30" customFormat="1" ht="30" customHeight="1">
      <c r="A52" s="129" t="s">
        <v>263</v>
      </c>
      <c r="B52" s="129" t="s">
        <v>524</v>
      </c>
      <c r="C52" s="129"/>
      <c r="D52" s="131" t="s">
        <v>486</v>
      </c>
      <c r="E52" s="132"/>
      <c r="F52" s="129" t="s">
        <v>50</v>
      </c>
      <c r="G52" s="132"/>
      <c r="H52" s="129"/>
      <c r="I52" s="132"/>
      <c r="J52" s="129"/>
      <c r="K52" s="132"/>
      <c r="L52" s="129"/>
      <c r="M52" s="133">
        <v>98000</v>
      </c>
      <c r="N52" s="129" t="s">
        <v>487</v>
      </c>
      <c r="O52" s="134">
        <f t="shared" si="1"/>
        <v>98000</v>
      </c>
      <c r="P52" s="132">
        <v>0</v>
      </c>
      <c r="Q52" s="132">
        <v>0</v>
      </c>
      <c r="R52" s="132">
        <v>0</v>
      </c>
      <c r="S52" s="132">
        <v>0</v>
      </c>
      <c r="T52" s="132">
        <v>0</v>
      </c>
      <c r="U52" s="132">
        <v>0</v>
      </c>
      <c r="V52" s="132">
        <v>0</v>
      </c>
      <c r="W52" s="82" t="s">
        <v>525</v>
      </c>
      <c r="X52" s="129" t="s">
        <v>50</v>
      </c>
      <c r="Y52" s="28" t="s">
        <v>50</v>
      </c>
      <c r="Z52" s="28" t="s">
        <v>50</v>
      </c>
      <c r="AA52" s="29"/>
      <c r="AB52" s="28" t="s">
        <v>50</v>
      </c>
    </row>
    <row r="53" spans="1:28" s="30" customFormat="1" ht="30" customHeight="1">
      <c r="A53" s="129" t="s">
        <v>117</v>
      </c>
      <c r="B53" s="129" t="s">
        <v>526</v>
      </c>
      <c r="C53" s="129"/>
      <c r="D53" s="131" t="s">
        <v>486</v>
      </c>
      <c r="E53" s="132"/>
      <c r="F53" s="129" t="s">
        <v>50</v>
      </c>
      <c r="G53" s="132"/>
      <c r="H53" s="129"/>
      <c r="I53" s="132"/>
      <c r="J53" s="129"/>
      <c r="K53" s="132"/>
      <c r="L53" s="129"/>
      <c r="M53" s="133">
        <v>138000</v>
      </c>
      <c r="N53" s="129" t="s">
        <v>487</v>
      </c>
      <c r="O53" s="134">
        <f t="shared" si="1"/>
        <v>138000</v>
      </c>
      <c r="P53" s="132">
        <v>0</v>
      </c>
      <c r="Q53" s="132">
        <v>0</v>
      </c>
      <c r="R53" s="132">
        <v>0</v>
      </c>
      <c r="S53" s="132">
        <v>0</v>
      </c>
      <c r="T53" s="132">
        <v>0</v>
      </c>
      <c r="U53" s="132">
        <v>0</v>
      </c>
      <c r="V53" s="132">
        <v>0</v>
      </c>
      <c r="W53" s="82" t="s">
        <v>527</v>
      </c>
      <c r="X53" s="129" t="s">
        <v>50</v>
      </c>
      <c r="Y53" s="28" t="s">
        <v>50</v>
      </c>
      <c r="Z53" s="28" t="s">
        <v>50</v>
      </c>
      <c r="AA53" s="29"/>
      <c r="AB53" s="28" t="s">
        <v>50</v>
      </c>
    </row>
    <row r="54" spans="1:28" ht="30" customHeight="1">
      <c r="A54" s="82" t="s">
        <v>178</v>
      </c>
      <c r="B54" s="82" t="s">
        <v>177</v>
      </c>
      <c r="C54" s="82" t="s">
        <v>173</v>
      </c>
      <c r="D54" s="83" t="s">
        <v>174</v>
      </c>
      <c r="E54" s="84">
        <v>0</v>
      </c>
      <c r="F54" s="82" t="s">
        <v>50</v>
      </c>
      <c r="G54" s="84">
        <v>0</v>
      </c>
      <c r="H54" s="82" t="s">
        <v>50</v>
      </c>
      <c r="I54" s="84">
        <v>0</v>
      </c>
      <c r="J54" s="82" t="s">
        <v>50</v>
      </c>
      <c r="K54" s="84">
        <v>0</v>
      </c>
      <c r="L54" s="82" t="s">
        <v>50</v>
      </c>
      <c r="M54" s="84">
        <v>0</v>
      </c>
      <c r="N54" s="82" t="s">
        <v>50</v>
      </c>
      <c r="O54" s="84">
        <v>0</v>
      </c>
      <c r="P54" s="84">
        <v>167081</v>
      </c>
      <c r="Q54" s="84">
        <v>0</v>
      </c>
      <c r="R54" s="84">
        <v>0</v>
      </c>
      <c r="S54" s="84">
        <v>0</v>
      </c>
      <c r="T54" s="84">
        <v>0</v>
      </c>
      <c r="U54" s="84">
        <v>0</v>
      </c>
      <c r="V54" s="84">
        <v>0</v>
      </c>
      <c r="W54" s="82" t="s">
        <v>430</v>
      </c>
      <c r="X54" s="82" t="s">
        <v>50</v>
      </c>
      <c r="Y54" s="1" t="s">
        <v>431</v>
      </c>
      <c r="Z54" s="1" t="s">
        <v>50</v>
      </c>
      <c r="AA54" s="7"/>
      <c r="AB54" s="1" t="s">
        <v>50</v>
      </c>
    </row>
    <row r="55" spans="1:28" ht="30" customHeight="1">
      <c r="A55" s="82" t="s">
        <v>327</v>
      </c>
      <c r="B55" s="82" t="s">
        <v>326</v>
      </c>
      <c r="C55" s="82" t="s">
        <v>173</v>
      </c>
      <c r="D55" s="83" t="s">
        <v>174</v>
      </c>
      <c r="E55" s="84">
        <v>0</v>
      </c>
      <c r="F55" s="82" t="s">
        <v>50</v>
      </c>
      <c r="G55" s="84">
        <v>0</v>
      </c>
      <c r="H55" s="82" t="s">
        <v>50</v>
      </c>
      <c r="I55" s="84">
        <v>0</v>
      </c>
      <c r="J55" s="82" t="s">
        <v>50</v>
      </c>
      <c r="K55" s="84">
        <v>0</v>
      </c>
      <c r="L55" s="82" t="s">
        <v>50</v>
      </c>
      <c r="M55" s="84">
        <v>0</v>
      </c>
      <c r="N55" s="82" t="s">
        <v>50</v>
      </c>
      <c r="O55" s="84">
        <v>0</v>
      </c>
      <c r="P55" s="84">
        <v>270724</v>
      </c>
      <c r="Q55" s="84">
        <v>0</v>
      </c>
      <c r="R55" s="84">
        <v>0</v>
      </c>
      <c r="S55" s="84">
        <v>0</v>
      </c>
      <c r="T55" s="84">
        <v>0</v>
      </c>
      <c r="U55" s="84">
        <v>0</v>
      </c>
      <c r="V55" s="84">
        <v>0</v>
      </c>
      <c r="W55" s="82" t="s">
        <v>432</v>
      </c>
      <c r="X55" s="82" t="s">
        <v>50</v>
      </c>
      <c r="Y55" s="1" t="s">
        <v>431</v>
      </c>
      <c r="Z55" s="1" t="s">
        <v>50</v>
      </c>
      <c r="AA55" s="7"/>
      <c r="AB55" s="1" t="s">
        <v>50</v>
      </c>
    </row>
    <row r="56" spans="1:28" ht="30" customHeight="1">
      <c r="A56" s="82" t="s">
        <v>198</v>
      </c>
      <c r="B56" s="82" t="s">
        <v>197</v>
      </c>
      <c r="C56" s="82" t="s">
        <v>173</v>
      </c>
      <c r="D56" s="83" t="s">
        <v>174</v>
      </c>
      <c r="E56" s="84">
        <v>0</v>
      </c>
      <c r="F56" s="82" t="s">
        <v>50</v>
      </c>
      <c r="G56" s="84">
        <v>0</v>
      </c>
      <c r="H56" s="82" t="s">
        <v>50</v>
      </c>
      <c r="I56" s="84">
        <v>0</v>
      </c>
      <c r="J56" s="82" t="s">
        <v>50</v>
      </c>
      <c r="K56" s="84">
        <v>0</v>
      </c>
      <c r="L56" s="82" t="s">
        <v>50</v>
      </c>
      <c r="M56" s="84">
        <v>0</v>
      </c>
      <c r="N56" s="82" t="s">
        <v>50</v>
      </c>
      <c r="O56" s="84">
        <v>0</v>
      </c>
      <c r="P56" s="84">
        <v>229664</v>
      </c>
      <c r="Q56" s="84">
        <v>0</v>
      </c>
      <c r="R56" s="84">
        <v>0</v>
      </c>
      <c r="S56" s="84">
        <v>0</v>
      </c>
      <c r="T56" s="84">
        <v>0</v>
      </c>
      <c r="U56" s="84">
        <v>0</v>
      </c>
      <c r="V56" s="84">
        <v>0</v>
      </c>
      <c r="W56" s="82" t="s">
        <v>433</v>
      </c>
      <c r="X56" s="82" t="s">
        <v>50</v>
      </c>
      <c r="Y56" s="1" t="s">
        <v>431</v>
      </c>
      <c r="Z56" s="1" t="s">
        <v>50</v>
      </c>
      <c r="AA56" s="7"/>
      <c r="AB56" s="1" t="s">
        <v>50</v>
      </c>
    </row>
    <row r="57" spans="1:28" ht="30" customHeight="1">
      <c r="A57" s="82" t="s">
        <v>234</v>
      </c>
      <c r="B57" s="82" t="s">
        <v>233</v>
      </c>
      <c r="C57" s="82" t="s">
        <v>173</v>
      </c>
      <c r="D57" s="83" t="s">
        <v>174</v>
      </c>
      <c r="E57" s="84">
        <v>0</v>
      </c>
      <c r="F57" s="82" t="s">
        <v>50</v>
      </c>
      <c r="G57" s="84">
        <v>0</v>
      </c>
      <c r="H57" s="82" t="s">
        <v>50</v>
      </c>
      <c r="I57" s="84">
        <v>0</v>
      </c>
      <c r="J57" s="82" t="s">
        <v>50</v>
      </c>
      <c r="K57" s="84">
        <v>0</v>
      </c>
      <c r="L57" s="82" t="s">
        <v>50</v>
      </c>
      <c r="M57" s="84">
        <v>0</v>
      </c>
      <c r="N57" s="82" t="s">
        <v>50</v>
      </c>
      <c r="O57" s="84">
        <v>0</v>
      </c>
      <c r="P57" s="84">
        <v>214086</v>
      </c>
      <c r="Q57" s="84">
        <v>0</v>
      </c>
      <c r="R57" s="84">
        <v>0</v>
      </c>
      <c r="S57" s="84">
        <v>0</v>
      </c>
      <c r="T57" s="84">
        <v>0</v>
      </c>
      <c r="U57" s="84">
        <v>0</v>
      </c>
      <c r="V57" s="84">
        <v>0</v>
      </c>
      <c r="W57" s="82" t="s">
        <v>434</v>
      </c>
      <c r="X57" s="82" t="s">
        <v>50</v>
      </c>
      <c r="Y57" s="1" t="s">
        <v>431</v>
      </c>
      <c r="Z57" s="1" t="s">
        <v>50</v>
      </c>
      <c r="AA57" s="7"/>
      <c r="AB57" s="1" t="s">
        <v>50</v>
      </c>
    </row>
    <row r="58" spans="1:28" ht="30" customHeight="1">
      <c r="A58" s="82" t="s">
        <v>175</v>
      </c>
      <c r="B58" s="82" t="s">
        <v>172</v>
      </c>
      <c r="C58" s="82" t="s">
        <v>173</v>
      </c>
      <c r="D58" s="83" t="s">
        <v>174</v>
      </c>
      <c r="E58" s="84">
        <v>0</v>
      </c>
      <c r="F58" s="82" t="s">
        <v>50</v>
      </c>
      <c r="G58" s="84">
        <v>0</v>
      </c>
      <c r="H58" s="82" t="s">
        <v>50</v>
      </c>
      <c r="I58" s="84">
        <v>0</v>
      </c>
      <c r="J58" s="82" t="s">
        <v>50</v>
      </c>
      <c r="K58" s="84">
        <v>0</v>
      </c>
      <c r="L58" s="82" t="s">
        <v>50</v>
      </c>
      <c r="M58" s="84">
        <v>0</v>
      </c>
      <c r="N58" s="82" t="s">
        <v>50</v>
      </c>
      <c r="O58" s="84">
        <v>0</v>
      </c>
      <c r="P58" s="84">
        <v>242281</v>
      </c>
      <c r="Q58" s="84">
        <v>0</v>
      </c>
      <c r="R58" s="84">
        <v>0</v>
      </c>
      <c r="S58" s="84">
        <v>0</v>
      </c>
      <c r="T58" s="84">
        <v>0</v>
      </c>
      <c r="U58" s="84">
        <v>0</v>
      </c>
      <c r="V58" s="84">
        <v>0</v>
      </c>
      <c r="W58" s="82" t="s">
        <v>435</v>
      </c>
      <c r="X58" s="82" t="s">
        <v>50</v>
      </c>
      <c r="Y58" s="1" t="s">
        <v>431</v>
      </c>
      <c r="Z58" s="1" t="s">
        <v>50</v>
      </c>
      <c r="AA58" s="7"/>
      <c r="AB58" s="1" t="s">
        <v>50</v>
      </c>
    </row>
    <row r="59" spans="1:28" ht="30" customHeight="1">
      <c r="A59" s="82" t="s">
        <v>364</v>
      </c>
      <c r="B59" s="82" t="s">
        <v>363</v>
      </c>
      <c r="C59" s="82" t="s">
        <v>173</v>
      </c>
      <c r="D59" s="83" t="s">
        <v>174</v>
      </c>
      <c r="E59" s="84">
        <v>0</v>
      </c>
      <c r="F59" s="82" t="s">
        <v>50</v>
      </c>
      <c r="G59" s="84">
        <v>0</v>
      </c>
      <c r="H59" s="82" t="s">
        <v>50</v>
      </c>
      <c r="I59" s="84">
        <v>0</v>
      </c>
      <c r="J59" s="82" t="s">
        <v>50</v>
      </c>
      <c r="K59" s="84">
        <v>0</v>
      </c>
      <c r="L59" s="82" t="s">
        <v>50</v>
      </c>
      <c r="M59" s="84">
        <v>0</v>
      </c>
      <c r="N59" s="82" t="s">
        <v>50</v>
      </c>
      <c r="O59" s="84">
        <v>0</v>
      </c>
      <c r="P59" s="84">
        <v>272860</v>
      </c>
      <c r="Q59" s="84">
        <v>0</v>
      </c>
      <c r="R59" s="84">
        <v>0</v>
      </c>
      <c r="S59" s="84">
        <v>0</v>
      </c>
      <c r="T59" s="84">
        <v>0</v>
      </c>
      <c r="U59" s="84">
        <v>0</v>
      </c>
      <c r="V59" s="84">
        <v>0</v>
      </c>
      <c r="W59" s="82" t="s">
        <v>436</v>
      </c>
      <c r="X59" s="82" t="s">
        <v>50</v>
      </c>
      <c r="Y59" s="1" t="s">
        <v>431</v>
      </c>
      <c r="Z59" s="1" t="s">
        <v>50</v>
      </c>
      <c r="AA59" s="7"/>
      <c r="AB59" s="1" t="s">
        <v>50</v>
      </c>
    </row>
    <row r="60" spans="1:28" ht="30" customHeight="1">
      <c r="A60" s="82" t="s">
        <v>354</v>
      </c>
      <c r="B60" s="82" t="s">
        <v>353</v>
      </c>
      <c r="C60" s="82" t="s">
        <v>173</v>
      </c>
      <c r="D60" s="83" t="s">
        <v>174</v>
      </c>
      <c r="E60" s="84">
        <v>0</v>
      </c>
      <c r="F60" s="82" t="s">
        <v>50</v>
      </c>
      <c r="G60" s="84">
        <v>0</v>
      </c>
      <c r="H60" s="82" t="s">
        <v>50</v>
      </c>
      <c r="I60" s="84">
        <v>0</v>
      </c>
      <c r="J60" s="82" t="s">
        <v>50</v>
      </c>
      <c r="K60" s="84">
        <v>0</v>
      </c>
      <c r="L60" s="82" t="s">
        <v>50</v>
      </c>
      <c r="M60" s="84">
        <v>0</v>
      </c>
      <c r="N60" s="82" t="s">
        <v>50</v>
      </c>
      <c r="O60" s="84">
        <v>0</v>
      </c>
      <c r="P60" s="84">
        <v>301374</v>
      </c>
      <c r="Q60" s="84">
        <v>0</v>
      </c>
      <c r="R60" s="84">
        <v>0</v>
      </c>
      <c r="S60" s="84">
        <v>0</v>
      </c>
      <c r="T60" s="84">
        <v>0</v>
      </c>
      <c r="U60" s="84">
        <v>0</v>
      </c>
      <c r="V60" s="84">
        <v>0</v>
      </c>
      <c r="W60" s="82" t="s">
        <v>437</v>
      </c>
      <c r="X60" s="82" t="s">
        <v>50</v>
      </c>
      <c r="Y60" s="1" t="s">
        <v>431</v>
      </c>
      <c r="Z60" s="1" t="s">
        <v>50</v>
      </c>
      <c r="AA60" s="7"/>
      <c r="AB60" s="1" t="s">
        <v>50</v>
      </c>
    </row>
    <row r="61" spans="1:28" ht="30" customHeight="1">
      <c r="A61" s="82" t="s">
        <v>349</v>
      </c>
      <c r="B61" s="82" t="s">
        <v>348</v>
      </c>
      <c r="C61" s="82" t="s">
        <v>173</v>
      </c>
      <c r="D61" s="83" t="s">
        <v>174</v>
      </c>
      <c r="E61" s="84">
        <v>0</v>
      </c>
      <c r="F61" s="82" t="s">
        <v>50</v>
      </c>
      <c r="G61" s="84">
        <v>0</v>
      </c>
      <c r="H61" s="82" t="s">
        <v>50</v>
      </c>
      <c r="I61" s="84">
        <v>0</v>
      </c>
      <c r="J61" s="82" t="s">
        <v>50</v>
      </c>
      <c r="K61" s="84">
        <v>0</v>
      </c>
      <c r="L61" s="82" t="s">
        <v>50</v>
      </c>
      <c r="M61" s="84">
        <v>0</v>
      </c>
      <c r="N61" s="82" t="s">
        <v>50</v>
      </c>
      <c r="O61" s="84">
        <v>0</v>
      </c>
      <c r="P61" s="84">
        <v>310890</v>
      </c>
      <c r="Q61" s="84">
        <v>0</v>
      </c>
      <c r="R61" s="84">
        <v>0</v>
      </c>
      <c r="S61" s="84">
        <v>0</v>
      </c>
      <c r="T61" s="84">
        <v>0</v>
      </c>
      <c r="U61" s="84">
        <v>0</v>
      </c>
      <c r="V61" s="84">
        <v>0</v>
      </c>
      <c r="W61" s="82" t="s">
        <v>438</v>
      </c>
      <c r="X61" s="82" t="s">
        <v>50</v>
      </c>
      <c r="Y61" s="1" t="s">
        <v>431</v>
      </c>
      <c r="Z61" s="1" t="s">
        <v>50</v>
      </c>
      <c r="AA61" s="7"/>
      <c r="AB61" s="1" t="s">
        <v>50</v>
      </c>
    </row>
  </sheetData>
  <mergeCells count="15">
    <mergeCell ref="Y3:Y4"/>
    <mergeCell ref="Z3:Z4"/>
    <mergeCell ref="AA3:AA4"/>
    <mergeCell ref="AB3:AB4"/>
    <mergeCell ref="A1:X1"/>
    <mergeCell ref="A2:X2"/>
    <mergeCell ref="A3:A4"/>
    <mergeCell ref="B3:B4"/>
    <mergeCell ref="C3:C4"/>
    <mergeCell ref="D3:D4"/>
    <mergeCell ref="E3:O3"/>
    <mergeCell ref="P3:P4"/>
    <mergeCell ref="Q3:V3"/>
    <mergeCell ref="W3:W4"/>
    <mergeCell ref="X3:X4"/>
  </mergeCells>
  <phoneticPr fontId="1" type="noConversion"/>
  <pageMargins left="0.78740157480314954" right="0" top="0.39370078740157477" bottom="0.39370078740157477" header="0" footer="0"/>
  <pageSetup paperSize="9" scale="49"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M30"/>
  <sheetViews>
    <sheetView workbookViewId="0">
      <selection activeCell="J18" sqref="J18"/>
    </sheetView>
  </sheetViews>
  <sheetFormatPr defaultRowHeight="16.5"/>
  <sheetData>
    <row r="1" spans="1:7">
      <c r="A1" t="s">
        <v>439</v>
      </c>
    </row>
    <row r="2" spans="1:7">
      <c r="A2" s="1" t="s">
        <v>440</v>
      </c>
      <c r="B2" t="s">
        <v>441</v>
      </c>
      <c r="C2" s="1" t="s">
        <v>442</v>
      </c>
    </row>
    <row r="3" spans="1:7">
      <c r="A3" s="1" t="s">
        <v>443</v>
      </c>
      <c r="B3" t="s">
        <v>444</v>
      </c>
    </row>
    <row r="4" spans="1:7">
      <c r="A4" s="1" t="s">
        <v>445</v>
      </c>
      <c r="B4">
        <v>5</v>
      </c>
    </row>
    <row r="5" spans="1:7">
      <c r="A5" s="1" t="s">
        <v>446</v>
      </c>
      <c r="B5">
        <v>5</v>
      </c>
    </row>
    <row r="6" spans="1:7">
      <c r="A6" s="1" t="s">
        <v>447</v>
      </c>
      <c r="B6" t="s">
        <v>448</v>
      </c>
    </row>
    <row r="7" spans="1:7">
      <c r="A7" s="1" t="s">
        <v>449</v>
      </c>
      <c r="B7" t="s">
        <v>441</v>
      </c>
      <c r="C7">
        <v>1</v>
      </c>
    </row>
    <row r="8" spans="1:7">
      <c r="A8" s="1" t="s">
        <v>450</v>
      </c>
      <c r="B8" t="s">
        <v>441</v>
      </c>
      <c r="C8">
        <v>2</v>
      </c>
    </row>
    <row r="9" spans="1:7">
      <c r="A9" s="1" t="s">
        <v>451</v>
      </c>
      <c r="B9" t="s">
        <v>367</v>
      </c>
      <c r="C9" t="s">
        <v>369</v>
      </c>
      <c r="D9" t="s">
        <v>370</v>
      </c>
      <c r="E9" t="s">
        <v>371</v>
      </c>
      <c r="F9" t="s">
        <v>372</v>
      </c>
      <c r="G9" t="s">
        <v>452</v>
      </c>
    </row>
    <row r="10" spans="1:7">
      <c r="A10" s="1" t="s">
        <v>453</v>
      </c>
      <c r="B10">
        <v>0</v>
      </c>
      <c r="C10">
        <v>0</v>
      </c>
      <c r="D10">
        <v>0</v>
      </c>
    </row>
    <row r="11" spans="1:7">
      <c r="A11" s="1" t="s">
        <v>454</v>
      </c>
      <c r="B11" t="s">
        <v>455</v>
      </c>
      <c r="C11">
        <v>3</v>
      </c>
    </row>
    <row r="12" spans="1:7">
      <c r="A12" s="1" t="s">
        <v>456</v>
      </c>
      <c r="B12" t="s">
        <v>455</v>
      </c>
      <c r="C12">
        <v>3</v>
      </c>
    </row>
    <row r="13" spans="1:7">
      <c r="A13" s="1" t="s">
        <v>457</v>
      </c>
      <c r="B13" t="s">
        <v>455</v>
      </c>
      <c r="C13">
        <v>2</v>
      </c>
    </row>
    <row r="14" spans="1:7">
      <c r="A14" s="1" t="s">
        <v>458</v>
      </c>
      <c r="B14" t="s">
        <v>441</v>
      </c>
      <c r="C14">
        <v>5</v>
      </c>
    </row>
    <row r="15" spans="1:7">
      <c r="A15" s="1" t="s">
        <v>459</v>
      </c>
      <c r="B15" t="s">
        <v>460</v>
      </c>
      <c r="C15" t="s">
        <v>461</v>
      </c>
      <c r="D15" t="s">
        <v>461</v>
      </c>
      <c r="E15" t="s">
        <v>461</v>
      </c>
      <c r="F15">
        <v>1</v>
      </c>
    </row>
    <row r="16" spans="1:7">
      <c r="A16" s="1" t="s">
        <v>462</v>
      </c>
      <c r="B16">
        <v>0</v>
      </c>
      <c r="C16">
        <v>0</v>
      </c>
    </row>
    <row r="17" spans="1:13">
      <c r="A17" s="1" t="s">
        <v>463</v>
      </c>
      <c r="B17">
        <v>0</v>
      </c>
      <c r="C17">
        <v>0</v>
      </c>
      <c r="D17">
        <v>0</v>
      </c>
      <c r="E17">
        <v>0</v>
      </c>
      <c r="F17">
        <v>0</v>
      </c>
      <c r="G17">
        <v>0</v>
      </c>
      <c r="H17">
        <v>0</v>
      </c>
      <c r="I17">
        <v>0</v>
      </c>
      <c r="J17">
        <v>0</v>
      </c>
      <c r="K17">
        <v>0</v>
      </c>
      <c r="L17">
        <v>0</v>
      </c>
      <c r="M17">
        <v>0</v>
      </c>
    </row>
    <row r="18" spans="1:13">
      <c r="A18" s="1" t="s">
        <v>464</v>
      </c>
      <c r="B18">
        <v>0</v>
      </c>
      <c r="C18">
        <v>0</v>
      </c>
    </row>
    <row r="19" spans="1:13">
      <c r="A19" s="1" t="s">
        <v>465</v>
      </c>
    </row>
    <row r="20" spans="1:13">
      <c r="A20" s="1" t="s">
        <v>466</v>
      </c>
      <c r="B20" s="1" t="s">
        <v>50</v>
      </c>
      <c r="C20">
        <v>1</v>
      </c>
    </row>
    <row r="21" spans="1:13">
      <c r="A21" t="s">
        <v>467</v>
      </c>
      <c r="B21" t="s">
        <v>468</v>
      </c>
      <c r="C21" t="s">
        <v>469</v>
      </c>
    </row>
    <row r="22" spans="1:13">
      <c r="A22">
        <v>1</v>
      </c>
      <c r="B22" s="1" t="s">
        <v>470</v>
      </c>
      <c r="C22" s="1" t="s">
        <v>471</v>
      </c>
    </row>
    <row r="23" spans="1:13">
      <c r="A23">
        <v>2</v>
      </c>
      <c r="B23" s="1" t="s">
        <v>472</v>
      </c>
      <c r="C23" s="1" t="s">
        <v>473</v>
      </c>
    </row>
    <row r="24" spans="1:13">
      <c r="A24">
        <v>3</v>
      </c>
      <c r="B24" s="1" t="s">
        <v>474</v>
      </c>
      <c r="C24" s="1" t="s">
        <v>475</v>
      </c>
    </row>
    <row r="25" spans="1:13">
      <c r="A25">
        <v>4</v>
      </c>
      <c r="B25" s="1" t="s">
        <v>476</v>
      </c>
      <c r="C25" s="1" t="s">
        <v>477</v>
      </c>
    </row>
    <row r="26" spans="1:13">
      <c r="A26">
        <v>5</v>
      </c>
      <c r="B26" s="1" t="s">
        <v>478</v>
      </c>
      <c r="C26" s="1" t="s">
        <v>50</v>
      </c>
    </row>
    <row r="27" spans="1:13">
      <c r="A27">
        <v>6</v>
      </c>
      <c r="B27" s="1" t="s">
        <v>479</v>
      </c>
      <c r="C27" s="1" t="s">
        <v>50</v>
      </c>
    </row>
    <row r="28" spans="1:13">
      <c r="A28">
        <v>7</v>
      </c>
      <c r="B28" s="1" t="s">
        <v>479</v>
      </c>
      <c r="C28" s="1" t="s">
        <v>50</v>
      </c>
    </row>
    <row r="29" spans="1:13">
      <c r="A29">
        <v>8</v>
      </c>
      <c r="B29" s="1" t="s">
        <v>479</v>
      </c>
      <c r="C29" s="1" t="s">
        <v>50</v>
      </c>
    </row>
    <row r="30" spans="1:13">
      <c r="A30">
        <v>9</v>
      </c>
      <c r="B30" s="1" t="s">
        <v>479</v>
      </c>
      <c r="C30" s="1" t="s">
        <v>50</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7</vt:i4>
      </vt:variant>
      <vt:variant>
        <vt:lpstr>이름 지정된 범위</vt:lpstr>
      </vt:variant>
      <vt:variant>
        <vt:i4>11</vt:i4>
      </vt:variant>
    </vt:vector>
  </HeadingPairs>
  <TitlesOfParts>
    <vt:vector size="18" baseType="lpstr">
      <vt:lpstr>원가</vt:lpstr>
      <vt:lpstr>공종별집계표</vt:lpstr>
      <vt:lpstr>공종별내역서</vt:lpstr>
      <vt:lpstr>일위대가목록</vt:lpstr>
      <vt:lpstr>일위대가</vt:lpstr>
      <vt:lpstr>단가대비표</vt:lpstr>
      <vt:lpstr> 공사설정 </vt:lpstr>
      <vt:lpstr>공종별내역서!Print_Area</vt:lpstr>
      <vt:lpstr>공종별집계표!Print_Area</vt:lpstr>
      <vt:lpstr>단가대비표!Print_Area</vt:lpstr>
      <vt:lpstr>원가!Print_Area</vt:lpstr>
      <vt:lpstr>일위대가!Print_Area</vt:lpstr>
      <vt:lpstr>일위대가목록!Print_Area</vt:lpstr>
      <vt:lpstr>공종별내역서!Print_Titles</vt:lpstr>
      <vt:lpstr>공종별집계표!Print_Titles</vt:lpstr>
      <vt:lpstr>단가대비표!Print_Titles</vt:lpstr>
      <vt:lpstr>일위대가!Print_Titles</vt:lpstr>
      <vt:lpstr>일위대가목록!Print_Titles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2025-10-10T03:22:40Z</cp:lastPrinted>
  <dcterms:created xsi:type="dcterms:W3CDTF">2024-11-12T08:06:20Z</dcterms:created>
  <dcterms:modified xsi:type="dcterms:W3CDTF">2026-08-12T07:59:33Z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DRClass">
    <vt:lpwstr>0</vt:lpwstr>
  </property>
  <property fmtid="{D5CDD505-2E9C-101B-9397-08002B2CF9AE}" pid="3" name="FDRSet">
    <vt:lpwstr>manual</vt:lpwstr>
  </property>
</Properties>
</file>