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Desktop\임시파일\2024년 계약건\100. 철골주차장 2차\2. 입찰공고\전기\"/>
    </mc:Choice>
  </mc:AlternateContent>
  <bookViews>
    <workbookView xWindow="0" yWindow="0" windowWidth="28800" windowHeight="14415"/>
  </bookViews>
  <sheets>
    <sheet name="원가계산서" sheetId="9" r:id="rId1"/>
    <sheet name="공종별집계표" sheetId="8" r:id="rId2"/>
    <sheet name="공종별내역서" sheetId="7" r:id="rId3"/>
    <sheet name=" 공사설정 " sheetId="2" state="hidden" r:id="rId4"/>
    <sheet name="Sheet1" sheetId="1" state="hidden"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_______________H66766">[1]단가조사표!#REF!</definedName>
    <definedName name="______________DOG1" localSheetId="0">#REF!</definedName>
    <definedName name="______________DOG1">#REF!</definedName>
    <definedName name="______________DOG2" localSheetId="0">#REF!</definedName>
    <definedName name="______________DOG2">#REF!</definedName>
    <definedName name="______________DOG22" localSheetId="0">#REF!</definedName>
    <definedName name="______________DOG22">#REF!</definedName>
    <definedName name="______________DOG3" localSheetId="0">#REF!</definedName>
    <definedName name="______________DOG3">#REF!</definedName>
    <definedName name="______________DOG33" localSheetId="0">#REF!</definedName>
    <definedName name="______________DOG33">#REF!</definedName>
    <definedName name="______________DOG4" localSheetId="0">#REF!</definedName>
    <definedName name="______________DOG4">#REF!</definedName>
    <definedName name="______________H66766">[1]단가조사표!#REF!</definedName>
    <definedName name="______________IL1" localSheetId="0">#REF!</definedName>
    <definedName name="______________IL1">#REF!</definedName>
    <definedName name="______________PI48" localSheetId="0">#REF!</definedName>
    <definedName name="______________PI48">#REF!</definedName>
    <definedName name="______________PI60" localSheetId="0">#REF!</definedName>
    <definedName name="______________PI60">#REF!</definedName>
    <definedName name="______________RO110" localSheetId="0">#REF!</definedName>
    <definedName name="______________RO110">#REF!</definedName>
    <definedName name="______________RO22" localSheetId="0">#REF!</definedName>
    <definedName name="______________RO22">#REF!</definedName>
    <definedName name="______________RO35" localSheetId="0">#REF!</definedName>
    <definedName name="______________RO35">#REF!</definedName>
    <definedName name="______________RO45" localSheetId="0">#REF!</definedName>
    <definedName name="______________RO45">#REF!</definedName>
    <definedName name="______________RO60" localSheetId="0">#REF!</definedName>
    <definedName name="______________RO60">#REF!</definedName>
    <definedName name="______________RO80" localSheetId="0">#REF!</definedName>
    <definedName name="______________RO80">#REF!</definedName>
    <definedName name="______________SUB1" localSheetId="0">#REF!</definedName>
    <definedName name="______________SUB1">#REF!</definedName>
    <definedName name="______________SUB2" localSheetId="0">#REF!</definedName>
    <definedName name="______________SUB2">#REF!</definedName>
    <definedName name="______________SUB3" localSheetId="0">#REF!</definedName>
    <definedName name="______________SUB3">#REF!</definedName>
    <definedName name="______________sub4" localSheetId="0">#REF!</definedName>
    <definedName name="______________sub4">#REF!</definedName>
    <definedName name="______________sub5" localSheetId="0">#REF!</definedName>
    <definedName name="______________sub5">#REF!</definedName>
    <definedName name="______________TON1" localSheetId="0">#REF!</definedName>
    <definedName name="______________TON1">#REF!</definedName>
    <definedName name="______________TON2" localSheetId="0">#REF!</definedName>
    <definedName name="______________TON2">#REF!</definedName>
    <definedName name="______________WW2" localSheetId="0">#REF!</definedName>
    <definedName name="______________WW2">#REF!</definedName>
    <definedName name="______________WW3" localSheetId="0">#REF!</definedName>
    <definedName name="______________WW3">#REF!</definedName>
    <definedName name="______________WW6" localSheetId="0">#REF!</definedName>
    <definedName name="______________WW6">#REF!</definedName>
    <definedName name="______________WW7" localSheetId="0">#REF!</definedName>
    <definedName name="______________WW7">#REF!</definedName>
    <definedName name="______________WW8" localSheetId="0">#REF!</definedName>
    <definedName name="______________WW8">#REF!</definedName>
    <definedName name="_____________DOG1" localSheetId="0">#REF!</definedName>
    <definedName name="_____________DOG1">#REF!</definedName>
    <definedName name="_____________DOG2" localSheetId="0">#REF!</definedName>
    <definedName name="_____________DOG2">#REF!</definedName>
    <definedName name="_____________DOG22" localSheetId="0">#REF!</definedName>
    <definedName name="_____________DOG22">#REF!</definedName>
    <definedName name="_____________DOG3" localSheetId="0">#REF!</definedName>
    <definedName name="_____________DOG3">#REF!</definedName>
    <definedName name="_____________DOG33" localSheetId="0">#REF!</definedName>
    <definedName name="_____________DOG33">#REF!</definedName>
    <definedName name="_____________DOG4" localSheetId="0">#REF!</definedName>
    <definedName name="_____________DOG4">#REF!</definedName>
    <definedName name="_____________H66766">[1]단가조사표!#REF!</definedName>
    <definedName name="_____________IL1" localSheetId="0">#REF!</definedName>
    <definedName name="_____________IL1">#REF!</definedName>
    <definedName name="_____________PI48" localSheetId="0">#REF!</definedName>
    <definedName name="_____________PI48">#REF!</definedName>
    <definedName name="_____________PI60" localSheetId="0">#REF!</definedName>
    <definedName name="_____________PI60">#REF!</definedName>
    <definedName name="_____________RO110" localSheetId="0">#REF!</definedName>
    <definedName name="_____________RO110">#REF!</definedName>
    <definedName name="_____________RO22" localSheetId="0">#REF!</definedName>
    <definedName name="_____________RO22">#REF!</definedName>
    <definedName name="_____________RO35" localSheetId="0">#REF!</definedName>
    <definedName name="_____________RO35">#REF!</definedName>
    <definedName name="_____________RO45" localSheetId="0">#REF!</definedName>
    <definedName name="_____________RO45">#REF!</definedName>
    <definedName name="_____________RO60" localSheetId="0">#REF!</definedName>
    <definedName name="_____________RO60">#REF!</definedName>
    <definedName name="_____________RO80" localSheetId="0">#REF!</definedName>
    <definedName name="_____________RO80">#REF!</definedName>
    <definedName name="_____________SUB1" localSheetId="0">#REF!</definedName>
    <definedName name="_____________SUB1">#REF!</definedName>
    <definedName name="_____________SUB2" localSheetId="0">#REF!</definedName>
    <definedName name="_____________SUB2">#REF!</definedName>
    <definedName name="_____________SUB3" localSheetId="0">#REF!</definedName>
    <definedName name="_____________SUB3">#REF!</definedName>
    <definedName name="_____________sub4" localSheetId="0">#REF!</definedName>
    <definedName name="_____________sub4">#REF!</definedName>
    <definedName name="_____________sub5" localSheetId="0">#REF!</definedName>
    <definedName name="_____________sub5">#REF!</definedName>
    <definedName name="_____________TON1" localSheetId="0">#REF!</definedName>
    <definedName name="_____________TON1">#REF!</definedName>
    <definedName name="_____________TON2" localSheetId="0">#REF!</definedName>
    <definedName name="_____________TON2">#REF!</definedName>
    <definedName name="_____________WW2" localSheetId="0">#REF!</definedName>
    <definedName name="_____________WW2">#REF!</definedName>
    <definedName name="_____________WW3" localSheetId="0">#REF!</definedName>
    <definedName name="_____________WW3">#REF!</definedName>
    <definedName name="_____________WW6" localSheetId="0">#REF!</definedName>
    <definedName name="_____________WW6">#REF!</definedName>
    <definedName name="_____________WW7" localSheetId="0">#REF!</definedName>
    <definedName name="_____________WW7">#REF!</definedName>
    <definedName name="_____________WW8" localSheetId="0">#REF!</definedName>
    <definedName name="_____________WW8">#REF!</definedName>
    <definedName name="____________DOG1" localSheetId="0">#REF!</definedName>
    <definedName name="____________DOG1">#REF!</definedName>
    <definedName name="____________DOG2" localSheetId="0">#REF!</definedName>
    <definedName name="____________DOG2">#REF!</definedName>
    <definedName name="____________DOG22" localSheetId="0">#REF!</definedName>
    <definedName name="____________DOG22">#REF!</definedName>
    <definedName name="____________DOG3" localSheetId="0">#REF!</definedName>
    <definedName name="____________DOG3">#REF!</definedName>
    <definedName name="____________DOG33" localSheetId="0">#REF!</definedName>
    <definedName name="____________DOG33">#REF!</definedName>
    <definedName name="____________DOG4" localSheetId="0">#REF!</definedName>
    <definedName name="____________DOG4">#REF!</definedName>
    <definedName name="____________H66766">[1]단가조사표!#REF!</definedName>
    <definedName name="____________IL1" localSheetId="0">#REF!</definedName>
    <definedName name="____________IL1">#REF!</definedName>
    <definedName name="____________PI48" localSheetId="0">#REF!</definedName>
    <definedName name="____________PI48">#REF!</definedName>
    <definedName name="____________PI60" localSheetId="0">#REF!</definedName>
    <definedName name="____________PI60">#REF!</definedName>
    <definedName name="____________RO110" localSheetId="0">#REF!</definedName>
    <definedName name="____________RO110">#REF!</definedName>
    <definedName name="____________RO22" localSheetId="0">#REF!</definedName>
    <definedName name="____________RO22">#REF!</definedName>
    <definedName name="____________RO35" localSheetId="0">#REF!</definedName>
    <definedName name="____________RO35">#REF!</definedName>
    <definedName name="____________RO45" localSheetId="0">#REF!</definedName>
    <definedName name="____________RO45">#REF!</definedName>
    <definedName name="____________RO60" localSheetId="0">#REF!</definedName>
    <definedName name="____________RO60">#REF!</definedName>
    <definedName name="____________RO80" localSheetId="0">#REF!</definedName>
    <definedName name="____________RO80">#REF!</definedName>
    <definedName name="____________SUB1" localSheetId="0">#REF!</definedName>
    <definedName name="____________SUB1">#REF!</definedName>
    <definedName name="____________SUB2" localSheetId="0">#REF!</definedName>
    <definedName name="____________SUB2">#REF!</definedName>
    <definedName name="____________SUB3" localSheetId="0">#REF!</definedName>
    <definedName name="____________SUB3">#REF!</definedName>
    <definedName name="____________sub4" localSheetId="0">#REF!</definedName>
    <definedName name="____________sub4">#REF!</definedName>
    <definedName name="____________sub5" localSheetId="0">#REF!</definedName>
    <definedName name="____________sub5">#REF!</definedName>
    <definedName name="____________TON1" localSheetId="0">#REF!</definedName>
    <definedName name="____________TON1">#REF!</definedName>
    <definedName name="____________TON2" localSheetId="0">#REF!</definedName>
    <definedName name="____________TON2">#REF!</definedName>
    <definedName name="____________WW2" localSheetId="0">#REF!</definedName>
    <definedName name="____________WW2">#REF!</definedName>
    <definedName name="____________WW3" localSheetId="0">#REF!</definedName>
    <definedName name="____________WW3">#REF!</definedName>
    <definedName name="____________WW6" localSheetId="0">#REF!</definedName>
    <definedName name="____________WW6">#REF!</definedName>
    <definedName name="____________WW7" localSheetId="0">#REF!</definedName>
    <definedName name="____________WW7">#REF!</definedName>
    <definedName name="____________WW8" localSheetId="0">#REF!</definedName>
    <definedName name="____________WW8">#REF!</definedName>
    <definedName name="___________DOG1" localSheetId="0">#REF!</definedName>
    <definedName name="___________DOG1">#REF!</definedName>
    <definedName name="___________DOG2" localSheetId="0">#REF!</definedName>
    <definedName name="___________DOG2">#REF!</definedName>
    <definedName name="___________DOG22" localSheetId="0">#REF!</definedName>
    <definedName name="___________DOG22">#REF!</definedName>
    <definedName name="___________DOG3" localSheetId="0">#REF!</definedName>
    <definedName name="___________DOG3">#REF!</definedName>
    <definedName name="___________DOG33" localSheetId="0">#REF!</definedName>
    <definedName name="___________DOG33">#REF!</definedName>
    <definedName name="___________DOG4" localSheetId="0">#REF!</definedName>
    <definedName name="___________DOG4">#REF!</definedName>
    <definedName name="___________H66766">[1]단가조사표!#REF!</definedName>
    <definedName name="___________IL1" localSheetId="0">#REF!</definedName>
    <definedName name="___________IL1">#REF!</definedName>
    <definedName name="___________PI48" localSheetId="0">#REF!</definedName>
    <definedName name="___________PI48">#REF!</definedName>
    <definedName name="___________PI60" localSheetId="0">#REF!</definedName>
    <definedName name="___________PI60">#REF!</definedName>
    <definedName name="___________RO110" localSheetId="0">#REF!</definedName>
    <definedName name="___________RO110">#REF!</definedName>
    <definedName name="___________RO22" localSheetId="0">#REF!</definedName>
    <definedName name="___________RO22">#REF!</definedName>
    <definedName name="___________RO35" localSheetId="0">#REF!</definedName>
    <definedName name="___________RO35">#REF!</definedName>
    <definedName name="___________RO45" localSheetId="0">#REF!</definedName>
    <definedName name="___________RO45">#REF!</definedName>
    <definedName name="___________RO60" localSheetId="0">#REF!</definedName>
    <definedName name="___________RO60">#REF!</definedName>
    <definedName name="___________RO80" localSheetId="0">#REF!</definedName>
    <definedName name="___________RO80">#REF!</definedName>
    <definedName name="___________SUB1" localSheetId="0">#REF!</definedName>
    <definedName name="___________SUB1">#REF!</definedName>
    <definedName name="___________SUB2" localSheetId="0">#REF!</definedName>
    <definedName name="___________SUB2">#REF!</definedName>
    <definedName name="___________SUB3" localSheetId="0">#REF!</definedName>
    <definedName name="___________SUB3">#REF!</definedName>
    <definedName name="___________sub4" localSheetId="0">#REF!</definedName>
    <definedName name="___________sub4">#REF!</definedName>
    <definedName name="___________sub5" localSheetId="0">#REF!</definedName>
    <definedName name="___________sub5">#REF!</definedName>
    <definedName name="___________TON1" localSheetId="0">#REF!</definedName>
    <definedName name="___________TON1">#REF!</definedName>
    <definedName name="___________TON2" localSheetId="0">#REF!</definedName>
    <definedName name="___________TON2">#REF!</definedName>
    <definedName name="___________WW2" localSheetId="0">#REF!</definedName>
    <definedName name="___________WW2">#REF!</definedName>
    <definedName name="___________WW3" localSheetId="0">#REF!</definedName>
    <definedName name="___________WW3">#REF!</definedName>
    <definedName name="___________WW6" localSheetId="0">#REF!</definedName>
    <definedName name="___________WW6">#REF!</definedName>
    <definedName name="___________WW7" localSheetId="0">#REF!</definedName>
    <definedName name="___________WW7">#REF!</definedName>
    <definedName name="___________WW8" localSheetId="0">#REF!</definedName>
    <definedName name="___________WW8">#REF!</definedName>
    <definedName name="__________DOG1" localSheetId="0">#REF!</definedName>
    <definedName name="__________DOG1">#REF!</definedName>
    <definedName name="__________DOG2" localSheetId="0">#REF!</definedName>
    <definedName name="__________DOG2">#REF!</definedName>
    <definedName name="__________DOG22" localSheetId="0">#REF!</definedName>
    <definedName name="__________DOG22">#REF!</definedName>
    <definedName name="__________DOG3" localSheetId="0">#REF!</definedName>
    <definedName name="__________DOG3">#REF!</definedName>
    <definedName name="__________DOG33" localSheetId="0">#REF!</definedName>
    <definedName name="__________DOG33">#REF!</definedName>
    <definedName name="__________DOG4" localSheetId="0">#REF!</definedName>
    <definedName name="__________DOG4">#REF!</definedName>
    <definedName name="__________H66766">[1]단가조사표!#REF!</definedName>
    <definedName name="__________IL1" localSheetId="0">#REF!</definedName>
    <definedName name="__________IL1">#REF!</definedName>
    <definedName name="__________PI48" localSheetId="0">#REF!</definedName>
    <definedName name="__________PI48">#REF!</definedName>
    <definedName name="__________PI60" localSheetId="0">#REF!</definedName>
    <definedName name="__________PI60">#REF!</definedName>
    <definedName name="__________RO110" localSheetId="0">#REF!</definedName>
    <definedName name="__________RO110">#REF!</definedName>
    <definedName name="__________RO22" localSheetId="0">#REF!</definedName>
    <definedName name="__________RO22">#REF!</definedName>
    <definedName name="__________RO35" localSheetId="0">#REF!</definedName>
    <definedName name="__________RO35">#REF!</definedName>
    <definedName name="__________RO45" localSheetId="0">#REF!</definedName>
    <definedName name="__________RO45">#REF!</definedName>
    <definedName name="__________RO60" localSheetId="0">#REF!</definedName>
    <definedName name="__________RO60">#REF!</definedName>
    <definedName name="__________RO80" localSheetId="0">#REF!</definedName>
    <definedName name="__________RO80">#REF!</definedName>
    <definedName name="__________SUB1" localSheetId="0">#REF!</definedName>
    <definedName name="__________SUB1">#REF!</definedName>
    <definedName name="__________SUB2" localSheetId="0">#REF!</definedName>
    <definedName name="__________SUB2">#REF!</definedName>
    <definedName name="__________SUB3" localSheetId="0">#REF!</definedName>
    <definedName name="__________SUB3">#REF!</definedName>
    <definedName name="__________sub4" localSheetId="0">#REF!</definedName>
    <definedName name="__________sub4">#REF!</definedName>
    <definedName name="__________sub5" localSheetId="0">#REF!</definedName>
    <definedName name="__________sub5">#REF!</definedName>
    <definedName name="__________TON1" localSheetId="0">#REF!</definedName>
    <definedName name="__________TON1">#REF!</definedName>
    <definedName name="__________TON2" localSheetId="0">#REF!</definedName>
    <definedName name="__________TON2">#REF!</definedName>
    <definedName name="__________WW2" localSheetId="0">#REF!</definedName>
    <definedName name="__________WW2">#REF!</definedName>
    <definedName name="__________WW3" localSheetId="0">#REF!</definedName>
    <definedName name="__________WW3">#REF!</definedName>
    <definedName name="__________WW6" localSheetId="0">#REF!</definedName>
    <definedName name="__________WW6">#REF!</definedName>
    <definedName name="__________WW7" localSheetId="0">#REF!</definedName>
    <definedName name="__________WW7">#REF!</definedName>
    <definedName name="__________WW8" localSheetId="0">#REF!</definedName>
    <definedName name="__________WW8">#REF!</definedName>
    <definedName name="_________DOG1" localSheetId="0">#REF!</definedName>
    <definedName name="_________DOG1">#REF!</definedName>
    <definedName name="_________DOG2" localSheetId="0">#REF!</definedName>
    <definedName name="_________DOG2">#REF!</definedName>
    <definedName name="_________DOG22" localSheetId="0">#REF!</definedName>
    <definedName name="_________DOG22">#REF!</definedName>
    <definedName name="_________DOG3" localSheetId="0">#REF!</definedName>
    <definedName name="_________DOG3">#REF!</definedName>
    <definedName name="_________DOG33" localSheetId="0">#REF!</definedName>
    <definedName name="_________DOG33">#REF!</definedName>
    <definedName name="_________DOG4" localSheetId="0">#REF!</definedName>
    <definedName name="_________DOG4">#REF!</definedName>
    <definedName name="_________H66766">[1]단가조사표!#REF!</definedName>
    <definedName name="_________IL1" localSheetId="0">#REF!</definedName>
    <definedName name="_________IL1">#REF!</definedName>
    <definedName name="_________PI48" localSheetId="0">#REF!</definedName>
    <definedName name="_________PI48">#REF!</definedName>
    <definedName name="_________PI60" localSheetId="0">#REF!</definedName>
    <definedName name="_________PI60">#REF!</definedName>
    <definedName name="_________RO110" localSheetId="0">#REF!</definedName>
    <definedName name="_________RO110">#REF!</definedName>
    <definedName name="_________RO22" localSheetId="0">#REF!</definedName>
    <definedName name="_________RO22">#REF!</definedName>
    <definedName name="_________RO35" localSheetId="0">#REF!</definedName>
    <definedName name="_________RO35">#REF!</definedName>
    <definedName name="_________RO45" localSheetId="0">#REF!</definedName>
    <definedName name="_________RO45">#REF!</definedName>
    <definedName name="_________RO60" localSheetId="0">#REF!</definedName>
    <definedName name="_________RO60">#REF!</definedName>
    <definedName name="_________RO80" localSheetId="0">#REF!</definedName>
    <definedName name="_________RO80">#REF!</definedName>
    <definedName name="_________SUB1" localSheetId="0">#REF!</definedName>
    <definedName name="_________SUB1">#REF!</definedName>
    <definedName name="_________SUB2" localSheetId="0">#REF!</definedName>
    <definedName name="_________SUB2">#REF!</definedName>
    <definedName name="_________SUB3" localSheetId="0">#REF!</definedName>
    <definedName name="_________SUB3">#REF!</definedName>
    <definedName name="_________sub4" localSheetId="0">#REF!</definedName>
    <definedName name="_________sub4">#REF!</definedName>
    <definedName name="_________sub5" localSheetId="0">#REF!</definedName>
    <definedName name="_________sub5">#REF!</definedName>
    <definedName name="_________TON1" localSheetId="0">#REF!</definedName>
    <definedName name="_________TON1">#REF!</definedName>
    <definedName name="_________TON2" localSheetId="0">#REF!</definedName>
    <definedName name="_________TON2">#REF!</definedName>
    <definedName name="_________WW2" localSheetId="0">#REF!</definedName>
    <definedName name="_________WW2">#REF!</definedName>
    <definedName name="_________WW3" localSheetId="0">#REF!</definedName>
    <definedName name="_________WW3">#REF!</definedName>
    <definedName name="_________WW6" localSheetId="0">#REF!</definedName>
    <definedName name="_________WW6">#REF!</definedName>
    <definedName name="_________WW7" localSheetId="0">#REF!</definedName>
    <definedName name="_________WW7">#REF!</definedName>
    <definedName name="_________WW8" localSheetId="0">#REF!</definedName>
    <definedName name="_________WW8">#REF!</definedName>
    <definedName name="________DOG1" localSheetId="0">#REF!</definedName>
    <definedName name="________DOG1">#REF!</definedName>
    <definedName name="________DOG2" localSheetId="0">#REF!</definedName>
    <definedName name="________DOG2">#REF!</definedName>
    <definedName name="________DOG22" localSheetId="0">#REF!</definedName>
    <definedName name="________DOG22">#REF!</definedName>
    <definedName name="________DOG3" localSheetId="0">#REF!</definedName>
    <definedName name="________DOG3">#REF!</definedName>
    <definedName name="________DOG33" localSheetId="0">#REF!</definedName>
    <definedName name="________DOG33">#REF!</definedName>
    <definedName name="________DOG4" localSheetId="0">#REF!</definedName>
    <definedName name="________DOG4">#REF!</definedName>
    <definedName name="________H66766">[1]단가조사표!#REF!</definedName>
    <definedName name="________IL1" localSheetId="0">#REF!</definedName>
    <definedName name="________IL1">#REF!</definedName>
    <definedName name="________PI48" localSheetId="0">#REF!</definedName>
    <definedName name="________PI48">#REF!</definedName>
    <definedName name="________PI60" localSheetId="0">#REF!</definedName>
    <definedName name="________PI60">#REF!</definedName>
    <definedName name="________RO110" localSheetId="0">#REF!</definedName>
    <definedName name="________RO110">#REF!</definedName>
    <definedName name="________RO22" localSheetId="0">#REF!</definedName>
    <definedName name="________RO22">#REF!</definedName>
    <definedName name="________RO35" localSheetId="0">#REF!</definedName>
    <definedName name="________RO35">#REF!</definedName>
    <definedName name="________RO45" localSheetId="0">#REF!</definedName>
    <definedName name="________RO45">#REF!</definedName>
    <definedName name="________RO60" localSheetId="0">#REF!</definedName>
    <definedName name="________RO60">#REF!</definedName>
    <definedName name="________RO80" localSheetId="0">#REF!</definedName>
    <definedName name="________RO80">#REF!</definedName>
    <definedName name="________SUB1" localSheetId="0">#REF!</definedName>
    <definedName name="________SUB1">#REF!</definedName>
    <definedName name="________SUB2" localSheetId="0">#REF!</definedName>
    <definedName name="________SUB2">#REF!</definedName>
    <definedName name="________SUB3" localSheetId="0">#REF!</definedName>
    <definedName name="________SUB3">#REF!</definedName>
    <definedName name="________sub4" localSheetId="0">#REF!</definedName>
    <definedName name="________sub4">#REF!</definedName>
    <definedName name="________sub5" localSheetId="0">#REF!</definedName>
    <definedName name="________sub5">#REF!</definedName>
    <definedName name="________TON1" localSheetId="0">#REF!</definedName>
    <definedName name="________TON1">#REF!</definedName>
    <definedName name="________TON2" localSheetId="0">#REF!</definedName>
    <definedName name="________TON2">#REF!</definedName>
    <definedName name="________WW2" localSheetId="0">#REF!</definedName>
    <definedName name="________WW2">#REF!</definedName>
    <definedName name="________WW3" localSheetId="0">#REF!</definedName>
    <definedName name="________WW3">#REF!</definedName>
    <definedName name="________WW6" localSheetId="0">#REF!</definedName>
    <definedName name="________WW6">#REF!</definedName>
    <definedName name="________WW7" localSheetId="0">#REF!</definedName>
    <definedName name="________WW7">#REF!</definedName>
    <definedName name="________WW8" localSheetId="0">#REF!</definedName>
    <definedName name="________WW8">#REF!</definedName>
    <definedName name="_______DOG1" localSheetId="0">#REF!</definedName>
    <definedName name="_______DOG1">#REF!</definedName>
    <definedName name="_______DOG2" localSheetId="0">#REF!</definedName>
    <definedName name="_______DOG2">#REF!</definedName>
    <definedName name="_______DOG22" localSheetId="0">#REF!</definedName>
    <definedName name="_______DOG22">#REF!</definedName>
    <definedName name="_______DOG3" localSheetId="0">#REF!</definedName>
    <definedName name="_______DOG3">#REF!</definedName>
    <definedName name="_______DOG33" localSheetId="0">#REF!</definedName>
    <definedName name="_______DOG33">#REF!</definedName>
    <definedName name="_______DOG4" localSheetId="0">#REF!</definedName>
    <definedName name="_______DOG4">#REF!</definedName>
    <definedName name="_______H66766">[1]단가조사표!#REF!</definedName>
    <definedName name="_______IL1" localSheetId="0">#REF!</definedName>
    <definedName name="_______IL1">#REF!</definedName>
    <definedName name="_______PI48" localSheetId="0">#REF!</definedName>
    <definedName name="_______PI48">#REF!</definedName>
    <definedName name="_______PI60" localSheetId="0">#REF!</definedName>
    <definedName name="_______PI60">#REF!</definedName>
    <definedName name="_______RO110" localSheetId="0">#REF!</definedName>
    <definedName name="_______RO110">#REF!</definedName>
    <definedName name="_______RO22" localSheetId="0">#REF!</definedName>
    <definedName name="_______RO22">#REF!</definedName>
    <definedName name="_______RO35" localSheetId="0">#REF!</definedName>
    <definedName name="_______RO35">#REF!</definedName>
    <definedName name="_______RO45" localSheetId="0">#REF!</definedName>
    <definedName name="_______RO45">#REF!</definedName>
    <definedName name="_______RO60" localSheetId="0">#REF!</definedName>
    <definedName name="_______RO60">#REF!</definedName>
    <definedName name="_______RO80" localSheetId="0">#REF!</definedName>
    <definedName name="_______RO80">#REF!</definedName>
    <definedName name="_______SUB1" localSheetId="0">#REF!</definedName>
    <definedName name="_______SUB1">#REF!</definedName>
    <definedName name="_______SUB2" localSheetId="0">#REF!</definedName>
    <definedName name="_______SUB2">#REF!</definedName>
    <definedName name="_______SUB3" localSheetId="0">#REF!</definedName>
    <definedName name="_______SUB3">#REF!</definedName>
    <definedName name="_______sub4" localSheetId="0">#REF!</definedName>
    <definedName name="_______sub4">#REF!</definedName>
    <definedName name="_______sub5" localSheetId="0">#REF!</definedName>
    <definedName name="_______sub5">#REF!</definedName>
    <definedName name="_______TON1" localSheetId="0">#REF!</definedName>
    <definedName name="_______TON1">#REF!</definedName>
    <definedName name="_______TON2" localSheetId="0">#REF!</definedName>
    <definedName name="_______TON2">#REF!</definedName>
    <definedName name="_______WW2" localSheetId="0">#REF!</definedName>
    <definedName name="_______WW2">#REF!</definedName>
    <definedName name="_______WW3" localSheetId="0">#REF!</definedName>
    <definedName name="_______WW3">#REF!</definedName>
    <definedName name="_______WW6" localSheetId="0">#REF!</definedName>
    <definedName name="_______WW6">#REF!</definedName>
    <definedName name="_______WW7" localSheetId="0">#REF!</definedName>
    <definedName name="_______WW7">#REF!</definedName>
    <definedName name="_______WW8" localSheetId="0">#REF!</definedName>
    <definedName name="_______WW8">#REF!</definedName>
    <definedName name="______DOG1" localSheetId="0">#REF!</definedName>
    <definedName name="______DOG1">#REF!</definedName>
    <definedName name="______DOG2" localSheetId="0">#REF!</definedName>
    <definedName name="______DOG2">#REF!</definedName>
    <definedName name="______DOG22" localSheetId="0">#REF!</definedName>
    <definedName name="______DOG22">#REF!</definedName>
    <definedName name="______DOG3" localSheetId="0">#REF!</definedName>
    <definedName name="______DOG3">#REF!</definedName>
    <definedName name="______DOG33" localSheetId="0">#REF!</definedName>
    <definedName name="______DOG33">#REF!</definedName>
    <definedName name="______DOG4" localSheetId="0">#REF!</definedName>
    <definedName name="______DOG4">#REF!</definedName>
    <definedName name="______FA41010">#REF!</definedName>
    <definedName name="______FA42006">#REF!</definedName>
    <definedName name="______FA42055">#REF!</definedName>
    <definedName name="______FA42062">#REF!</definedName>
    <definedName name="______FA42762">#REF!</definedName>
    <definedName name="______H66766">[1]단가조사표!#REF!</definedName>
    <definedName name="______IL1" localSheetId="0">#REF!</definedName>
    <definedName name="______IL1">#REF!</definedName>
    <definedName name="______PI48" localSheetId="0">#REF!</definedName>
    <definedName name="______PI48">#REF!</definedName>
    <definedName name="______PI60" localSheetId="0">#REF!</definedName>
    <definedName name="______PI60">#REF!</definedName>
    <definedName name="______RO110" localSheetId="0">#REF!</definedName>
    <definedName name="______RO110">#REF!</definedName>
    <definedName name="______RO22" localSheetId="0">#REF!</definedName>
    <definedName name="______RO22">#REF!</definedName>
    <definedName name="______RO35" localSheetId="0">#REF!</definedName>
    <definedName name="______RO35">#REF!</definedName>
    <definedName name="______RO45" localSheetId="0">#REF!</definedName>
    <definedName name="______RO45">#REF!</definedName>
    <definedName name="______RO60" localSheetId="0">#REF!</definedName>
    <definedName name="______RO60">#REF!</definedName>
    <definedName name="______RO80" localSheetId="0">#REF!</definedName>
    <definedName name="______RO80">#REF!</definedName>
    <definedName name="______SUB1" localSheetId="0">#REF!</definedName>
    <definedName name="______SUB1">#REF!</definedName>
    <definedName name="______SUB2" localSheetId="0">#REF!</definedName>
    <definedName name="______SUB2">#REF!</definedName>
    <definedName name="______SUB3" localSheetId="0">#REF!</definedName>
    <definedName name="______SUB3">#REF!</definedName>
    <definedName name="______sub4" localSheetId="0">#REF!</definedName>
    <definedName name="______sub4">#REF!</definedName>
    <definedName name="______sub5" localSheetId="0">#REF!</definedName>
    <definedName name="______sub5">#REF!</definedName>
    <definedName name="______TON1" localSheetId="0">#REF!</definedName>
    <definedName name="______TON1">#REF!</definedName>
    <definedName name="______TON2" localSheetId="0">#REF!</definedName>
    <definedName name="______TON2">#REF!</definedName>
    <definedName name="______WW2" localSheetId="0">#REF!</definedName>
    <definedName name="______WW2">#REF!</definedName>
    <definedName name="______WW3" localSheetId="0">#REF!</definedName>
    <definedName name="______WW3">#REF!</definedName>
    <definedName name="______WW6" localSheetId="0">#REF!</definedName>
    <definedName name="______WW6">#REF!</definedName>
    <definedName name="______WW7" localSheetId="0">#REF!</definedName>
    <definedName name="______WW7">#REF!</definedName>
    <definedName name="______WW8" localSheetId="0">#REF!</definedName>
    <definedName name="______WW8">#REF!</definedName>
    <definedName name="_____DOG1" localSheetId="0">#REF!</definedName>
    <definedName name="_____DOG1">#REF!</definedName>
    <definedName name="_____DOG2" localSheetId="0">#REF!</definedName>
    <definedName name="_____DOG2">#REF!</definedName>
    <definedName name="_____DOG22" localSheetId="0">#REF!</definedName>
    <definedName name="_____DOG22">#REF!</definedName>
    <definedName name="_____DOG3" localSheetId="0">#REF!</definedName>
    <definedName name="_____DOG3">#REF!</definedName>
    <definedName name="_____DOG33" localSheetId="0">#REF!</definedName>
    <definedName name="_____DOG33">#REF!</definedName>
    <definedName name="_____DOG4" localSheetId="0">#REF!</definedName>
    <definedName name="_____DOG4">#REF!</definedName>
    <definedName name="_____H66766">[1]단가조사표!#REF!</definedName>
    <definedName name="_____IL1" localSheetId="0">#REF!</definedName>
    <definedName name="_____IL1">#REF!</definedName>
    <definedName name="_____PI48" localSheetId="0">#REF!</definedName>
    <definedName name="_____PI48">#REF!</definedName>
    <definedName name="_____PI60" localSheetId="0">#REF!</definedName>
    <definedName name="_____PI60">#REF!</definedName>
    <definedName name="_____RO110" localSheetId="0">#REF!</definedName>
    <definedName name="_____RO110">#REF!</definedName>
    <definedName name="_____RO22" localSheetId="0">#REF!</definedName>
    <definedName name="_____RO22">#REF!</definedName>
    <definedName name="_____RO35" localSheetId="0">#REF!</definedName>
    <definedName name="_____RO35">#REF!</definedName>
    <definedName name="_____RO45" localSheetId="0">#REF!</definedName>
    <definedName name="_____RO45">#REF!</definedName>
    <definedName name="_____RO60" localSheetId="0">#REF!</definedName>
    <definedName name="_____RO60">#REF!</definedName>
    <definedName name="_____RO80" localSheetId="0">#REF!</definedName>
    <definedName name="_____RO80">#REF!</definedName>
    <definedName name="_____SUB1" localSheetId="0">#REF!</definedName>
    <definedName name="_____SUB1">#REF!</definedName>
    <definedName name="_____SUB2" localSheetId="0">#REF!</definedName>
    <definedName name="_____SUB2">#REF!</definedName>
    <definedName name="_____SUB3" localSheetId="0">#REF!</definedName>
    <definedName name="_____SUB3">#REF!</definedName>
    <definedName name="_____sub4" localSheetId="0">#REF!</definedName>
    <definedName name="_____sub4">#REF!</definedName>
    <definedName name="_____sub5" localSheetId="0">#REF!</definedName>
    <definedName name="_____sub5">#REF!</definedName>
    <definedName name="_____TON1" localSheetId="0">#REF!</definedName>
    <definedName name="_____TON1">#REF!</definedName>
    <definedName name="_____TON2" localSheetId="0">#REF!</definedName>
    <definedName name="_____TON2">#REF!</definedName>
    <definedName name="_____WW2" localSheetId="0">#REF!</definedName>
    <definedName name="_____WW2">#REF!</definedName>
    <definedName name="_____WW3" localSheetId="0">#REF!</definedName>
    <definedName name="_____WW3">#REF!</definedName>
    <definedName name="_____WW6" localSheetId="0">#REF!</definedName>
    <definedName name="_____WW6">#REF!</definedName>
    <definedName name="_____WW7" localSheetId="0">#REF!</definedName>
    <definedName name="_____WW7">#REF!</definedName>
    <definedName name="_____WW8" localSheetId="0">#REF!</definedName>
    <definedName name="_____WW8">#REF!</definedName>
    <definedName name="____DOG1" localSheetId="0">#REF!</definedName>
    <definedName name="____DOG1">#REF!</definedName>
    <definedName name="____DOG2" localSheetId="0">#REF!</definedName>
    <definedName name="____DOG2">#REF!</definedName>
    <definedName name="____DOG22" localSheetId="0">#REF!</definedName>
    <definedName name="____DOG22">#REF!</definedName>
    <definedName name="____DOG3" localSheetId="0">#REF!</definedName>
    <definedName name="____DOG3">#REF!</definedName>
    <definedName name="____DOG33" localSheetId="0">#REF!</definedName>
    <definedName name="____DOG33">#REF!</definedName>
    <definedName name="____DOG4" localSheetId="0">#REF!</definedName>
    <definedName name="____DOG4">#REF!</definedName>
    <definedName name="____H66766">[1]단가조사표!#REF!</definedName>
    <definedName name="____IL1" localSheetId="0">#REF!</definedName>
    <definedName name="____IL1">#REF!</definedName>
    <definedName name="____PI48" localSheetId="0">#REF!</definedName>
    <definedName name="____PI48">#REF!</definedName>
    <definedName name="____PI60" localSheetId="0">#REF!</definedName>
    <definedName name="____PI60">#REF!</definedName>
    <definedName name="____RO110" localSheetId="0">#REF!</definedName>
    <definedName name="____RO110">#REF!</definedName>
    <definedName name="____RO22" localSheetId="0">#REF!</definedName>
    <definedName name="____RO22">#REF!</definedName>
    <definedName name="____RO35" localSheetId="0">#REF!</definedName>
    <definedName name="____RO35">#REF!</definedName>
    <definedName name="____RO45" localSheetId="0">#REF!</definedName>
    <definedName name="____RO45">#REF!</definedName>
    <definedName name="____RO60" localSheetId="0">#REF!</definedName>
    <definedName name="____RO60">#REF!</definedName>
    <definedName name="____RO80" localSheetId="0">#REF!</definedName>
    <definedName name="____RO80">#REF!</definedName>
    <definedName name="____SUB1" localSheetId="0">#REF!</definedName>
    <definedName name="____SUB1">#REF!</definedName>
    <definedName name="____SUB2" localSheetId="0">#REF!</definedName>
    <definedName name="____SUB2">#REF!</definedName>
    <definedName name="____SUB3" localSheetId="0">#REF!</definedName>
    <definedName name="____SUB3">#REF!</definedName>
    <definedName name="____sub4" localSheetId="0">#REF!</definedName>
    <definedName name="____sub4">#REF!</definedName>
    <definedName name="____sub5" localSheetId="0">#REF!</definedName>
    <definedName name="____sub5">#REF!</definedName>
    <definedName name="____TON1" localSheetId="0">#REF!</definedName>
    <definedName name="____TON1">#REF!</definedName>
    <definedName name="____TON2" localSheetId="0">#REF!</definedName>
    <definedName name="____TON2">#REF!</definedName>
    <definedName name="____WW2" localSheetId="0">#REF!</definedName>
    <definedName name="____WW2">#REF!</definedName>
    <definedName name="____WW3" localSheetId="0">#REF!</definedName>
    <definedName name="____WW3">#REF!</definedName>
    <definedName name="____WW6" localSheetId="0">#REF!</definedName>
    <definedName name="____WW6">#REF!</definedName>
    <definedName name="____WW7" localSheetId="0">#REF!</definedName>
    <definedName name="____WW7">#REF!</definedName>
    <definedName name="____WW8" localSheetId="0">#REF!</definedName>
    <definedName name="____WW8">#REF!</definedName>
    <definedName name="___DOG1" localSheetId="0">#REF!</definedName>
    <definedName name="___DOG1">#REF!</definedName>
    <definedName name="___DOG2" localSheetId="0">#REF!</definedName>
    <definedName name="___DOG2">#REF!</definedName>
    <definedName name="___DOG22" localSheetId="0">#REF!</definedName>
    <definedName name="___DOG22">#REF!</definedName>
    <definedName name="___DOG3" localSheetId="0">#REF!</definedName>
    <definedName name="___DOG3">#REF!</definedName>
    <definedName name="___DOG33" localSheetId="0">#REF!</definedName>
    <definedName name="___DOG33">#REF!</definedName>
    <definedName name="___DOG4" localSheetId="0">#REF!</definedName>
    <definedName name="___DOG4">#REF!</definedName>
    <definedName name="___H66766">[1]단가조사표!#REF!</definedName>
    <definedName name="___IL1" localSheetId="0">#REF!</definedName>
    <definedName name="___IL1">#REF!</definedName>
    <definedName name="___key2" hidden="1">[2]조명시설!#REF!</definedName>
    <definedName name="___PI48" localSheetId="0">#REF!</definedName>
    <definedName name="___PI48">#REF!</definedName>
    <definedName name="___PI60" localSheetId="0">#REF!</definedName>
    <definedName name="___PI60">#REF!</definedName>
    <definedName name="___RO110" localSheetId="0">#REF!</definedName>
    <definedName name="___RO110">#REF!</definedName>
    <definedName name="___RO22" localSheetId="0">#REF!</definedName>
    <definedName name="___RO22">#REF!</definedName>
    <definedName name="___RO35" localSheetId="0">#REF!</definedName>
    <definedName name="___RO35">#REF!</definedName>
    <definedName name="___RO45" localSheetId="0">#REF!</definedName>
    <definedName name="___RO45">#REF!</definedName>
    <definedName name="___RO60" localSheetId="0">#REF!</definedName>
    <definedName name="___RO60">#REF!</definedName>
    <definedName name="___RO80" localSheetId="0">#REF!</definedName>
    <definedName name="___RO80">#REF!</definedName>
    <definedName name="___SUB1" localSheetId="0">#REF!</definedName>
    <definedName name="___SUB1">#REF!</definedName>
    <definedName name="___SUB2" localSheetId="0">#REF!</definedName>
    <definedName name="___SUB2">#REF!</definedName>
    <definedName name="___SUB3" localSheetId="0">#REF!</definedName>
    <definedName name="___SUB3">#REF!</definedName>
    <definedName name="___sub4" localSheetId="0">#REF!</definedName>
    <definedName name="___sub4">#REF!</definedName>
    <definedName name="___sub5" localSheetId="0">#REF!</definedName>
    <definedName name="___sub5">#REF!</definedName>
    <definedName name="___TON1" localSheetId="0">#REF!</definedName>
    <definedName name="___TON1">#REF!</definedName>
    <definedName name="___TON2" localSheetId="0">#REF!</definedName>
    <definedName name="___TON2">#REF!</definedName>
    <definedName name="___WW2" localSheetId="0">#REF!</definedName>
    <definedName name="___WW2">#REF!</definedName>
    <definedName name="___WW3" localSheetId="0">#REF!</definedName>
    <definedName name="___WW3">#REF!</definedName>
    <definedName name="___WW6" localSheetId="0">#REF!</definedName>
    <definedName name="___WW6">#REF!</definedName>
    <definedName name="___WW7" localSheetId="0">#REF!</definedName>
    <definedName name="___WW7">#REF!</definedName>
    <definedName name="___WW8" localSheetId="0">#REF!</definedName>
    <definedName name="___WW8">#REF!</definedName>
    <definedName name="__123GRAPH_A" hidden="1">'[3]504전기실 동부하-L'!$S$51:$AV$51</definedName>
    <definedName name="__123Graph_AA" hidden="1">[4]Sheet9!$S$50:$AV$50</definedName>
    <definedName name="__123Graph_AB" hidden="1">[4]Sheet9!$S$51:$AV$51</definedName>
    <definedName name="__123Graph_AC" hidden="1">[4]Sheet9!$S$47:$AV$47</definedName>
    <definedName name="__123Graph_AD" hidden="1">[4]Sheet9!$O$64:$O$131</definedName>
    <definedName name="__123Graph_AE" hidden="1">[4]Sheet9!$O$131:$O$201</definedName>
    <definedName name="__123Graph_AF" hidden="1">[4]Sheet9!$O$202:$O$271</definedName>
    <definedName name="__123Graph_AG" hidden="1">[4]Sheet9!$O$272:$O$341</definedName>
    <definedName name="__123Graph_X" hidden="1">'[5]1TL종점(1)'!#REF!</definedName>
    <definedName name="__123Graph_XA" hidden="1">[4]Sheet9!$S$48:$AV$48</definedName>
    <definedName name="__123Graph_XB" hidden="1">[4]Sheet9!$S$48:$AV$48</definedName>
    <definedName name="__123Graph_XC" hidden="1">[4]Sheet9!$S$48:$AV$48</definedName>
    <definedName name="__123Graph_XD" hidden="1">[4]Sheet9!$N$64:$N$131</definedName>
    <definedName name="__123Graph_XE" hidden="1">[4]Sheet9!$N$131:$N$201</definedName>
    <definedName name="__123Graph_XF" hidden="1">[4]Sheet9!$N$202:$N$271</definedName>
    <definedName name="__123Graph_XG" hidden="1">[4]Sheet9!$N$272:$N$341</definedName>
    <definedName name="__124GRAPH_XC" hidden="1">[3]Sheet15!$S$48:$AV$48</definedName>
    <definedName name="__1S">'[6]6PILE  (돌출)'!#REF!</definedName>
    <definedName name="__2_3_0Crite" localSheetId="0">#REF!</definedName>
    <definedName name="__2_3_0Crite">#REF!</definedName>
    <definedName name="__3_3_0Criteria" localSheetId="0">#REF!</definedName>
    <definedName name="__3_3_0Criteria">#REF!</definedName>
    <definedName name="__4_3__Crite" localSheetId="0">#REF!</definedName>
    <definedName name="__4_3__Crite">#REF!</definedName>
    <definedName name="__5_3__Criteria" localSheetId="0">#REF!</definedName>
    <definedName name="__5_3__Criteria">#REF!</definedName>
    <definedName name="__6G_0Extr" localSheetId="0">#REF!</definedName>
    <definedName name="__6G_0Extr">#REF!</definedName>
    <definedName name="__7G_0Extract" localSheetId="0">#REF!</definedName>
    <definedName name="__7G_0Extract">#REF!</definedName>
    <definedName name="__8G__Extr" localSheetId="0">#REF!</definedName>
    <definedName name="__8G__Extr">#REF!</definedName>
    <definedName name="__9G__Extract" localSheetId="0">#REF!</definedName>
    <definedName name="__9G__Extract">#REF!</definedName>
    <definedName name="__DOG1" localSheetId="0">#REF!</definedName>
    <definedName name="__DOG1">#REF!</definedName>
    <definedName name="__DOG2" localSheetId="0">#REF!</definedName>
    <definedName name="__DOG2">#REF!</definedName>
    <definedName name="__DOG22" localSheetId="0">#REF!</definedName>
    <definedName name="__DOG22">#REF!</definedName>
    <definedName name="__DOG3" localSheetId="0">#REF!</definedName>
    <definedName name="__DOG3">#REF!</definedName>
    <definedName name="__DOG33" localSheetId="0">#REF!</definedName>
    <definedName name="__DOG33">#REF!</definedName>
    <definedName name="__DOG4" localSheetId="0">#REF!</definedName>
    <definedName name="__DOG4">#REF!</definedName>
    <definedName name="__GEN2" hidden="1">[3]Sheet13!$S$50:$AV$50</definedName>
    <definedName name="__H66766">[1]단가조사표!#REF!</definedName>
    <definedName name="__IL1" localSheetId="0">#REF!</definedName>
    <definedName name="__IL1">#REF!</definedName>
    <definedName name="__IntlFixup" hidden="1">TRUE</definedName>
    <definedName name="__key2" hidden="1">[2]조명시설!#REF!</definedName>
    <definedName name="__key21" hidden="1">[2]조명시설!#REF!</definedName>
    <definedName name="__PI48" localSheetId="0">#REF!</definedName>
    <definedName name="__PI48">#REF!</definedName>
    <definedName name="__PI60" localSheetId="0">#REF!</definedName>
    <definedName name="__PI60">#REF!</definedName>
    <definedName name="__RO110" localSheetId="0">#REF!</definedName>
    <definedName name="__RO110">#REF!</definedName>
    <definedName name="__RO22" localSheetId="0">#REF!</definedName>
    <definedName name="__RO22">#REF!</definedName>
    <definedName name="__RO35" localSheetId="0">#REF!</definedName>
    <definedName name="__RO35">#REF!</definedName>
    <definedName name="__RO45" localSheetId="0">#REF!</definedName>
    <definedName name="__RO45">#REF!</definedName>
    <definedName name="__RO60" localSheetId="0">#REF!</definedName>
    <definedName name="__RO60">#REF!</definedName>
    <definedName name="__RO80" localSheetId="0">#REF!</definedName>
    <definedName name="__RO80">#REF!</definedName>
    <definedName name="__SUB1" localSheetId="0">#REF!</definedName>
    <definedName name="__SUB1">#REF!</definedName>
    <definedName name="__SUB2" localSheetId="0">#REF!</definedName>
    <definedName name="__SUB2">#REF!</definedName>
    <definedName name="__SUB3" localSheetId="0">#REF!</definedName>
    <definedName name="__SUB3">#REF!</definedName>
    <definedName name="__sub4" localSheetId="0">#REF!</definedName>
    <definedName name="__sub4">#REF!</definedName>
    <definedName name="__sub5" localSheetId="0">#REF!</definedName>
    <definedName name="__sub5">#REF!</definedName>
    <definedName name="__TON1" localSheetId="0">#REF!</definedName>
    <definedName name="__TON1">#REF!</definedName>
    <definedName name="__TON2" localSheetId="0">#REF!</definedName>
    <definedName name="__TON2">#REF!</definedName>
    <definedName name="__WW2" localSheetId="0">#REF!</definedName>
    <definedName name="__WW2">#REF!</definedName>
    <definedName name="__WW3" localSheetId="0">#REF!</definedName>
    <definedName name="__WW3">#REF!</definedName>
    <definedName name="__WW6" localSheetId="0">#REF!</definedName>
    <definedName name="__WW6">#REF!</definedName>
    <definedName name="__WW7" localSheetId="0">#REF!</definedName>
    <definedName name="__WW7">#REF!</definedName>
    <definedName name="__WW8" localSheetId="0">#REF!</definedName>
    <definedName name="__WW8">#REF!</definedName>
    <definedName name="_1._PANEL_BD.__LP___1" localSheetId="0">#REF!</definedName>
    <definedName name="_1._PANEL_BD.__LP___1">#REF!</definedName>
    <definedName name="_10IL1_" localSheetId="0">#REF!</definedName>
    <definedName name="_10IL1_">#REF!</definedName>
    <definedName name="_1S">'[6]6PILE  (돌출)'!#REF!</definedName>
    <definedName name="_2">#N/A</definedName>
    <definedName name="_2_0_S" hidden="1">'[6]6PILE  (돌출)'!#REF!</definedName>
    <definedName name="_2_3_0Crite" localSheetId="0">#REF!</definedName>
    <definedName name="_2_3_0Crite">#REF!</definedName>
    <definedName name="_24_24">'[7]LSB-산출근거'!#REF!</definedName>
    <definedName name="_2S" hidden="1">'[6]6PILE  (돌출)'!#REF!</definedName>
    <definedName name="_3_3_0Criteria" localSheetId="0">#REF!</definedName>
    <definedName name="_3_3_0Criteria">#REF!</definedName>
    <definedName name="_3_Φ_4_W__380___220V">[8]부하계산서!#REF!</definedName>
    <definedName name="_4_0_S" hidden="1">'[6]6PILE  (돌출)'!#REF!</definedName>
    <definedName name="_4_3__Crite" localSheetId="0">#REF!</definedName>
    <definedName name="_4_3__Crite">#REF!</definedName>
    <definedName name="_425K">#REF!</definedName>
    <definedName name="_5_3__Criteria" localSheetId="0">#REF!</definedName>
    <definedName name="_5_3__Criteria">#REF!</definedName>
    <definedName name="_6G_0Extr" localSheetId="0">#REF!</definedName>
    <definedName name="_6G_0Extr">#REF!</definedName>
    <definedName name="_7G_0Extract" localSheetId="0">#REF!</definedName>
    <definedName name="_7G_0Extract">#REF!</definedName>
    <definedName name="_8G__Extr" localSheetId="0">#REF!</definedName>
    <definedName name="_8G__Extr">#REF!</definedName>
    <definedName name="_9G__Extract" localSheetId="0">#REF!</definedName>
    <definedName name="_9G__Extract">#REF!</definedName>
    <definedName name="_C421">#REF!</definedName>
    <definedName name="_dist__bin" hidden="1">[9]조명시설!#REF!</definedName>
    <definedName name="_Dist_Bin" localSheetId="0" hidden="1">#REF!</definedName>
    <definedName name="_Dist_Bin" hidden="1">#REF!</definedName>
    <definedName name="_Dist_Values" localSheetId="0" hidden="1">#REF!</definedName>
    <definedName name="_Dist_Values" hidden="1">#REF!</definedName>
    <definedName name="_DOG1" localSheetId="0">#REF!</definedName>
    <definedName name="_DOG1">#REF!</definedName>
    <definedName name="_DOG2" localSheetId="0">#REF!</definedName>
    <definedName name="_DOG2">#REF!</definedName>
    <definedName name="_DOG22" localSheetId="0">#REF!</definedName>
    <definedName name="_DOG22">#REF!</definedName>
    <definedName name="_DOG3" localSheetId="0">#REF!</definedName>
    <definedName name="_DOG3">#REF!</definedName>
    <definedName name="_DOG33" localSheetId="0">#REF!</definedName>
    <definedName name="_DOG33">#REF!</definedName>
    <definedName name="_DOG4" localSheetId="0">#REF!</definedName>
    <definedName name="_DOG4">#REF!</definedName>
    <definedName name="_E7_E9_E11_E13_">#N/A</definedName>
    <definedName name="_FA41010">#REF!</definedName>
    <definedName name="_FA42006">#REF!</definedName>
    <definedName name="_FA42055">#REF!</definedName>
    <definedName name="_FA42062">#REF!</definedName>
    <definedName name="_FA42762">#REF!</definedName>
    <definedName name="_Fill" localSheetId="0" hidden="1">#REF!</definedName>
    <definedName name="_Fill" hidden="1">#REF!</definedName>
    <definedName name="_xlnm._FilterDatabase" localSheetId="0" hidden="1">#REF!</definedName>
    <definedName name="_xlnm._FilterDatabase" hidden="1">#REF!</definedName>
    <definedName name="_GEN2" hidden="1">[3]Sheet13!$S$50:$AV$50</definedName>
    <definedName name="_H66766" localSheetId="0">#REF!</definedName>
    <definedName name="_H66766">#REF!</definedName>
    <definedName name="_IL1" localSheetId="0">#REF!</definedName>
    <definedName name="_IL1">#REF!</definedName>
    <definedName name="_Key1" localSheetId="0" hidden="1">#REF!</definedName>
    <definedName name="_Key1" hidden="1">#REF!</definedName>
    <definedName name="_Key2" localSheetId="0" hidden="1">#REF!</definedName>
    <definedName name="_Key2" hidden="1">#REF!</definedName>
    <definedName name="_key21" hidden="1">[2]조명시설!#REF!</definedName>
    <definedName name="_Key3" localSheetId="0" hidden="1">#REF!</definedName>
    <definedName name="_Key3" hidden="1">#REF!</definedName>
    <definedName name="_kfkf" localSheetId="0" hidden="1">#REF!</definedName>
    <definedName name="_kfkf" hidden="1">#REF!</definedName>
    <definedName name="_MAC3">#N/A</definedName>
    <definedName name="_Order1" hidden="1">255</definedName>
    <definedName name="_Order2" hidden="1">255</definedName>
    <definedName name="_P3" localSheetId="0" hidden="1">{#N/A,#N/A,FALSE,"배수1"}</definedName>
    <definedName name="_P3" hidden="1">{#N/A,#N/A,FALSE,"배수1"}</definedName>
    <definedName name="_P4" localSheetId="0" hidden="1">{#N/A,#N/A,FALSE,"혼합골재"}</definedName>
    <definedName name="_P4" hidden="1">{#N/A,#N/A,FALSE,"혼합골재"}</definedName>
    <definedName name="_P5" localSheetId="0" hidden="1">{#N/A,#N/A,FALSE,"배수1"}</definedName>
    <definedName name="_P5" hidden="1">{#N/A,#N/A,FALSE,"배수1"}</definedName>
    <definedName name="_P6" localSheetId="0" hidden="1">{#N/A,#N/A,FALSE,"2~8번"}</definedName>
    <definedName name="_P6" hidden="1">{#N/A,#N/A,FALSE,"2~8번"}</definedName>
    <definedName name="_Parse_Out" hidden="1">'[10]갑지(추정)'!#REF!</definedName>
    <definedName name="_PI48" localSheetId="0">#REF!</definedName>
    <definedName name="_PI48">#REF!</definedName>
    <definedName name="_PI60" localSheetId="0">#REF!</definedName>
    <definedName name="_PI60">#REF!</definedName>
    <definedName name="_Regression_Int" hidden="1">1</definedName>
    <definedName name="_Regression_Out" localSheetId="0" hidden="1">#REF!</definedName>
    <definedName name="_Regression_Out" hidden="1">#REF!</definedName>
    <definedName name="_Regression_X" localSheetId="0" hidden="1">#REF!</definedName>
    <definedName name="_Regression_X" hidden="1">#REF!</definedName>
    <definedName name="_Regression_Y" localSheetId="0" hidden="1">#REF!</definedName>
    <definedName name="_Regression_Y" hidden="1">#REF!</definedName>
    <definedName name="_RO110" localSheetId="0">#REF!</definedName>
    <definedName name="_RO110">#REF!</definedName>
    <definedName name="_RO22" localSheetId="0">#REF!</definedName>
    <definedName name="_RO22">#REF!</definedName>
    <definedName name="_RO35" localSheetId="0">#REF!</definedName>
    <definedName name="_RO35">#REF!</definedName>
    <definedName name="_RO45" localSheetId="0">#REF!</definedName>
    <definedName name="_RO45">#REF!</definedName>
    <definedName name="_RO60" localSheetId="0">#REF!</definedName>
    <definedName name="_RO60">#REF!</definedName>
    <definedName name="_RO80" localSheetId="0">#REF!</definedName>
    <definedName name="_RO80">#REF!</definedName>
    <definedName name="_S3" localSheetId="0" hidden="1">{#N/A,#N/A,FALSE,"포장2"}</definedName>
    <definedName name="_S3" hidden="1">{#N/A,#N/A,FALSE,"포장2"}</definedName>
    <definedName name="_Sort" localSheetId="0" hidden="1">#REF!</definedName>
    <definedName name="_Sort" hidden="1">#REF!</definedName>
    <definedName name="_Sortt" localSheetId="0" hidden="1">#REF!</definedName>
    <definedName name="_Sortt" hidden="1">#REF!</definedName>
    <definedName name="_SUB1" localSheetId="0">#REF!</definedName>
    <definedName name="_SUB1">#REF!</definedName>
    <definedName name="_SUB2" localSheetId="0">#REF!</definedName>
    <definedName name="_SUB2">#REF!</definedName>
    <definedName name="_SUB3" localSheetId="0">#REF!</definedName>
    <definedName name="_SUB3">#REF!</definedName>
    <definedName name="_sub4" localSheetId="0">#REF!</definedName>
    <definedName name="_sub4">#REF!</definedName>
    <definedName name="_sub5" localSheetId="0">#REF!</definedName>
    <definedName name="_sub5">#REF!</definedName>
    <definedName name="_Table1_In1" localSheetId="0" hidden="1">#REF!</definedName>
    <definedName name="_Table1_In1" hidden="1">#REF!</definedName>
    <definedName name="_Table1_Out" localSheetId="0" hidden="1">#REF!</definedName>
    <definedName name="_Table1_Out" hidden="1">#REF!</definedName>
    <definedName name="_TON1" localSheetId="0">#REF!</definedName>
    <definedName name="_TON1">#REF!</definedName>
    <definedName name="_TON2" localSheetId="0">#REF!</definedName>
    <definedName name="_TON2">#REF!</definedName>
    <definedName name="_woogi" localSheetId="0" hidden="1">#REF!</definedName>
    <definedName name="_woogi" hidden="1">#REF!</definedName>
    <definedName name="_woogi2" localSheetId="0" hidden="1">#REF!</definedName>
    <definedName name="_woogi2" hidden="1">#REF!</definedName>
    <definedName name="_woogi24" localSheetId="0" hidden="1">#REF!</definedName>
    <definedName name="_woogi24" hidden="1">#REF!</definedName>
    <definedName name="_woogi3" localSheetId="0" hidden="1">#REF!</definedName>
    <definedName name="_woogi3" hidden="1">#REF!</definedName>
    <definedName name="_WW2" localSheetId="0">#REF!</definedName>
    <definedName name="_WW2">#REF!</definedName>
    <definedName name="_WW3" localSheetId="0">#REF!</definedName>
    <definedName name="_WW3">#REF!</definedName>
    <definedName name="_WW6" localSheetId="0">#REF!</definedName>
    <definedName name="_WW6">#REF!</definedName>
    <definedName name="_WW7" localSheetId="0">#REF!</definedName>
    <definedName name="_WW7">#REF!</definedName>
    <definedName name="_WW8" localSheetId="0">#REF!</definedName>
    <definedName name="_WW8">#REF!</definedName>
    <definedName name="_재ㅐ햐" localSheetId="0" hidden="1">#REF!</definedName>
    <definedName name="_재ㅐ햐" hidden="1">#REF!</definedName>
    <definedName name="¤C315" localSheetId="0">#REF!</definedName>
    <definedName name="¤C315">#REF!</definedName>
    <definedName name="¤Ç315" localSheetId="0">#REF!</definedName>
    <definedName name="¤Ç315">#REF!</definedName>
    <definedName name="\0">#N/A</definedName>
    <definedName name="\a">#N/A</definedName>
    <definedName name="\b" localSheetId="0">#REF!</definedName>
    <definedName name="\b">#REF!</definedName>
    <definedName name="\c">#N/A</definedName>
    <definedName name="\d" localSheetId="0">#REF!</definedName>
    <definedName name="\d">#REF!</definedName>
    <definedName name="\i">#REF!</definedName>
    <definedName name="\j">#N/A</definedName>
    <definedName name="\p">#N/A</definedName>
    <definedName name="\q">#N/A</definedName>
    <definedName name="\s">#N/A</definedName>
    <definedName name="\z">[11]일위_파일!#REF!</definedName>
    <definedName name="√">"SQRT"</definedName>
    <definedName name="a" localSheetId="0">#REF!</definedName>
    <definedName name="a">#REF!</definedName>
    <definedName name="AA">[12]내역서!$G$49</definedName>
    <definedName name="AAA">[13]내역서!#REF!</definedName>
    <definedName name="AAAA" localSheetId="0">#REF!</definedName>
    <definedName name="AAAA">#REF!</definedName>
    <definedName name="aaaaaa" localSheetId="0" hidden="1">{#N/A,#N/A,FALSE,"속도"}</definedName>
    <definedName name="aaaaaa" hidden="1">{#N/A,#N/A,FALSE,"속도"}</definedName>
    <definedName name="aaaaaaaaaa" localSheetId="0" hidden="1">{#N/A,#N/A,FALSE,"운반시간"}</definedName>
    <definedName name="aaaaaaaaaa" hidden="1">{#N/A,#N/A,FALSE,"운반시간"}</definedName>
    <definedName name="aaaaaaaaaaa" localSheetId="0" hidden="1">{#N/A,#N/A,FALSE,"2~8번"}</definedName>
    <definedName name="aaaaaaaaaaa" hidden="1">{#N/A,#N/A,FALSE,"2~8번"}</definedName>
    <definedName name="aaaaaaaaaaaaaaa" localSheetId="0" hidden="1">{#N/A,#N/A,FALSE,"단가표지"}</definedName>
    <definedName name="aaaaaaaaaaaaaaa" hidden="1">{#N/A,#N/A,FALSE,"단가표지"}</definedName>
    <definedName name="aaaaaaaaaaaaaaaaaa" localSheetId="0" hidden="1">{#N/A,#N/A,FALSE,"단가표지"}</definedName>
    <definedName name="aaaaaaaaaaaaaaaaaa" hidden="1">{#N/A,#N/A,FALSE,"단가표지"}</definedName>
    <definedName name="aaaaaaaaaaaaaaaaaaa" localSheetId="0" hidden="1">{#N/A,#N/A,FALSE,"조골재"}</definedName>
    <definedName name="aaaaaaaaaaaaaaaaaaa" hidden="1">{#N/A,#N/A,FALSE,"조골재"}</definedName>
    <definedName name="aaaaaaaaaaaaaaaaaaaaa" localSheetId="0" hidden="1">{#N/A,#N/A,FALSE,"혼합골재"}</definedName>
    <definedName name="aaaaaaaaaaaaaaaaaaaaa" hidden="1">{#N/A,#N/A,FALSE,"혼합골재"}</definedName>
    <definedName name="AAB">#REF!</definedName>
    <definedName name="Access_Button" hidden="1">"함양영업소_공사비증감내역__2__List"</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adwe">#N/A</definedName>
    <definedName name="adfe">#N/A</definedName>
    <definedName name="adfee">#N/A</definedName>
    <definedName name="adfq">#N/A</definedName>
    <definedName name="adfvvv" localSheetId="0" hidden="1">{"'Firr(선)'!$AS$1:$AY$62","'Firr(사)'!$AS$1:$AY$62","'Firr(회)'!$AS$1:$AY$62","'Firr(선)'!$L$1:$V$62","'Firr(사)'!$L$1:$V$62","'Firr(회)'!$L$1:$V$62"}</definedName>
    <definedName name="adfvvv" hidden="1">{"'Firr(선)'!$AS$1:$AY$62","'Firr(사)'!$AS$1:$AY$62","'Firr(회)'!$AS$1:$AY$62","'Firr(선)'!$L$1:$V$62","'Firr(사)'!$L$1:$V$62","'Firr(회)'!$L$1:$V$62"}</definedName>
    <definedName name="adfwer">#N/A</definedName>
    <definedName name="aeer">#N/A</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FRK2" localSheetId="0">#REF!</definedName>
    <definedName name="ANFRK2">#REF!</definedName>
    <definedName name="ANFRK3" localSheetId="0">#REF!</definedName>
    <definedName name="ANFRK3">#REF!</definedName>
    <definedName name="anfrkk" localSheetId="0">#REF!</definedName>
    <definedName name="anfrkk">#REF!</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2DocOpenMode" hidden="1">"AS2DocumentBrowse"</definedName>
    <definedName name="asaasa" localSheetId="0">#REF!</definedName>
    <definedName name="asaasa">#REF!</definedName>
    <definedName name="ASDF" localSheetId="0" hidden="1">{#N/A,#N/A,FALSE,"조골재"}</definedName>
    <definedName name="ASDF" hidden="1">{#N/A,#N/A,FALSE,"조골재"}</definedName>
    <definedName name="asfwe" localSheetId="0" hidden="1">{"'Firr(선)'!$AS$1:$AY$62","'Firr(사)'!$AS$1:$AY$62","'Firr(회)'!$AS$1:$AY$62","'Firr(선)'!$L$1:$V$62","'Firr(사)'!$L$1:$V$62","'Firr(회)'!$L$1:$V$62"}</definedName>
    <definedName name="asfwe" hidden="1">{"'Firr(선)'!$AS$1:$AY$62","'Firr(사)'!$AS$1:$AY$62","'Firr(회)'!$AS$1:$AY$62","'Firr(선)'!$L$1:$V$62","'Firr(사)'!$L$1:$V$62","'Firr(회)'!$L$1:$V$62"}</definedName>
    <definedName name="as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T">[1]간선계산!#REF!</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er" localSheetId="0" hidden="1">{"'Firr(선)'!$AS$1:$AY$62","'Firr(사)'!$AS$1:$AY$62","'Firr(회)'!$AS$1:$AY$62","'Firr(선)'!$L$1:$V$62","'Firr(사)'!$L$1:$V$62","'Firr(회)'!$L$1:$V$62"}</definedName>
    <definedName name="awer" hidden="1">{"'Firr(선)'!$AS$1:$AY$62","'Firr(사)'!$AS$1:$AY$62","'Firr(회)'!$AS$1:$AY$62","'Firr(선)'!$L$1:$V$62","'Firr(사)'!$L$1:$V$62","'Firr(회)'!$L$1:$V$62"}</definedName>
    <definedName name="B" localSheetId="0">#REF!</definedName>
    <definedName name="B">#REF!</definedName>
    <definedName name="baer">#N/A</definedName>
    <definedName name="baqw">#N/A</definedName>
    <definedName name="BB">[12]내역서!$I$49</definedName>
    <definedName name="BBB">[13]내역서!#REF!</definedName>
    <definedName name="bbbbb" localSheetId="0" hidden="1">{#N/A,#N/A,FALSE,"운반시간"}</definedName>
    <definedName name="bbbbb" hidden="1">{#N/A,#N/A,FALSE,"운반시간"}</definedName>
    <definedName name="bbbbbbb" localSheetId="0" hidden="1">{#N/A,#N/A,FALSE,"조골재"}</definedName>
    <definedName name="bbbbbbb" hidden="1">{#N/A,#N/A,FALSE,"조골재"}</definedName>
    <definedName name="bbbbbbbbbb" localSheetId="0" hidden="1">{#N/A,#N/A,FALSE,"표지목차"}</definedName>
    <definedName name="bbbbbbbbbb" hidden="1">{#N/A,#N/A,FALSE,"표지목차"}</definedName>
    <definedName name="bbbbbbbbbbbbb" localSheetId="0" hidden="1">{#N/A,#N/A,FALSE,"혼합골재"}</definedName>
    <definedName name="bbbbbbbbbbbbb" hidden="1">{#N/A,#N/A,FALSE,"혼합골재"}</definedName>
    <definedName name="BBS" hidden="1">[14]Sheet13!$O$64:$O$131</definedName>
    <definedName name="BBSS" hidden="1">[14]Sheet13!$N$272:$N$341</definedName>
    <definedName name="BDE" hidden="1">[14]Sheet13!$N$131:$N$201</definedName>
    <definedName name="BDW" hidden="1">[14]Sheet13!$S$48:$AV$48</definedName>
    <definedName name="BESB" hidden="1">[14]Sheet13!$N$64:$N$131</definedName>
    <definedName name="BESE" hidden="1">[14]Sheet13!$O$131:$O$201</definedName>
    <definedName name="BESES" hidden="1">[14]Sheet14!$Q$48:$AT$48</definedName>
    <definedName name="BESS" hidden="1">[14]Sheet13!$N$272:$N$341</definedName>
    <definedName name="BESV" hidden="1">[14]Sheet14!$M$201:$M$270</definedName>
    <definedName name="bewew">#N/A</definedName>
    <definedName name="bnn" localSheetId="0" hidden="1">{#N/A,#N/A,FALSE,"조골재"}</definedName>
    <definedName name="bnn" hidden="1">{#N/A,#N/A,FALSE,"조골재"}</definedName>
    <definedName name="boong">#N/A</definedName>
    <definedName name="brwe">#N/A</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_">#N/A</definedName>
    <definedName name="camberWork">#N/A</definedName>
    <definedName name="carett">#N/A</definedName>
    <definedName name="ccbbry">#N/A</definedName>
    <definedName name="CCC">[13]내역서!#REF!</definedName>
    <definedName name="cccc">#N/A</definedName>
    <definedName name="ccdc" localSheetId="0">#REF!</definedName>
    <definedName name="ccdc">#REF!</definedName>
    <definedName name="cert">#N/A</definedName>
    <definedName name="cka" localSheetId="0" hidden="1">{#N/A,#N/A,FALSE,"운반시간"}</definedName>
    <definedName name="cka" hidden="1">{#N/A,#N/A,FALSE,"운반시간"}</definedName>
    <definedName name="cmrfid"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OVER" localSheetId="0">#REF!</definedName>
    <definedName name="COVER">#REF!</definedName>
    <definedName name="_xlnm.Criteria" localSheetId="0">#REF!</definedName>
    <definedName name="_xlnm.Criteria">#REF!</definedName>
    <definedName name="Criteria_MI" localSheetId="0">#REF!</definedName>
    <definedName name="Criteria_MI">#REF!</definedName>
    <definedName name="CSE" hidden="1">[14]Sheet14!$L$61:$L$130</definedName>
    <definedName name="cve">#N/A</definedName>
    <definedName name="cwqq">#N/A</definedName>
    <definedName name="Cxc" hidden="1">[3]Sheet15!$S$51:$AV$51</definedName>
    <definedName name="cxee" localSheetId="0" hidden="1">{"'Firr(선)'!$AS$1:$AY$62","'Firr(사)'!$AS$1:$AY$62","'Firr(회)'!$AS$1:$AY$62","'Firr(선)'!$L$1:$V$62","'Firr(사)'!$L$1:$V$62","'Firr(회)'!$L$1:$V$62"}</definedName>
    <definedName name="cxee" hidden="1">{"'Firr(선)'!$AS$1:$AY$62","'Firr(사)'!$AS$1:$AY$62","'Firr(회)'!$AS$1:$AY$62","'Firr(선)'!$L$1:$V$62","'Firr(사)'!$L$1:$V$62","'Firr(회)'!$L$1:$V$62"}</definedName>
    <definedName name="cxqqq">#N/A</definedName>
    <definedName name="D">[15]내역서!#REF!</definedName>
    <definedName name="D125MM">#REF!</definedName>
    <definedName name="DANGA">[16]기본DATA!#REF!,[16]기본DATA!#REF!</definedName>
    <definedName name="danga2">#REF!,#REF!</definedName>
    <definedName name="DASDF" hidden="1">[3]APT!$Q$45:$AT$45</definedName>
    <definedName name="dasf" localSheetId="0" hidden="1">{#N/A,#N/A,FALSE,"구조2"}</definedName>
    <definedName name="dasf" hidden="1">{#N/A,#N/A,FALSE,"구조2"}</definedName>
    <definedName name="_xlnm.Database">[17]주소록!$B$14:$G$107</definedName>
    <definedName name="Database_MI" localSheetId="0">#REF!</definedName>
    <definedName name="Database_MI">#REF!</definedName>
    <definedName name="datasort">#N/A</definedName>
    <definedName name="dataww" localSheetId="0" hidden="1">#REF!</definedName>
    <definedName name="dataww" hidden="1">#REF!</definedName>
    <definedName name="DC.PIPE" localSheetId="0">#REF!</definedName>
    <definedName name="DC.PIPE">#REF!</definedName>
    <definedName name="DD" localSheetId="0">#REF!</definedName>
    <definedName name="DD">#REF!</definedName>
    <definedName name="DDD" localSheetId="0">#REF!</definedName>
    <definedName name="DDD">#REF!</definedName>
    <definedName name="DDDD" localSheetId="0">#REF!</definedName>
    <definedName name="DDDD">#REF!</definedName>
    <definedName name="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DDDDD" localSheetId="0">#REF!</definedName>
    <definedName name="DDDDDDDDDDDDD">#REF!</definedName>
    <definedName name="DDES" hidden="1">[14]Sheet14!$M$61:$M$130</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J" localSheetId="0" hidden="1">{#N/A,#N/A,FALSE,"골재소요량";#N/A,#N/A,FALSE,"골재소요량"}</definedName>
    <definedName name="DDJ" hidden="1">{#N/A,#N/A,FALSE,"골재소요량";#N/A,#N/A,FALSE,"골재소요량"}</definedName>
    <definedName name="DDSS" hidden="1">[14]Sheet13!$N$202:$N$271</definedName>
    <definedName name="DDV" hidden="1">[14]Sheet13!$N$64:$N$131</definedName>
    <definedName name="DDWSE" hidden="1">[14]Sheet13!$O$202:$O$271</definedName>
    <definedName name="ded" localSheetId="0" hidden="1">{#N/A,#N/A,FALSE,"골재소요량";#N/A,#N/A,FALSE,"골재소요량"}</definedName>
    <definedName name="ded" hidden="1">{#N/A,#N/A,FALSE,"골재소요량";#N/A,#N/A,FALSE,"골재소요량"}</definedName>
    <definedName name="deeeer">#N/A</definedName>
    <definedName name="derwr" localSheetId="0" hidden="1">{"'Firr(선)'!$AS$1:$AY$62","'Firr(사)'!$AS$1:$AY$62","'Firr(회)'!$AS$1:$AY$62","'Firr(선)'!$L$1:$V$62","'Firr(사)'!$L$1:$V$62","'Firr(회)'!$L$1:$V$62"}</definedName>
    <definedName name="derwr" hidden="1">{"'Firr(선)'!$AS$1:$AY$62","'Firr(사)'!$AS$1:$AY$62","'Firr(회)'!$AS$1:$AY$62","'Firr(선)'!$L$1:$V$62","'Firr(사)'!$L$1:$V$62","'Firr(회)'!$L$1:$V$62"}</definedName>
    <definedName name="DESVW" hidden="1">[14]Sheet13!$S$50:$AV$50</definedName>
    <definedName name="DFASFD" localSheetId="0" hidden="1">{#N/A,#N/A,FALSE,"골재소요량";#N/A,#N/A,FALSE,"골재소요량"}</definedName>
    <definedName name="DFASFD" hidden="1">{#N/A,#N/A,FALSE,"골재소요량";#N/A,#N/A,FALSE,"골재소요량"}</definedName>
    <definedName name="DFDASFGDASG" localSheetId="0" hidden="1">{#N/A,#N/A,FALSE,"단가표지"}</definedName>
    <definedName name="DFDASFGDASG" hidden="1">{#N/A,#N/A,FALSE,"단가표지"}</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0" hidden="1">{#N/A,#N/A,FALSE,"조골재"}</definedName>
    <definedName name="dfdfdf" hidden="1">{#N/A,#N/A,FALSE,"조골재"}</definedName>
    <definedName name="DFDSADFADSF" localSheetId="0" hidden="1">{#N/A,#N/A,FALSE,"2~8번"}</definedName>
    <definedName name="DFDSADFADSF" hidden="1">{#N/A,#N/A,FALSE,"2~8번"}</definedName>
    <definedName name="DFDSAFDFD" localSheetId="0" hidden="1">{#N/A,#N/A,FALSE,"부대1"}</definedName>
    <definedName name="DFDSAFDFD" hidden="1">{#N/A,#N/A,FALSE,"부대1"}</definedName>
    <definedName name="DFDSAFSFG" localSheetId="0" hidden="1">{#N/A,#N/A,FALSE,"구조2"}</definedName>
    <definedName name="DFDSAFSFG" hidden="1">{#N/A,#N/A,FALSE,"구조2"}</definedName>
    <definedName name="DFDSAGFDSAG" localSheetId="0" hidden="1">{#N/A,#N/A,FALSE,"혼합골재"}</definedName>
    <definedName name="DFDSAGFDSAG" hidden="1">{#N/A,#N/A,FALSE,"혼합골재"}</definedName>
    <definedName name="DFDSFD" localSheetId="0" hidden="1">{#N/A,#N/A,FALSE,"속도"}</definedName>
    <definedName name="DFDSFD" hidden="1">{#N/A,#N/A,FALSE,"속도"}</definedName>
    <definedName name="DFDSFDFDFD" localSheetId="0" hidden="1">{#N/A,#N/A,FALSE,"구조1"}</definedName>
    <definedName name="DFDSFDFDFD" hidden="1">{#N/A,#N/A,FALSE,"구조1"}</definedName>
    <definedName name="DFDSFDS" localSheetId="0" hidden="1">{#N/A,#N/A,FALSE,"부대2"}</definedName>
    <definedName name="DFDSFDS" hidden="1">{#N/A,#N/A,FALSE,"부대2"}</definedName>
    <definedName name="DFDSSF" localSheetId="0" hidden="1">{#N/A,#N/A,FALSE,"이정표"}</definedName>
    <definedName name="DFDSSF" hidden="1">{#N/A,#N/A,FALSE,"이정표"}</definedName>
    <definedName name="DFEE" hidden="1">#REF!</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0" hidden="1">{#N/A,#N/A,FALSE,"운반시간"}</definedName>
    <definedName name="DFGADSGAFDG" hidden="1">{#N/A,#N/A,FALSE,"운반시간"}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S" localSheetId="0">#REF!</definedName>
    <definedName name="DFS">#REF!</definedName>
    <definedName name="dfwer" localSheetId="0" hidden="1">{"'Firr(선)'!$AS$1:$AY$62","'Firr(사)'!$AS$1:$AY$62","'Firr(회)'!$AS$1:$AY$62","'Firr(선)'!$L$1:$V$62","'Firr(사)'!$L$1:$V$62","'Firr(회)'!$L$1:$V$62"}</definedName>
    <definedName name="dfwer" hidden="1">{"'Firr(선)'!$AS$1:$AY$62","'Firr(사)'!$AS$1:$AY$62","'Firr(회)'!$AS$1:$AY$62","'Firr(선)'!$L$1:$V$62","'Firr(사)'!$L$1:$V$62","'Firr(회)'!$L$1:$V$62"}</definedName>
    <definedName name="dgfgf" localSheetId="0" hidden="1">{#N/A,#N/A,FALSE,"2~8번"}</definedName>
    <definedName name="dgfgf" hidden="1">{#N/A,#N/A,FALSE,"2~8번"}</definedName>
    <definedName name="dhsj">#N/A</definedName>
    <definedName name="DIDDK" localSheetId="0" hidden="1">{#N/A,#N/A,FALSE,"손익표지";#N/A,#N/A,FALSE,"손익계산";#N/A,#N/A,FALSE,"일반관리비";#N/A,#N/A,FALSE,"영업외수익";#N/A,#N/A,FALSE,"영업외비용";#N/A,#N/A,FALSE,"매출액";#N/A,#N/A,FALSE,"요약손익";#N/A,#N/A,FALSE,"요약대차";#N/A,#N/A,FALSE,"매출채권현황";#N/A,#N/A,FALSE,"매출채권명세"}</definedName>
    <definedName name="DIDDK" hidden="1">{#N/A,#N/A,FALSE,"손익표지";#N/A,#N/A,FALSE,"손익계산";#N/A,#N/A,FALSE,"일반관리비";#N/A,#N/A,FALSE,"영업외수익";#N/A,#N/A,FALSE,"영업외비용";#N/A,#N/A,FALSE,"매출액";#N/A,#N/A,FALSE,"요약손익";#N/A,#N/A,FALSE,"요약대차";#N/A,#N/A,FALSE,"매출채권현황";#N/A,#N/A,FALSE,"매출채권명세"}</definedName>
    <definedName name="dist_bin1" hidden="1">[2]조명시설!#REF!</definedName>
    <definedName name="dist_value1" hidden="1">[2]조명시설!#REF!</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kdkdkd" localSheetId="0" hidden="1">{#N/A,#N/A,FALSE,"명세표"}</definedName>
    <definedName name="dkdkdkdkd" hidden="1">{#N/A,#N/A,FALSE,"명세표"}</definedName>
    <definedName name="DKSG" hidden="1">#REF!</definedName>
    <definedName name="DKSGMLWJD" hidden="1">#REF!</definedName>
    <definedName name="dldldldll" hidden="1">[18]조명시설!#REF!</definedName>
    <definedName name="dljsaldjfl">#N/A</definedName>
    <definedName name="DLKJDAOJD">[19]신우!#REF!</definedName>
    <definedName name="dn" localSheetId="0" hidden="1">{#N/A,#N/A,FALSE,"혼합골재"}</definedName>
    <definedName name="dn" hidden="1">{#N/A,#N/A,FALSE,"혼합골재"}</definedName>
    <definedName name="dns" localSheetId="0" hidden="1">{#N/A,#N/A,FALSE,"운반시간"}</definedName>
    <definedName name="dns" hidden="1">{#N/A,#N/A,FALSE,"운반시간"}</definedName>
    <definedName name="Dp" hidden="1">#REF!</definedName>
    <definedName name="DRIVE" localSheetId="0">#REF!</definedName>
    <definedName name="DRIVE">#REF!</definedName>
    <definedName name="dsaf" localSheetId="0" hidden="1">{#N/A,#N/A,FALSE,"조골재"}</definedName>
    <definedName name="dsaf" hidden="1">{#N/A,#N/A,FALSE,"조골재"}</definedName>
    <definedName name="DSD" hidden="1">[14]Sheet14!$Q$45:$AT$45</definedName>
    <definedName name="DSF" hidden="1">[4]전기자료!$S$48:$AV$48</definedName>
    <definedName name="dsfewr">#N/A</definedName>
    <definedName name="dsfweewww">#N/A</definedName>
    <definedName name="dsgfggg" hidden="1">#REF!</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re">#N/A</definedName>
    <definedName name="E">[15]내역서!#REF!</definedName>
    <definedName name="ED" hidden="1">#REF!</definedName>
    <definedName name="EE">[15]내역서!#REF!</definedName>
    <definedName name="eee" localSheetId="0" hidden="1">{#N/A,#N/A,FALSE,"2~8번"}</definedName>
    <definedName name="eee" hidden="1">{#N/A,#N/A,FALSE,"2~8번"}</definedName>
    <definedName name="eess">#N/A</definedName>
    <definedName name="EEWS" hidden="1">[14]Sheet14!$M$201:$M$270</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l" hidden="1">{#N/A,#N/A,FALSE,"CCTV"}</definedName>
    <definedName name="elec1" localSheetId="0">#REF!</definedName>
    <definedName name="elec1">#REF!</definedName>
    <definedName name="elec2" localSheetId="0">#REF!</definedName>
    <definedName name="elec2">#REF!</definedName>
    <definedName name="elec3" localSheetId="0">#REF!</definedName>
    <definedName name="elec3">#REF!</definedName>
    <definedName name="elec4" localSheetId="0">#REF!</definedName>
    <definedName name="elec4">#REF!</definedName>
    <definedName name="elec5" localSheetId="0">#REF!</definedName>
    <definedName name="elec5">#REF!</definedName>
    <definedName name="elec6" localSheetId="0">#REF!</definedName>
    <definedName name="elec6">#REF!</definedName>
    <definedName name="ERER" localSheetId="0">#REF!</definedName>
    <definedName name="ERER">#REF!</definedName>
    <definedName name="EWAFADS" hidden="1">[4]Sheet14!$M$61:$M$130</definedName>
    <definedName name="EWFDA" hidden="1">[4]Sheet14!$Q$45:$AT$45</definedName>
    <definedName name="ewq" localSheetId="0" hidden="1">{"'Firr(선)'!$AS$1:$AY$62","'Firr(사)'!$AS$1:$AY$62","'Firr(회)'!$AS$1:$AY$62","'Firr(선)'!$L$1:$V$62","'Firr(사)'!$L$1:$V$62","'Firr(회)'!$L$1:$V$62"}</definedName>
    <definedName name="ewq" hidden="1">{"'Firr(선)'!$AS$1:$AY$62","'Firr(사)'!$AS$1:$AY$62","'Firr(회)'!$AS$1:$AY$62","'Firr(선)'!$L$1:$V$62","'Firr(사)'!$L$1:$V$62","'Firr(회)'!$L$1:$V$62"}</definedName>
    <definedName name="EWR" hidden="1">[4]전기자료!$S$48:$AV$48</definedName>
    <definedName name="EWWS" hidden="1">[14]Sheet13!$O$64:$O$131</definedName>
    <definedName name="EWXW" hidden="1">[14]Sheet14!$M$61:$M$130</definedName>
    <definedName name="_xlnm.Extract" localSheetId="0">#REF!</definedName>
    <definedName name="_xlnm.Extract">#REF!</definedName>
    <definedName name="Extract_MI" localSheetId="0">#REF!</definedName>
    <definedName name="Extract_MI">#REF!</definedName>
    <definedName name="F">[20]내역서!#REF!</definedName>
    <definedName name="FA41085K">#REF!</definedName>
    <definedName name="FA42275K">#REF!</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b설계">#N/A</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localSheetId="0" hidden="1">{#N/A,#N/A,FALSE,"포장1";#N/A,#N/A,FALSE,"포장1"}</definedName>
    <definedName name="FDGDFAGFD" hidden="1">{#N/A,#N/A,FALSE,"포장1";#N/A,#N/A,FALSE,"포장1"}</definedName>
    <definedName name="fdgfdg" localSheetId="0" hidden="1">{#N/A,#N/A,FALSE,"2~8번"}</definedName>
    <definedName name="fdgfdg" hidden="1">{#N/A,#N/A,FALSE,"2~8번"}</definedName>
    <definedName name="FDGFDGDGDGF" localSheetId="0">#REF!</definedName>
    <definedName name="FDGFDGDGDGF">#REF!</definedName>
    <definedName name="fdgfgf" localSheetId="0" hidden="1">{#N/A,#N/A,FALSE,"운반시간"}</definedName>
    <definedName name="fdgfgf" hidden="1">{#N/A,#N/A,FALSE,"운반시간"}</definedName>
    <definedName name="fdhevwtec" localSheetId="0" hidden="1">{#N/A,#N/A,FALSE,"구조1"}</definedName>
    <definedName name="fdhevwtec" hidden="1">{#N/A,#N/A,FALSE,"구조1"}</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dgre" localSheetId="0" hidden="1">{#N/A,#N/A,FALSE,"배수1"}</definedName>
    <definedName name="fedgre" hidden="1">{#N/A,#N/A,FALSE,"배수1"}</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[20]내역서!#REF!</definedName>
    <definedName name="FFDGGFD" localSheetId="0">#REF!</definedName>
    <definedName name="FFDGGFD">#REF!</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#REF!</definedName>
    <definedName name="FFFF">#REF!</definedName>
    <definedName name="FFFFF" localSheetId="0">#REF!</definedName>
    <definedName name="FFFFF">#REF!</definedName>
    <definedName name="FFFFFF">#N/A</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 localSheetId="0">#REF!</definedName>
    <definedName name="FG">#REF!</definedName>
    <definedName name="FGDAG" localSheetId="0" hidden="1">{#N/A,#N/A,FALSE,"포장2"}</definedName>
    <definedName name="FGDAG" hidden="1">{#N/A,#N/A,FALSE,"포장2"}</definedName>
    <definedName name="FGDAGFG" localSheetId="0" hidden="1">{#N/A,#N/A,FALSE,"혼합골재"}</definedName>
    <definedName name="FGDAGFG" hidden="1">{#N/A,#N/A,FALSE,"혼합골재"}</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0" hidden="1">{#N/A,#N/A,FALSE,"혼합골재"}</definedName>
    <definedName name="fgfadgf" hidden="1">{#N/A,#N/A,FALSE,"혼합골재"}</definedName>
    <definedName name="FGFDG" localSheetId="0" hidden="1">{#N/A,#N/A,FALSE,"표지목차"}</definedName>
    <definedName name="FGFDG" hidden="1">{#N/A,#N/A,FALSE,"표지목차"}</definedName>
    <definedName name="fgfdgffff" localSheetId="0" hidden="1">{#N/A,#N/A,FALSE,"부대2"}</definedName>
    <definedName name="fgfdgffff" hidden="1">{#N/A,#N/A,FALSE,"부대2"}</definedName>
    <definedName name="fgfdsgdfg" localSheetId="0" hidden="1">{#N/A,#N/A,FALSE,"혼합골재"}</definedName>
    <definedName name="fgfdsgdfg" hidden="1">{#N/A,#N/A,FALSE,"혼합골재"}</definedName>
    <definedName name="fgfg" localSheetId="0" hidden="1">{#N/A,#N/A,FALSE,"2~8번"}</definedName>
    <definedName name="fgfg" hidden="1">{#N/A,#N/A,FALSE,"2~8번"}</definedName>
    <definedName name="fgfgfg" localSheetId="0" hidden="1">{#N/A,#N/A,FALSE,"골재소요량";#N/A,#N/A,FALSE,"골재소요량"}</definedName>
    <definedName name="fgfgfg" hidden="1">{#N/A,#N/A,FALSE,"골재소요량";#N/A,#N/A,FALSE,"골재소요량"}</definedName>
    <definedName name="FGGG" localSheetId="0">#REF!</definedName>
    <definedName name="FGGG">#REF!</definedName>
    <definedName name="fghfdagfd" localSheetId="0" hidden="1">{#N/A,#N/A,FALSE,"표지목차"}</definedName>
    <definedName name="fghfdagfd" hidden="1">{#N/A,#N/A,FALSE,"표지목차"}</definedName>
    <definedName name="FGHFHFHFHF" localSheetId="0">#REF!</definedName>
    <definedName name="FGHFHFHFHF">#REF!</definedName>
    <definedName name="fgn" localSheetId="0" hidden="1">{#N/A,#N/A,FALSE,"구조2"}</definedName>
    <definedName name="fgn" hidden="1">{#N/A,#N/A,FALSE,"구조2"}</definedName>
    <definedName name="fgnrt" localSheetId="0" hidden="1">{#N/A,#N/A,FALSE,"단가표지"}</definedName>
    <definedName name="fgnrt" hidden="1">{#N/A,#N/A,FALSE,"단가표지"}</definedName>
    <definedName name="FH" hidden="1">[4]전기자료!$S$47:$AV$47</definedName>
    <definedName name="fhddg" localSheetId="0" hidden="1">{#N/A,#N/A,FALSE,"부대1"}</definedName>
    <definedName name="fhddg" hidden="1">{#N/A,#N/A,FALSE,"부대1"}</definedName>
    <definedName name="fhdkjf" localSheetId="0" hidden="1">{#N/A,#N/A,FALSE,"골재소요량";#N/A,#N/A,FALSE,"골재소요량"}</definedName>
    <definedName name="fhdkjf" hidden="1">{#N/A,#N/A,FALSE,"골재소요량";#N/A,#N/A,FALSE,"골재소요량"}</definedName>
    <definedName name="FHFH" hidden="1">[21]수량산출!$A$1:$A$8561</definedName>
    <definedName name="FHFHFHFHFGHF" localSheetId="0">#REF!</definedName>
    <definedName name="FHFHFHFHFGHF">#REF!</definedName>
    <definedName name="FHFK" hidden="1">[21]수량산출!#REF!</definedName>
    <definedName name="fill1" hidden="1">[2]조명시설!#REF!</definedName>
    <definedName name="flag" localSheetId="0">#REF!</definedName>
    <definedName name="flag">#REF!</definedName>
    <definedName name="fsdafhaaaaeraw" localSheetId="0" hidden="1">{#N/A,#N/A,FALSE,"구조1"}</definedName>
    <definedName name="fsdafhaaaaeraw" hidden="1">{#N/A,#N/A,FALSE,"구조1"}</definedName>
    <definedName name="fsdf" localSheetId="0" hidden="1">#REF!</definedName>
    <definedName name="fsdf" hidden="1">#REF!</definedName>
    <definedName name="gahahah" localSheetId="0" hidden="1">{#N/A,#N/A,FALSE,"포장1";#N/A,#N/A,FALSE,"포장1"}</definedName>
    <definedName name="gahahah" hidden="1">{#N/A,#N/A,FALSE,"포장1";#N/A,#N/A,FALSE,"포장1"}</definedName>
    <definedName name="gb" localSheetId="0" hidden="1">{#N/A,#N/A,FALSE,"2~8번"}</definedName>
    <definedName name="gb" hidden="1">{#N/A,#N/A,FALSE,"2~8번"}</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ASGDA" hidden="1">[3]APT!$M$201:$M$270</definedName>
    <definedName name="GDSA" hidden="1">[3]APT!$M$61:$M$130</definedName>
    <definedName name="GEES" hidden="1">[14]Sheet13!$S$47:$AV$47</definedName>
    <definedName name="GEMCO" localSheetId="0" hidden="1">#REF!</definedName>
    <definedName name="GEMCO" hidden="1">#REF!</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 localSheetId="0">#REF!</definedName>
    <definedName name="GFD">#REF!</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0" hidden="1">{#N/A,#N/A,FALSE,"토공2"}</definedName>
    <definedName name="GFGFHGFHF" hidden="1">{#N/A,#N/A,FALSE,"토공2"}</definedName>
    <definedName name="gfhgh" localSheetId="0" hidden="1">{#N/A,#N/A,FALSE,"배수2"}</definedName>
    <definedName name="gfhgh" hidden="1">{#N/A,#N/A,FALSE,"배수2"}</definedName>
    <definedName name="GFSD" hidden="1">[4]전기자료!$Q$48:$AT$48</definedName>
    <definedName name="gg" localSheetId="0" hidden="1">{#N/A,#N/A,FALSE,"운반시간"}</definedName>
    <definedName name="gg" hidden="1">{#N/A,#N/A,FALSE,"운반시간"}</definedName>
    <definedName name="ggfhgfshgh" localSheetId="0" hidden="1">{#N/A,#N/A,FALSE,"포장2"}</definedName>
    <definedName name="ggfhgfshgh" hidden="1">{#N/A,#N/A,FALSE,"포장2"}</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 localSheetId="0">#REF!</definedName>
    <definedName name="GGGG">#REF!</definedName>
    <definedName name="GGGGG">#N/A</definedName>
    <definedName name="GH" localSheetId="0">#REF!</definedName>
    <definedName name="GH">#REF!</definedName>
    <definedName name="GHES" hidden="1">[14]Sheet13!$S$48:$AV$48</definedName>
    <definedName name="ghgfh" localSheetId="0" hidden="1">{#N/A,#N/A,FALSE,"포장2"}</definedName>
    <definedName name="ghgfh" hidden="1">{#N/A,#N/A,FALSE,"포장2"}</definedName>
    <definedName name="GHGFHFHF" localSheetId="0">#REF!</definedName>
    <definedName name="GHGFHFHF">#REF!</definedName>
    <definedName name="GHHHH">#N/A</definedName>
    <definedName name="GJHGLI" localSheetId="0" hidden="1">{#N/A,#N/A,FALSE,"포장1";#N/A,#N/A,FALSE,"포장1"}</definedName>
    <definedName name="GJHGLI" hidden="1">{#N/A,#N/A,FALSE,"포장1";#N/A,#N/A,FALSE,"포장1"}</definedName>
    <definedName name="GMLWD" hidden="1">#REF!</definedName>
    <definedName name="grew" localSheetId="0" hidden="1">#REF!</definedName>
    <definedName name="grew" hidden="1">#REF!</definedName>
    <definedName name="gsagsdarafds" localSheetId="0" hidden="1">{#N/A,#N/A,FALSE,"토공2"}</definedName>
    <definedName name="gsagsdarafds" hidden="1">{#N/A,#N/A,FALSE,"토공2"}</definedName>
    <definedName name="H">[15]내역서!#REF!</definedName>
    <definedName name="ha" hidden="1">{#N/A,#N/A,FALSE,"지침";#N/A,#N/A,FALSE,"환경분석";#N/A,#N/A,FALSE,"Sheet16"}</definedName>
    <definedName name="hadfhafa" localSheetId="0" hidden="1">{#N/A,#N/A,FALSE,"혼합골재"}</definedName>
    <definedName name="hadfhafa" hidden="1">{#N/A,#N/A,FALSE,"혼합골재"}</definedName>
    <definedName name="hadfhafhad" localSheetId="0" hidden="1">{#N/A,#N/A,FALSE,"운반시간"}</definedName>
    <definedName name="hadfhafhad" hidden="1">{#N/A,#N/A,FALSE,"운반시간"}</definedName>
    <definedName name="hadfhata" localSheetId="0" hidden="1">{#N/A,#N/A,FALSE,"표지목차"}</definedName>
    <definedName name="hadfhata" hidden="1">{#N/A,#N/A,FALSE,"표지목차"}</definedName>
    <definedName name="hadhfaha" localSheetId="0" hidden="1">{#N/A,#N/A,FALSE,"포장2"}</definedName>
    <definedName name="hadhfaha" hidden="1">{#N/A,#N/A,FALSE,"포장2"}</definedName>
    <definedName name="han" localSheetId="0" hidden="1">#REF!</definedName>
    <definedName name="han" hidden="1">#REF!</definedName>
    <definedName name="hardwar" localSheetId="0" hidden="1">#REF!</definedName>
    <definedName name="hardwar" hidden="1">#REF!</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FDS" hidden="1">[3]Sheet15!$S$47:$AV$47</definedName>
    <definedName name="hgd" localSheetId="0" hidden="1">{#N/A,#N/A,FALSE,"배수2"}</definedName>
    <definedName name="hgd" hidden="1">{#N/A,#N/A,FALSE,"배수2"}</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h" localSheetId="0" hidden="1">{#N/A,#N/A,FALSE,"단가표지"}</definedName>
    <definedName name="hgh" hidden="1">{#N/A,#N/A,FALSE,"단가표지"}</definedName>
    <definedName name="hghg" localSheetId="0" hidden="1">{#N/A,#N/A,FALSE,"운반시간"}</definedName>
    <definedName name="hghg" hidden="1">{#N/A,#N/A,FALSE,"운반시간"}</definedName>
    <definedName name="hgjy">#N/A</definedName>
    <definedName name="HH" localSheetId="0" hidden="1">#REF!</definedName>
    <definedName name="HH" hidden="1">#REF!</definedName>
    <definedName name="HHH" localSheetId="0">#REF!</definedName>
    <definedName name="HHH">#REF!</definedName>
    <definedName name="HHHH" localSheetId="0" hidden="1">#REF!</definedName>
    <definedName name="HHHH" hidden="1">#REF!</definedName>
    <definedName name="HI_전선관" localSheetId="0">#REF!</definedName>
    <definedName name="HI_전선관">#REF!</definedName>
    <definedName name="hj" localSheetId="0">#REF!</definedName>
    <definedName name="hj">#REF!</definedName>
    <definedName name="hkj" localSheetId="0" hidden="1">{#N/A,#N/A,FALSE,"혼합골재"}</definedName>
    <definedName name="hkj" hidden="1">{#N/A,#N/A,FALSE,"혼합골재"}</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ORI" localSheetId="0">#REF!</definedName>
    <definedName name="HORI">#REF!</definedName>
    <definedName name="hrbjrjy" localSheetId="0" hidden="1">{#N/A,#N/A,FALSE,"배수2"}</definedName>
    <definedName name="hrbjrjy" hidden="1">{#N/A,#N/A,FALSE,"배수2"}</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0" hidden="1">{"'Firr(선)'!$AS$1:$AY$62","'Firr(사)'!$AS$1:$AY$62","'Firr(회)'!$AS$1:$AY$62","'Firr(선)'!$L$1:$V$62","'Firr(사)'!$L$1:$V$62","'Firr(회)'!$L$1:$V$62"}</definedName>
    <definedName name="HTML_Control" hidden="1">{"'Firr(선)'!$AS$1:$AY$62","'Firr(사)'!$AS$1:$AY$62","'Firr(회)'!$AS$1:$AY$62","'Firr(선)'!$L$1:$V$62","'Firr(사)'!$L$1:$V$62","'Firr(회)'!$L$1:$V$62"}</definedName>
    <definedName name="HTML_Description" hidden="1">""</definedName>
    <definedName name="HTML_Email" hidden="1">""</definedName>
    <definedName name="HTML_Header" hidden="1">"8%"</definedName>
    <definedName name="HTML_LastUpdate" hidden="1">"2000-11-08"</definedName>
    <definedName name="HTML_LineAfter" hidden="1">FALSE</definedName>
    <definedName name="HTML_LineBefore" hidden="1">FALSE</definedName>
    <definedName name="HTML_Name" hidden="1">"이제찬"</definedName>
    <definedName name="HTML_OBDlg2" hidden="1">TRUE</definedName>
    <definedName name="HTML_OBDlg4" hidden="1">TRUE</definedName>
    <definedName name="HTML_OS" hidden="1">0</definedName>
    <definedName name="HTML_PathFile" hidden="1">"C:\My Documents\MyHTML.htm"</definedName>
    <definedName name="HTML_Title" hidden="1">"Firrsrwd"</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ID">[16]기본DATA!#REF!,[16]기본DATA!#REF!</definedName>
    <definedName name="II">[15]내역서!#REF!</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 localSheetId="0">#REF!</definedName>
    <definedName name="IL">#REF!</definedName>
    <definedName name="IOIOIOIO" localSheetId="0" hidden="1">{#N/A,#N/A,FALSE,"표지목차"}</definedName>
    <definedName name="IOIOIOIO" hidden="1">{#N/A,#N/A,FALSE,"표지목차"}</definedName>
    <definedName name="iouo" localSheetId="0" hidden="1">{#N/A,#N/A,FALSE,"배수2"}</definedName>
    <definedName name="iouo" hidden="1">{#N/A,#N/A,FALSE,"배수2"}</definedName>
    <definedName name="ioup" localSheetId="0" hidden="1">{#N/A,#N/A,FALSE,"속도"}</definedName>
    <definedName name="ioup" hidden="1">{#N/A,#N/A,FALSE,"속도"}</definedName>
    <definedName name="ITEM">[22]ITEM!$A$11:$H$60</definedName>
    <definedName name="IU" hidden="1">[4]전기자료!$O$131:$O$201</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[15]내역서!#REF!</definedName>
    <definedName name="JANG" hidden="1">[4]Sheet10!$Q$45:$AT$45</definedName>
    <definedName name="JHD" hidden="1">[3]Sheet15!$O$64:$O$131</definedName>
    <definedName name="jhjg" localSheetId="0" hidden="1">{#N/A,#N/A,FALSE,"조골재"}</definedName>
    <definedName name="jhjg" hidden="1">{#N/A,#N/A,FALSE,"조골재"}</definedName>
    <definedName name="jhjh" localSheetId="0" hidden="1">{#N/A,#N/A,FALSE,"표지목차"}</definedName>
    <definedName name="jhjh" hidden="1">{#N/A,#N/A,FALSE,"표지목차"}</definedName>
    <definedName name="jii" localSheetId="0" hidden="1">{#N/A,#N/A,FALSE,"골재소요량";#N/A,#N/A,FALSE,"골재소요량"}</definedName>
    <definedName name="jii" hidden="1">{#N/A,#N/A,FALSE,"골재소요량";#N/A,#N/A,FALSE,"골재소요량"}</definedName>
    <definedName name="JJJ" localSheetId="0" hidden="1">#REF!</definedName>
    <definedName name="JJJ" hidden="1">#REF!</definedName>
    <definedName name="JJJJJ" localSheetId="0">#REF!</definedName>
    <definedName name="JJJJJ">#REF!</definedName>
    <definedName name="JJJJJJJJJ" localSheetId="0">#REF!</definedName>
    <definedName name="JJJJJJJJJ">#REF!</definedName>
    <definedName name="JK" hidden="1">[4]전기자료!$Q$48:$AT$48</definedName>
    <definedName name="jkjk"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localSheetId="0" hidden="1">{#N/A,#N/A,FALSE,"포장1";#N/A,#N/A,FALSE,"포장1"}</definedName>
    <definedName name="JKJKJKJK" hidden="1">{#N/A,#N/A,FALSE,"포장1";#N/A,#N/A,FALSE,"포장1"}</definedName>
    <definedName name="joo" localSheetId="0" hidden="1">{"'도면'!$G$62:$H$63","'도면'!$G$62:$H$63"}</definedName>
    <definedName name="joo" hidden="1">{"'도면'!$G$62:$H$63","'도면'!$G$62:$H$63"}</definedName>
    <definedName name="JTDE" hidden="1">[14]Sheet13!$N$131:$N$201</definedName>
    <definedName name="JTYD" hidden="1">[3]Sheet15!$S$48:$AV$48</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localSheetId="0" hidden="1">{#N/A,#N/A,FALSE,"조골재"}</definedName>
    <definedName name="jytrtysr" hidden="1">{#N/A,#N/A,FALSE,"조골재"}</definedName>
    <definedName name="K">[15]내역서!#REF!</definedName>
    <definedName name="KA">[23]MOTOR!$B$61:$E$68</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KDK" localSheetId="0" hidden="1">{#N/A,#N/A,FALSE,"조골재"}</definedName>
    <definedName name="KDKDK" hidden="1">{#N/A,#N/A,FALSE,"조골재"}</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G" localSheetId="0">#REF!</definedName>
    <definedName name="KFJG">#REF!</definedName>
    <definedName name="KHF" hidden="1">[3]Sheet15!$S$48:$AV$48</definedName>
    <definedName name="khl" localSheetId="0" hidden="1">{#N/A,#N/A,FALSE,"2~8번"}</definedName>
    <definedName name="khl" hidden="1">{#N/A,#N/A,FALSE,"2~8번"}</definedName>
    <definedName name="KIM" localSheetId="0">#REF!</definedName>
    <definedName name="KIM">#REF!</definedName>
    <definedName name="kjg" localSheetId="0" hidden="1">{#N/A,#N/A,FALSE,"조골재"}</definedName>
    <definedName name="kjg" hidden="1">{#N/A,#N/A,FALSE,"조골재"}</definedName>
    <definedName name="KJHF" hidden="1">[3]Sheet15!$O$131:$O$201</definedName>
    <definedName name="KK">[15]내역서!#REF!</definedName>
    <definedName name="KKK" localSheetId="0" hidden="1">#REF!</definedName>
    <definedName name="KKK" hidden="1">#REF!</definedName>
    <definedName name="KKKK" hidden="1">'[3]#REF'!$Q$48:$AT$48</definedName>
    <definedName name="KL" hidden="1">[14]Sheet13!$O$131:$O$201</definedName>
    <definedName name="KLLKLKLK" localSheetId="0" hidden="1">{#N/A,#N/A,FALSE,"포장2"}</definedName>
    <definedName name="KLLKLKLK" hidden="1">{#N/A,#N/A,FALSE,"포장2"}</definedName>
    <definedName name="knj" localSheetId="0" hidden="1">{#N/A,#N/A,FALSE,"혼합골재"}</definedName>
    <definedName name="knj" hidden="1">{#N/A,#N/A,FALSE,"혼합골재"}</definedName>
    <definedName name="ktf" localSheetId="0" hidden="1">#REF!</definedName>
    <definedName name="ktf" hidden="1">#REF!</definedName>
    <definedName name="kty" localSheetId="0" hidden="1">#REF!</definedName>
    <definedName name="kty" hidden="1">#REF!</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tjnjr" localSheetId="0" hidden="1">{#N/A,#N/A,FALSE,"토공2"}</definedName>
    <definedName name="kytjnjr" hidden="1">{#N/A,#N/A,FALSE,"토공2"}</definedName>
    <definedName name="L">[15]내역서!#REF!</definedName>
    <definedName name="lasdjljds">#N/A</definedName>
    <definedName name="lijop" localSheetId="0" hidden="1">{#N/A,#N/A,FALSE,"배수1"}</definedName>
    <definedName name="lijop" hidden="1">{#N/A,#N/A,FALSE,"배수1"}</definedName>
    <definedName name="lim" localSheetId="0" hidden="1">{#N/A,#N/A,FALSE,"혼합골재"}</definedName>
    <definedName name="lim" hidden="1">{#N/A,#N/A,FALSE,"혼합골재"}</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[15]내역서!#REF!</definedName>
    <definedName name="llkj">#N/A</definedName>
    <definedName name="lll" localSheetId="0" hidden="1">#REF!</definedName>
    <definedName name="lll" hidden="1">#REF!</definedName>
    <definedName name="LLLLL" hidden="1">'[3]#REF'!$L$61:$L$130</definedName>
    <definedName name="LP___4" localSheetId="0">#REF!</definedName>
    <definedName name="LP___4">#REF!</definedName>
    <definedName name="L형옹벽" localSheetId="0">#REF!</definedName>
    <definedName name="L형옹벽">#REF!</definedName>
    <definedName name="m" localSheetId="0" hidden="1">#REF!</definedName>
    <definedName name="m" hidden="1">#REF!</definedName>
    <definedName name="MACRO1">#REF!</definedName>
    <definedName name="Macro10">#N/A</definedName>
    <definedName name="Macro12">#N/A</definedName>
    <definedName name="MHDG" hidden="1">[3]Sheet15!$S$48:$AV$48</definedName>
    <definedName name="MHGD" hidden="1">[3]Sheet15!$N$64:$N$131</definedName>
    <definedName name="mhu">#N/A</definedName>
    <definedName name="MHV" hidden="1">[14]Sheet13!$S$48:$AV$48</definedName>
    <definedName name="MM">[20]내역서!#REF!</definedName>
    <definedName name="MMMM">#N/A</definedName>
    <definedName name="mmtrrtyrt">#N/A</definedName>
    <definedName name="MONEY">[16]기본DATA!#REF!,[16]기본DATA!#REF!</definedName>
    <definedName name="MOTOR__농형_전폐" localSheetId="0">#REF!</definedName>
    <definedName name="MOTOR__농형_전폐">#REF!</definedName>
    <definedName name="n">#N/A</definedName>
    <definedName name="nb.ltg">#N/A</definedName>
    <definedName name="NBLTG1">#N/A</definedName>
    <definedName name="NGC" hidden="1">[14]Sheet9!$J$44</definedName>
    <definedName name="NGDFS" hidden="1">[3]Sheet15!$N$272:$N$341</definedName>
    <definedName name="NGDSF" hidden="1">[3]Sheet15!$N$202:$N$271</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S" hidden="1">[3]APT!$Q$48:$AT$48</definedName>
    <definedName name="NGTS" hidden="1">[3]APT!$L$61:$L$130</definedName>
    <definedName name="nnryry">#N/A</definedName>
    <definedName name="nnwerer">#N/A</definedName>
    <definedName name="NO" localSheetId="0">#REF!</definedName>
    <definedName name="NO">#REF!</definedName>
    <definedName name="nrtyrt">#N/A</definedName>
    <definedName name="OI" hidden="1">[4]전기자료!$O$202:$O$271</definedName>
    <definedName name="oi8uip" localSheetId="0" hidden="1">{#N/A,#N/A,FALSE,"이정표"}</definedName>
    <definedName name="oi8uip" hidden="1">{#N/A,#N/A,FALSE,"이정표"}</definedName>
    <definedName name="OIOPIPOPOPPOIPOOOIP" localSheetId="0">#REF!</definedName>
    <definedName name="OIOPIPOPOPPOIPOOOIP">#REF!</definedName>
    <definedName name="oiuyo" localSheetId="0" hidden="1">{#N/A,#N/A,FALSE,"부대1"}</definedName>
    <definedName name="oiuyo" hidden="1">{#N/A,#N/A,FALSE,"부대1"}</definedName>
    <definedName name="ok" localSheetId="0" hidden="1">{#N/A,#N/A,FALSE,"2~8번"}</definedName>
    <definedName name="ok" hidden="1">{#N/A,#N/A,FALSE,"2~8번"}</definedName>
    <definedName name="OOO" localSheetId="0" hidden="1">#REF!</definedName>
    <definedName name="OOO" hidden="1">#REF!</definedName>
    <definedName name="OP" hidden="1">#REF!</definedName>
    <definedName name="or">[24]과천MAIN!#REF!</definedName>
    <definedName name="ouio" localSheetId="0" hidden="1">{#N/A,#N/A,FALSE,"부대2"}</definedName>
    <definedName name="ouio" hidden="1">{#N/A,#N/A,FALSE,"부대2"}</definedName>
    <definedName name="P">#N/A</definedName>
    <definedName name="P1693a3">#REF!</definedName>
    <definedName name="P421L">#REF!</definedName>
    <definedName name="PBL" localSheetId="0" hidden="1">{"'Firr(선)'!$AS$1:$AY$62","'Firr(사)'!$AS$1:$AY$62","'Firr(회)'!$AS$1:$AY$62","'Firr(선)'!$L$1:$V$62","'Firr(사)'!$L$1:$V$62","'Firr(회)'!$L$1:$V$62"}</definedName>
    <definedName name="PBL" hidden="1">{"'Firr(선)'!$AS$1:$AY$62","'Firr(사)'!$AS$1:$AY$62","'Firr(회)'!$AS$1:$AY$62","'Firr(선)'!$L$1:$V$62","'Firr(사)'!$L$1:$V$62","'Firr(회)'!$L$1:$V$62"}</definedName>
    <definedName name="PIO" hidden="1">[14]Sheet13!$O$202:$O$271</definedName>
    <definedName name="PPP" localSheetId="0" hidden="1">#REF!</definedName>
    <definedName name="PPP" hidden="1">#REF!</definedName>
    <definedName name="PQ점수">"Dialog Frame 1"</definedName>
    <definedName name="PRICE">[25]Sheet1!$B$2:$H$95</definedName>
    <definedName name="_xlnm.Print_Area" localSheetId="2">공종별내역서!$A$1:$M$56</definedName>
    <definedName name="_xlnm.Print_Area" localSheetId="1">공종별집계표!$A$1:$M$21</definedName>
    <definedName name="_xlnm.Print_Area">#N/A</definedName>
    <definedName name="PRINT_AREA_MI">#N/A</definedName>
    <definedName name="PRINT_TILTES" localSheetId="0">#REF!</definedName>
    <definedName name="PRINT_TILTES">#REF!</definedName>
    <definedName name="_xlnm.Print_Titles" localSheetId="2">공종별내역서!$1:$3</definedName>
    <definedName name="_xlnm.Print_Titles" localSheetId="1">공종별집계표!$1:$4</definedName>
    <definedName name="_xlnm.Print_Titles" localSheetId="0">원가계산서!$1:$3</definedName>
    <definedName name="_xlnm.Print_Titles">#N/A</definedName>
    <definedName name="PRINT_TITLES_MI" localSheetId="0">#REF!</definedName>
    <definedName name="PRINT_TITLES_MI">#REF!</definedName>
    <definedName name="printer" localSheetId="0">#REF!</definedName>
    <definedName name="printer">#REF!</definedName>
    <definedName name="PRINTER_AREA" localSheetId="0">#REF!</definedName>
    <definedName name="PRINTER_AREA">#REF!</definedName>
    <definedName name="printer_Titles" localSheetId="0">#REF!</definedName>
    <definedName name="printer_Titles">#REF!</definedName>
    <definedName name="printer_ttitle" localSheetId="0">#REF!</definedName>
    <definedName name="printer_ttitle">#REF!</definedName>
    <definedName name="PRO" localSheetId="0">#REF!</definedName>
    <definedName name="PRO">#REF!</definedName>
    <definedName name="Q" localSheetId="0" hidden="1">#REF!</definedName>
    <definedName name="Q" hidden="1">#REF!</definedName>
    <definedName name="Q3WEE" localSheetId="0" hidden="1">{#N/A,#N/A,FALSE,"조골재"}</definedName>
    <definedName name="Q3WEE" hidden="1">{#N/A,#N/A,FALSE,"조골재"}</definedName>
    <definedName name="QA" hidden="1">#REF!</definedName>
    <definedName name="qerqwer">#N/A</definedName>
    <definedName name="QHQN" localSheetId="0" hidden="1">{#N/A,#N/A,FALSE,"손익표지";#N/A,#N/A,FALSE,"손익계산";#N/A,#N/A,FALSE,"일반관리비";#N/A,#N/A,FALSE,"영업외수익";#N/A,#N/A,FALSE,"영업외비용";#N/A,#N/A,FALSE,"매출액";#N/A,#N/A,FALSE,"요약손익";#N/A,#N/A,FALSE,"요약대차";#N/A,#N/A,FALSE,"매출채권현황";#N/A,#N/A,FALSE,"매출채권명세"}</definedName>
    <definedName name="QHQN" hidden="1">{#N/A,#N/A,FALSE,"손익표지";#N/A,#N/A,FALSE,"손익계산";#N/A,#N/A,FALSE,"일반관리비";#N/A,#N/A,FALSE,"영업외수익";#N/A,#N/A,FALSE,"영업외비용";#N/A,#N/A,FALSE,"매출액";#N/A,#N/A,FALSE,"요약손익";#N/A,#N/A,FALSE,"요약대차";#N/A,#N/A,FALSE,"매출채권현황";#N/A,#N/A,FALSE,"매출채권명세"}</definedName>
    <definedName name="QKQH">#REF!,#REF!</definedName>
    <definedName name="qkqh1" localSheetId="0" hidden="1">{#N/A,#N/A,FALSE,"명세표"}</definedName>
    <definedName name="qkqh1" hidden="1">{#N/A,#N/A,FALSE,"명세표"}</definedName>
    <definedName name="qor" hidden="1">[26]실행철강하도!$A$1:$A$4</definedName>
    <definedName name="qq" localSheetId="0" hidden="1">{#N/A,#N/A,FALSE,"단가표지"}</definedName>
    <definedName name="qq" hidden="1">{#N/A,#N/A,FALSE,"단가표지"}</definedName>
    <definedName name="qsdf" localSheetId="0" hidden="1">{"'Firr(선)'!$AS$1:$AY$62","'Firr(사)'!$AS$1:$AY$62","'Firr(회)'!$AS$1:$AY$62","'Firr(선)'!$L$1:$V$62","'Firr(사)'!$L$1:$V$62","'Firr(회)'!$L$1:$V$62"}</definedName>
    <definedName name="qsdf" hidden="1">{"'Firr(선)'!$AS$1:$AY$62","'Firr(사)'!$AS$1:$AY$62","'Firr(회)'!$AS$1:$AY$62","'Firr(선)'!$L$1:$V$62","'Firr(사)'!$L$1:$V$62","'Firr(회)'!$L$1:$V$62"}</definedName>
    <definedName name="qw" localSheetId="0" hidden="1">{#N/A,#N/A,FALSE,"단가표지"}</definedName>
    <definedName name="qw" hidden="1">{#N/A,#N/A,FALSE,"단가표지"}</definedName>
    <definedName name="qwerqerwr" localSheetId="0" hidden="1">#REF!</definedName>
    <definedName name="qwerqerwr" hidden="1">#REF!</definedName>
    <definedName name="rarasfsda" localSheetId="0" hidden="1">{#N/A,#N/A,FALSE,"이정표"}</definedName>
    <definedName name="rarasfsda" hidden="1">{#N/A,#N/A,FALSE,"이정표"}</definedName>
    <definedName name="rasfsafsafdsa" localSheetId="0" hidden="1">{#N/A,#N/A,FALSE,"조골재"}</definedName>
    <definedName name="rasfsafsafdsa" hidden="1">{#N/A,#N/A,FALSE,"조골재"}</definedName>
    <definedName name="_xlnm.Recorder">#REF!</definedName>
    <definedName name="REG" hidden="1">[4]전기자료!$S$51:$AV$51</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DDNJS">#N/A</definedName>
    <definedName name="RK" hidden="1">[21]수량산출!#REF!</definedName>
    <definedName name="rks" localSheetId="0" hidden="1">{#N/A,#N/A,FALSE,"구조2"}</definedName>
    <definedName name="rks" hidden="1">{#N/A,#N/A,FALSE,"구조2"}</definedName>
    <definedName name="rksl">#N/A</definedName>
    <definedName name="rkss" localSheetId="0" hidden="1">{#N/A,#N/A,FALSE,"부대1"}</definedName>
    <definedName name="rkss" hidden="1">{#N/A,#N/A,FALSE,"부대1"}</definedName>
    <definedName name="rksss" localSheetId="0" hidden="1">{#N/A,#N/A,FALSE,"부대2"}</definedName>
    <definedName name="rksss" hidden="1">{#N/A,#N/A,FALSE,"부대2"}</definedName>
    <definedName name="rkssss" localSheetId="0" hidden="1">{#N/A,#N/A,FALSE,"속도"}</definedName>
    <definedName name="rkssss" hidden="1">{#N/A,#N/A,FALSE,"속도"}</definedName>
    <definedName name="rsaraf" localSheetId="0" hidden="1">{#N/A,#N/A,FALSE,"운반시간"}</definedName>
    <definedName name="rsaraf" hidden="1">{#N/A,#N/A,FALSE,"운반시간"}</definedName>
    <definedName name="rtwertw">#N/A</definedName>
    <definedName name="RWD" hidden="1">[14]Sheet13!$S$48:$AV$48</definedName>
    <definedName name="rwe6vtd" localSheetId="0" hidden="1">{#N/A,#N/A,FALSE,"표지목차"}</definedName>
    <definedName name="rwe6vtd" hidden="1">{#N/A,#N/A,FALSE,"표지목차"}</definedName>
    <definedName name="ryescerfwe" localSheetId="0" hidden="1">{#N/A,#N/A,FALSE,"부대2"}</definedName>
    <definedName name="ryescerfwe" hidden="1">{#N/A,#N/A,FALSE,"부대2"}</definedName>
    <definedName name="SADASDA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sasa" localSheetId="0" hidden="1">{#N/A,#N/A,FALSE,"속도"}</definedName>
    <definedName name="sasasa" hidden="1">{#N/A,#N/A,FALSE,"속도"}</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S" localSheetId="0" hidden="1">{"'Firr(선)'!$AS$1:$AY$62","'Firr(사)'!$AS$1:$AY$62","'Firr(회)'!$AS$1:$AY$62","'Firr(선)'!$L$1:$V$62","'Firr(사)'!$L$1:$V$62","'Firr(회)'!$L$1:$V$62"}</definedName>
    <definedName name="SDAS" hidden="1">{"'Firr(선)'!$AS$1:$AY$62","'Firr(사)'!$AS$1:$AY$62","'Firr(회)'!$AS$1:$AY$62","'Firr(선)'!$L$1:$V$62","'Firr(사)'!$L$1:$V$62","'Firr(회)'!$L$1:$V$62"}</definedName>
    <definedName name="SDCFG\" localSheetId="0" hidden="1">{#N/A,#N/A,FALSE,"운반시간"}</definedName>
    <definedName name="SDCFG\" hidden="1">{#N/A,#N/A,FALSE,"운반시간"}</definedName>
    <definedName name="SDDFD" localSheetId="0" hidden="1">{#N/A,#N/A,FALSE,"배수1"}</definedName>
    <definedName name="SDDFD" hidden="1">{#N/A,#N/A,FALSE,"배수1"}</definedName>
    <definedName name="SDF" localSheetId="0">#REF!</definedName>
    <definedName name="SDF">#REF!</definedName>
    <definedName name="SDFDFD" localSheetId="0" hidden="1">{#N/A,#N/A,FALSE,"운반시간"}</definedName>
    <definedName name="SDFDFD" hidden="1">{#N/A,#N/A,FALSE,"운반시간"}</definedName>
    <definedName name="sdg" localSheetId="0" hidden="1">#REF!</definedName>
    <definedName name="sdg" hidden="1">#REF!</definedName>
    <definedName name="SDS" localSheetId="0" hidden="1">{#N/A,#N/A,FALSE,"2~8번"}</definedName>
    <definedName name="SDS" hidden="1">{#N/A,#N/A,FALSE,"2~8번"}</definedName>
    <definedName name="sdsdddd" localSheetId="0" hidden="1">{#N/A,#N/A,FALSE,"토공2"}</definedName>
    <definedName name="sdsdddd" hidden="1">{#N/A,#N/A,FALSE,"토공2"}</definedName>
    <definedName name="SE" hidden="1">[14]Sheet13!$S$47:$AV$47</definedName>
    <definedName name="sewrwettt">#N/A</definedName>
    <definedName name="sfggf" localSheetId="0" hidden="1">{#N/A,#N/A,FALSE,"배수1"}</definedName>
    <definedName name="sfggf" hidden="1">{#N/A,#N/A,FALSE,"배수1"}</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eet" localSheetId="0" hidden="1">{#N/A,#N/A,FALSE,"골재소요량";#N/A,#N/A,FALSE,"골재소요량"}</definedName>
    <definedName name="sheet" hidden="1">{#N/A,#N/A,FALSE,"골재소요량";#N/A,#N/A,FALSE,"골재소요량"}</definedName>
    <definedName name="SHEET100" hidden="1">#REF!</definedName>
    <definedName name="SIDE" localSheetId="0">#REF!</definedName>
    <definedName name="SIDE">#REF!</definedName>
    <definedName name="SLID" localSheetId="0">#REF!</definedName>
    <definedName name="SLID">#REF!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hidden="1">#REF!</definedName>
    <definedName name="solver_pre" hidden="1">0.000001</definedName>
    <definedName name="solver_scl" hidden="1">2</definedName>
    <definedName name="solver_sho" hidden="1">2</definedName>
    <definedName name="solver_tim" hidden="1">100</definedName>
    <definedName name="solver_tol" hidden="1">0.05</definedName>
    <definedName name="solver_typ" hidden="1">1</definedName>
    <definedName name="solver_val" hidden="1">0</definedName>
    <definedName name="sortt" hidden="1">'[2]#REF'!#REF!</definedName>
    <definedName name="SS" localSheetId="0">#REF!</definedName>
    <definedName name="SS">#REF!</definedName>
    <definedName name="SSS" localSheetId="0">#REF!</definedName>
    <definedName name="SSS">#REF!</definedName>
    <definedName name="SSSS" localSheetId="0">#REF!</definedName>
    <definedName name="SSSS">#REF!</definedName>
    <definedName name="SSSSS" localSheetId="0">#REF!</definedName>
    <definedName name="SSSSS">#REF!</definedName>
    <definedName name="SSSSSS" localSheetId="0">#REF!</definedName>
    <definedName name="SSSSSS">#REF!</definedName>
    <definedName name="SSVSS" hidden="1">[4]Sheet14!$M$201:$M$270</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S" hidden="1">#REF!</definedName>
    <definedName name="TEZ" hidden="1">[14]Sheet14!$Q$45:$AT$45</definedName>
    <definedName name="TGES" hidden="1">[14]Sheet13!$N$202:$N$271</definedName>
    <definedName name="tr" localSheetId="0" hidden="1">#REF!</definedName>
    <definedName name="tr" hidden="1">#REF!</definedName>
    <definedName name="tt" localSheetId="0" hidden="1">{#N/A,#N/A,FALSE,"단가표지"}</definedName>
    <definedName name="tt" hidden="1">{#N/A,#N/A,FALSE,"단가표지"}</definedName>
    <definedName name="TTTT" localSheetId="0" hidden="1">#REF!</definedName>
    <definedName name="TTTT" hidden="1">#REF!</definedName>
    <definedName name="TUR" hidden="1">[4]전기자료!$O$272:$O$341</definedName>
    <definedName name="TV공청" hidden="1">{"'건축내역'!$A$1:$L$413"}</definedName>
    <definedName name="TYHFDGFD" localSheetId="0" hidden="1">{#N/A,#N/A,FALSE,"배수2"}</definedName>
    <definedName name="TYHFDGFD" hidden="1">{#N/A,#N/A,FALSE,"배수2"}</definedName>
    <definedName name="tytju4tewete" localSheetId="0" hidden="1">{#N/A,#N/A,FALSE,"속도"}</definedName>
    <definedName name="tytju4tewete" hidden="1">{#N/A,#N/A,FALSE,"속도"}</definedName>
    <definedName name="uhio8ou" localSheetId="0" hidden="1">{#N/A,#N/A,FALSE,"포장2"}</definedName>
    <definedName name="uhio8ou" hidden="1">{#N/A,#N/A,FALSE,"포장2"}</definedName>
    <definedName name="UI" hidden="1">[4]전기자료!$O$64:$O$131</definedName>
    <definedName name="uiok" localSheetId="0" hidden="1">{#N/A,#N/A,FALSE,"표지목차"}</definedName>
    <definedName name="uiok" hidden="1">{#N/A,#N/A,FALSE,"표지목차"}</definedName>
    <definedName name="ujk" localSheetId="0" hidden="1">{#N/A,#N/A,FALSE,"운반시간"}</definedName>
    <definedName name="ujk" hidden="1">{#N/A,#N/A,FALSE,"운반시간"}</definedName>
    <definedName name="uoi8p" localSheetId="0" hidden="1">{#N/A,#N/A,FALSE,"운반시간"}</definedName>
    <definedName name="uoi8p" hidden="1">{#N/A,#N/A,FALSE,"운반시간"}</definedName>
    <definedName name="uoi8u" localSheetId="0" hidden="1">{#N/A,#N/A,FALSE,"토공2"}</definedName>
    <definedName name="uoi8u" hidden="1">{#N/A,#N/A,FALSE,"토공2"}</definedName>
    <definedName name="uoio" localSheetId="0" hidden="1">{#N/A,#N/A,FALSE,"포장1";#N/A,#N/A,FALSE,"포장1"}</definedName>
    <definedName name="uoio" hidden="1">{#N/A,#N/A,FALSE,"포장1";#N/A,#N/A,FALSE,"포장1"}</definedName>
    <definedName name="uoiup" localSheetId="0" hidden="1">{#N/A,#N/A,FALSE,"구조1"}</definedName>
    <definedName name="uoiup" hidden="1">{#N/A,#N/A,FALSE,"구조1"}</definedName>
    <definedName name="uuu" localSheetId="0" hidden="1">{#N/A,#N/A,FALSE,"운반시간"}</definedName>
    <definedName name="uuu" hidden="1">{#N/A,#N/A,FALSE,"운반시간"}</definedName>
    <definedName name="uyjesc" localSheetId="0" hidden="1">{#N/A,#N/A,FALSE,"포장1";#N/A,#N/A,FALSE,"포장1"}</definedName>
    <definedName name="uyjesc" hidden="1">{#N/A,#N/A,FALSE,"포장1";#N/A,#N/A,FALSE,"포장1"}</definedName>
    <definedName name="UYY" hidden="1">[14]Sheet13!$O$272:$O$341</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cr">#N/A</definedName>
    <definedName name="ve" localSheetId="0" hidden="1">{"'Firr(선)'!$AS$1:$AY$62","'Firr(사)'!$AS$1:$AY$62","'Firr(회)'!$AS$1:$AY$62","'Firr(선)'!$L$1:$V$62","'Firr(사)'!$L$1:$V$62","'Firr(회)'!$L$1:$V$62"}</definedName>
    <definedName name="ve" hidden="1">{"'Firr(선)'!$AS$1:$AY$62","'Firr(사)'!$AS$1:$AY$62","'Firr(회)'!$AS$1:$AY$62","'Firr(선)'!$L$1:$V$62","'Firr(사)'!$L$1:$V$62","'Firr(회)'!$L$1:$V$62"}</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vvv">#N/A</definedName>
    <definedName name="vwat" localSheetId="0" hidden="1">{#N/A,#N/A,FALSE,"운반시간"}</definedName>
    <definedName name="vwat" hidden="1">{#N/A,#N/A,FALSE,"운반시간"}</definedName>
    <definedName name="VZZ" hidden="1">[14]Sheet13!$S$48:$AV$48</definedName>
    <definedName name="W" localSheetId="0" hidden="1">{#N/A,#N/A,FALSE,"혼합골재"}</definedName>
    <definedName name="W" hidden="1">{#N/A,#N/A,FALSE,"혼합골재"}</definedName>
    <definedName name="WEQ" localSheetId="0">#REF!</definedName>
    <definedName name="WEQ">#REF!</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wre">#N/A</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 localSheetId="0">#REF!</definedName>
    <definedName name="WEW">#REF!</definedName>
    <definedName name="wewe">#N/A</definedName>
    <definedName name="WLQ" localSheetId="0" hidden="1">{#N/A,#N/A,FALSE,"명세표"}</definedName>
    <definedName name="WLQ" hidden="1">{#N/A,#N/A,FALSE,"명세표"}</definedName>
    <definedName name="wm.조골재1" localSheetId="0" hidden="1">{#N/A,#N/A,FALSE,"조골재"}</definedName>
    <definedName name="wm.조골재1" hidden="1">{#N/A,#N/A,FALSE,"조골재"}</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2번." localSheetId="0" hidden="1">{#N/A,#N/A,FALSE,"2~8번"}</definedName>
    <definedName name="wrn.2번." hidden="1">{#N/A,#N/A,FALSE,"2~8번"}</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8." hidden="1">{#N/A,#N/A,FALSE,"지침";#N/A,#N/A,FALSE,"환경분석";#N/A,#N/A,FALSE,"Sheet16"}</definedName>
    <definedName name="wrn.test1." localSheetId="0" hidden="1">{#N/A,#N/A,FALSE,"명세표"}</definedName>
    <definedName name="wrn.test1." hidden="1">{#N/A,#N/A,FALSE,"명세표"}</definedName>
    <definedName name="wrn.골재소요량." localSheetId="0" hidden="1">{#N/A,#N/A,FALSE,"골재소요량";#N/A,#N/A,FALSE,"골재소요량"}</definedName>
    <definedName name="wrn.골재소요량." hidden="1">{#N/A,#N/A,FALSE,"골재소요량";#N/A,#N/A,FALSE,"골재소요량"}</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0" hidden="1">{#N/A,#N/A,FALSE,"전력간선"}</definedName>
    <definedName name="wrn.교육청." hidden="1">{#N/A,#N/A,FALSE,"전력간선"}</definedName>
    <definedName name="wrn.구조2." localSheetId="0" hidden="1">{#N/A,#N/A,FALSE,"구조2"}</definedName>
    <definedName name="wrn.구조2." hidden="1">{#N/A,#N/A,FALSE,"구조2"}</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hidden="1">{#N/A,#N/A,FALSE,"단가표지"}</definedName>
    <definedName name="wrn.배수1." localSheetId="0" hidden="1">{#N/A,#N/A,FALSE,"배수1"}</definedName>
    <definedName name="wrn.배수1." hidden="1">{#N/A,#N/A,FALSE,"배수1"}</definedName>
    <definedName name="wrn.배수2." localSheetId="0" hidden="1">{#N/A,#N/A,FALSE,"배수2"}</definedName>
    <definedName name="wrn.배수2." hidden="1">{#N/A,#N/A,FALSE,"배수2"}</definedName>
    <definedName name="wrn.부대1." localSheetId="0" hidden="1">{#N/A,#N/A,FALSE,"부대1"}</definedName>
    <definedName name="wrn.부대1." hidden="1">{#N/A,#N/A,FALSE,"부대1"}</definedName>
    <definedName name="wrn.부대2." localSheetId="0" hidden="1">{#N/A,#N/A,FALSE,"부대2"}</definedName>
    <definedName name="wrn.부대2." hidden="1">{#N/A,#N/A,FALSE,"부대2"}</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localSheetId="0" hidden="1">{#N/A,#N/A,FALSE,"속도"}</definedName>
    <definedName name="wrn.속도." hidden="1">{#N/A,#N/A,FALSE,"속도"}</definedName>
    <definedName name="wrn.손익보고." localSheetId="0" hidden="1">{#N/A,#N/A,FALSE,"손익표지";#N/A,#N/A,FALSE,"손익계산";#N/A,#N/A,FALSE,"일반관리비";#N/A,#N/A,FALSE,"영업외수익";#N/A,#N/A,FALSE,"영업외비용";#N/A,#N/A,FALSE,"매출액";#N/A,#N/A,FALSE,"요약손익";#N/A,#N/A,FALSE,"요약대차";#N/A,#N/A,FALSE,"매출채권현황";#N/A,#N/A,FALSE,"매출채권명세"}</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운반시간." localSheetId="0" hidden="1">{#N/A,#N/A,FALSE,"운반시간"}</definedName>
    <definedName name="wrn.운반시간." hidden="1">{#N/A,#N/A,FALSE,"운반시간"}</definedName>
    <definedName name="wrn.이정표." localSheetId="0" hidden="1">{#N/A,#N/A,FALSE,"이정표"}</definedName>
    <definedName name="wrn.이정표." hidden="1">{#N/A,#N/A,FALSE,"이정표"}</definedName>
    <definedName name="wrn.조골재." localSheetId="0" hidden="1">{#N/A,#N/A,FALSE,"조골재"}</definedName>
    <definedName name="wrn.조골재." hidden="1">{#N/A,#N/A,FALSE,"조골재"}</definedName>
    <definedName name="wrn.지수1." localSheetId="0"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토공1." localSheetId="0" hidden="1">{#N/A,#N/A,FALSE,"구조1"}</definedName>
    <definedName name="wrn.토공1." hidden="1">{#N/A,#N/A,FALSE,"구조1"}</definedName>
    <definedName name="wrn.토공2." localSheetId="0" hidden="1">{#N/A,#N/A,FALSE,"토공2"}</definedName>
    <definedName name="wrn.토공2." hidden="1">{#N/A,#N/A,FALSE,"토공2"}</definedName>
    <definedName name="wrn.통신지." localSheetId="0" hidden="1">{#N/A,#N/A,FALSE,"기안지";#N/A,#N/A,FALSE,"통신지"}</definedName>
    <definedName name="wrn.통신지." hidden="1">{#N/A,#N/A,FALSE,"기안지";#N/A,#N/A,FALSE,"통신지"}</definedName>
    <definedName name="wrn.포장1." localSheetId="0" hidden="1">{#N/A,#N/A,FALSE,"포장1";#N/A,#N/A,FALSE,"포장1"}</definedName>
    <definedName name="wrn.포장1." hidden="1">{#N/A,#N/A,FALSE,"포장1";#N/A,#N/A,FALSE,"포장1"}</definedName>
    <definedName name="wrn.포장2." localSheetId="0" hidden="1">{#N/A,#N/A,FALSE,"포장2"}</definedName>
    <definedName name="wrn.포장2." hidden="1">{#N/A,#N/A,FALSE,"포장2"}</definedName>
    <definedName name="wrn.포장단가." localSheetId="0" hidden="1">{#N/A,#N/A,FALSE,"포장단가"}</definedName>
    <definedName name="wrn.포장단가." hidden="1">{#N/A,#N/A,FALSE,"포장단가"}</definedName>
    <definedName name="wrn.표지." localSheetId="0" hidden="1">{#N/A,#N/A,FALSE,"표지"}</definedName>
    <definedName name="wrn.표지." hidden="1">{#N/A,#N/A,FALSE,"표지"}</definedName>
    <definedName name="wrn.표지목차." localSheetId="0" hidden="1">{#N/A,#N/A,FALSE,"표지목차"}</definedName>
    <definedName name="wrn.표지목차." hidden="1">{#N/A,#N/A,FALSE,"표지목차"}</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0" hidden="1">{#N/A,#N/A,FALSE,"혼합골재"}</definedName>
    <definedName name="wrn.혼합골재." hidden="1">{#N/A,#N/A,FALSE,"혼합골재"}</definedName>
    <definedName name="wtvegrh" localSheetId="0" hidden="1">{#N/A,#N/A,FALSE,"포장2"}</definedName>
    <definedName name="wtvegrh" hidden="1">{#N/A,#N/A,FALSE,"포장2"}</definedName>
    <definedName name="wvyh" localSheetId="0" hidden="1">{#N/A,#N/A,FALSE,"혼합골재"}</definedName>
    <definedName name="wvyh" hidden="1">{#N/A,#N/A,FALSE,"혼합골재"}</definedName>
    <definedName name="ww" localSheetId="0" hidden="1">{#N/A,#N/A,FALSE,"골재소요량";#N/A,#N/A,FALSE,"골재소요량"}</definedName>
    <definedName name="ww" hidden="1">{#N/A,#N/A,FALSE,"골재소요량";#N/A,#N/A,FALSE,"골재소요량"}</definedName>
    <definedName name="XCZ" hidden="1">[3]Sheet15!$S$50:$AV$50</definedName>
    <definedName name="xee">#N/A</definedName>
    <definedName name="xnret">#N/A</definedName>
    <definedName name="xvnqwe">#N/A</definedName>
    <definedName name="xxca" localSheetId="0" hidden="1">{"'Firr(선)'!$AS$1:$AY$62","'Firr(사)'!$AS$1:$AY$62","'Firr(회)'!$AS$1:$AY$62","'Firr(선)'!$L$1:$V$62","'Firr(사)'!$L$1:$V$62","'Firr(회)'!$L$1:$V$62"}</definedName>
    <definedName name="xxca" hidden="1">{"'Firr(선)'!$AS$1:$AY$62","'Firr(사)'!$AS$1:$AY$62","'Firr(회)'!$AS$1:$AY$62","'Firr(선)'!$L$1:$V$62","'Firr(사)'!$L$1:$V$62","'Firr(회)'!$L$1:$V$62"}</definedName>
    <definedName name="xxvvvbb">#N/A</definedName>
    <definedName name="Y.S.KIM">#REF!,#REF!,#REF!,#REF!,#REF!,#REF!,#REF!,#REF!,#REF!,#REF!,#REF!,#REF!,#REF!,#REF!,#REF!,#REF!,#REF!,#REF!,#REF!</definedName>
    <definedName name="y5bewy5vgr" localSheetId="0" hidden="1">{#N/A,#N/A,FALSE,"운반시간"}</definedName>
    <definedName name="y5bewy5vgr" hidden="1">{#N/A,#N/A,FALSE,"운반시간"}</definedName>
    <definedName name="ycx">#N/A</definedName>
    <definedName name="YRE" hidden="1">[14]Sheet13!$O$272:$O$341</definedName>
    <definedName name="yruty">#N/A</definedName>
    <definedName name="YTE" hidden="1">[14]Sheet13!$S$48:$AV$48</definedName>
    <definedName name="yuy" localSheetId="0" hidden="1">{#N/A,#N/A,FALSE,"단가표지"}</definedName>
    <definedName name="yuy" hidden="1">{#N/A,#N/A,FALSE,"단가표지"}</definedName>
    <definedName name="YUYUY" localSheetId="0" hidden="1">{#N/A,#N/A,FALSE,"혼합골재"}</definedName>
    <definedName name="YUYUY" hidden="1">{#N/A,#N/A,FALSE,"혼합골재"}</definedName>
    <definedName name="yvdfvhd" localSheetId="0" hidden="1">{#N/A,#N/A,FALSE,"이정표"}</definedName>
    <definedName name="yvdfvhd" hidden="1">{#N/A,#N/A,FALSE,"이정표"}</definedName>
    <definedName name="ywrtvwvy" localSheetId="0" hidden="1">{#N/A,#N/A,FALSE,"부대1"}</definedName>
    <definedName name="ywrtvwvy" hidden="1">{#N/A,#N/A,FALSE,"부대1"}</definedName>
    <definedName name="yyy" hidden="1">[27]수량산출!$A$1:$A$8561</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a" hidden="1">[28]실행철강하도!$A$1:$A$4</definedName>
    <definedName name="zcv">#N/A</definedName>
    <definedName name="ZDA" localSheetId="0" hidden="1">{#N/A,#N/A,FALSE,"2~8번"}</definedName>
    <definedName name="ZDA" hidden="1">{#N/A,#N/A,FALSE,"2~8번"}</definedName>
    <definedName name="zv">#N/A</definedName>
    <definedName name="zve">#N/A</definedName>
    <definedName name="zxcv">#N/A</definedName>
    <definedName name="zzz" localSheetId="0" hidden="1">{#N/A,#N/A,FALSE,"운반시간"}</definedName>
    <definedName name="zzz" hidden="1">{#N/A,#N/A,FALSE,"운반시간"}</definedName>
    <definedName name="π">PI()</definedName>
    <definedName name="ㄱ" hidden="1">[29]수량산출!#REF!</definedName>
    <definedName name="ㄱㄱ" localSheetId="0" hidden="1">{#N/A,#N/A,FALSE,"명세표"}</definedName>
    <definedName name="ㄱㄱ" hidden="1">{#N/A,#N/A,FALSE,"명세표"}</definedName>
    <definedName name="ㄱㄱㄱㄱ"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ㄱ" localSheetId="0">#REF!</definedName>
    <definedName name="ㄱㄱㄱㄱㄱ">#REF!</definedName>
    <definedName name="ㄱㄱㄱㄱㄱㄱ" localSheetId="0" hidden="1">{#N/A,#N/A,FALSE,"2~8번"}</definedName>
    <definedName name="ㄱㄱㄱㄱㄱㄱ" hidden="1">{#N/A,#N/A,FALSE,"2~8번"}</definedName>
    <definedName name="ㄱㄷㄱㄷ" hidden="1">[14]Sheet13!$N$131:$N$201</definedName>
    <definedName name="ㄱㄷㄷ" hidden="1">[14]Sheet13!$S$48:$AV$48</definedName>
    <definedName name="ㄱㅈㅎ" localSheetId="0" hidden="1">#REF!</definedName>
    <definedName name="ㄱㅈㅎ" hidden="1">#REF!</definedName>
    <definedName name="ㄱ호ㅗㅓㄱ">#N/A</definedName>
    <definedName name="가" localSheetId="0">#REF!</definedName>
    <definedName name="가">#REF!</definedName>
    <definedName name="가가가가각">#N/A</definedName>
    <definedName name="가나다" localSheetId="0" hidden="1">#REF!</definedName>
    <definedName name="가나다" hidden="1">#REF!</definedName>
    <definedName name="가도" localSheetId="0" hidden="1">#REF!</definedName>
    <definedName name="가도" hidden="1">#REF!</definedName>
    <definedName name="가로등">[30]가로등!$B$5:$F$36</definedName>
    <definedName name="가로등인공">[30]가로등!$L$37:$Z$38</definedName>
    <definedName name="가로등입력">#N/A</definedName>
    <definedName name="가설" localSheetId="0" hidden="1">{#N/A,#N/A,FALSE,"속도"}</definedName>
    <definedName name="가설" hidden="1">{#N/A,#N/A,FALSE,"속도"}</definedName>
    <definedName name="가아" hidden="1">[31]수량산출!#REF!</definedName>
    <definedName name="간다">#N/A</definedName>
    <definedName name="간입ㄴ다..">#N/A</definedName>
    <definedName name="간지">#N/A</definedName>
    <definedName name="감나ㅏ">#N/A</definedName>
    <definedName name="감리상주" hidden="1">{#N/A,#N/A,FALSE,"지침";#N/A,#N/A,FALSE,"환경분석";#N/A,#N/A,FALSE,"Sheet16"}</definedName>
    <definedName name="갑">#N/A</definedName>
    <definedName name="갑03" localSheetId="0">#REF!</definedName>
    <definedName name="갑03">#REF!</definedName>
    <definedName name="갑니둉ㅇ">#N/A</definedName>
    <definedName name="갑지" localSheetId="0">#REF!</definedName>
    <definedName name="갑지">#REF!</definedName>
    <definedName name="갑지총계" localSheetId="0">#REF!</definedName>
    <definedName name="갑지총계">#REF!</definedName>
    <definedName name="강">#N/A</definedName>
    <definedName name="강아지" localSheetId="0" hidden="1">#REF!</definedName>
    <definedName name="강아지" hidden="1">#REF!</definedName>
    <definedName name="강정근" localSheetId="0" hidden="1">{"'도면'!$G$62:$H$63","'도면'!$G$62:$H$63"}</definedName>
    <definedName name="강정근" hidden="1">{"'도면'!$G$62:$H$63","'도면'!$G$62:$H$63"}</definedName>
    <definedName name="강해옥">#N/A</definedName>
    <definedName name="개신단가">[32]가설!$A$3:$N$23</definedName>
    <definedName name="갸">#N/A</definedName>
    <definedName name="거" localSheetId="0" hidden="1">{#N/A,#N/A,FALSE,"포장2"}</definedName>
    <definedName name="거" hidden="1">{#N/A,#N/A,FALSE,"포장2"}</definedName>
    <definedName name="거ㅏ" hidden="1">[29]수량산출!$A$3:$H$8539</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원가" hidden="1">[33]전기!$B$4:$B$163</definedName>
    <definedName name="게" localSheetId="0" hidden="1">{#N/A,#N/A,FALSE,"혼합골재"}</definedName>
    <definedName name="게" hidden="1">{#N/A,#N/A,FALSE,"혼합골재"}</definedName>
    <definedName name="겨">#N/A</definedName>
    <definedName name="견">#REF!,#REF!</definedName>
    <definedName name="견적" hidden="1">[34]내역서1999.8최종!$A$1:$A$2438</definedName>
    <definedName name="견적SHEET" hidden="1">{#N/A,#N/A,FALSE,"CCTV"}</definedName>
    <definedName name="견적서" hidden="1">{#N/A,#N/A,FALSE,"CCTV"}</definedName>
    <definedName name="견족" hidden="1">{#N/A,#N/A,FALSE,"CCTV"}</definedName>
    <definedName name="경계블럭연장" hidden="1">[35]조명시설!#REF!</definedName>
    <definedName name="경비1" localSheetId="0" hidden="1">#REF!</definedName>
    <definedName name="경비1" hidden="1">#REF!</definedName>
    <definedName name="경암계수">1.85</definedName>
    <definedName name="경한" localSheetId="0" hidden="1">{#N/A,#N/A,FALSE,"표지목차"}</definedName>
    <definedName name="경한" hidden="1">{#N/A,#N/A,FALSE,"표지목차"}</definedName>
    <definedName name="경한1" localSheetId="0" hidden="1">{#N/A,#N/A,FALSE,"포장2"}</definedName>
    <definedName name="경한1" hidden="1">{#N/A,#N/A,FALSE,"포장2"}</definedName>
    <definedName name="경한3" localSheetId="0" hidden="1">{#N/A,#N/A,FALSE,"운반시간"}</definedName>
    <definedName name="경한3" hidden="1">{#N/A,#N/A,FALSE,"운반시간"}</definedName>
    <definedName name="경한4" localSheetId="0" hidden="1">{#N/A,#N/A,FALSE,"혼합골재"}</definedName>
    <definedName name="경한4" hidden="1">{#N/A,#N/A,FALSE,"혼합골재"}</definedName>
    <definedName name="경한5" localSheetId="0" hidden="1">{#N/A,#N/A,FALSE,"2~8번"}</definedName>
    <definedName name="경한5" hidden="1">{#N/A,#N/A,FALSE,"2~8번"}</definedName>
    <definedName name="경한6" localSheetId="0" hidden="1">{#N/A,#N/A,FALSE,"골재소요량";#N/A,#N/A,FALSE,"골재소요량"}</definedName>
    <definedName name="경한6" hidden="1">{#N/A,#N/A,FALSE,"골재소요량";#N/A,#N/A,FALSE,"골재소요량"}</definedName>
    <definedName name="경한7" localSheetId="0" hidden="1">{#N/A,#N/A,FALSE,"구조2"}</definedName>
    <definedName name="경한7" hidden="1">{#N/A,#N/A,FALSE,"구조2"}</definedName>
    <definedName name="경한8" localSheetId="0" hidden="1">{#N/A,#N/A,FALSE,"단가표지"}</definedName>
    <definedName name="경한8" hidden="1">{#N/A,#N/A,FALSE,"단가표지"}</definedName>
    <definedName name="경한9" localSheetId="0" hidden="1">{#N/A,#N/A,FALSE,"배수1"}</definedName>
    <definedName name="경한9" hidden="1">{#N/A,#N/A,FALSE,"배수1"}</definedName>
    <definedName name="계전2" localSheetId="0" hidden="1">#REF!</definedName>
    <definedName name="계전2" hidden="1">#REF!</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곡동" localSheetId="0" hidden="1">{"'Firr(선)'!$AS$1:$AY$62","'Firr(사)'!$AS$1:$AY$62","'Firr(회)'!$AS$1:$AY$62","'Firr(선)'!$L$1:$V$62","'Firr(사)'!$L$1:$V$62","'Firr(회)'!$L$1:$V$62"}</definedName>
    <definedName name="곡동" hidden="1">{"'Firr(선)'!$AS$1:$AY$62","'Firr(사)'!$AS$1:$AY$62","'Firr(회)'!$AS$1:$AY$62","'Firr(선)'!$L$1:$V$62","'Firr(사)'!$L$1:$V$62","'Firr(회)'!$L$1:$V$62"}</definedName>
    <definedName name="공내역">#N/A</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자료">#N/A</definedName>
    <definedName name="공원등기초" localSheetId="0" hidden="1">{#N/A,#N/A,FALSE,"골재소요량";#N/A,#N/A,FALSE,"골재소요량"}</definedName>
    <definedName name="공원등기초" hidden="1">{#N/A,#N/A,FALSE,"골재소요량";#N/A,#N/A,FALSE,"골재소요량"}</definedName>
    <definedName name="공정별_집계표">[36]산출금액내역!#REF!</definedName>
    <definedName name="공제" hidden="1">[37]조명시설!#REF!</definedName>
    <definedName name="공종간지" hidden="1">[38]Sheet1!#REF!</definedName>
    <definedName name="곽동준" localSheetId="0" hidden="1">{"'Firr(선)'!$AS$1:$AY$62","'Firr(사)'!$AS$1:$AY$62","'Firr(회)'!$AS$1:$AY$62","'Firr(선)'!$L$1:$V$62","'Firr(사)'!$L$1:$V$62","'Firr(회)'!$L$1:$V$62"}</definedName>
    <definedName name="곽동준" hidden="1">{"'Firr(선)'!$AS$1:$AY$62","'Firr(사)'!$AS$1:$AY$62","'Firr(회)'!$AS$1:$AY$62","'Firr(선)'!$L$1:$V$62","'Firr(사)'!$L$1:$V$62","'Firr(회)'!$L$1:$V$62"}</definedName>
    <definedName name="곽동중" localSheetId="0" hidden="1">{"'Firr(선)'!$AS$1:$AY$62","'Firr(사)'!$AS$1:$AY$62","'Firr(회)'!$AS$1:$AY$62","'Firr(선)'!$L$1:$V$62","'Firr(사)'!$L$1:$V$62","'Firr(회)'!$L$1:$V$62"}</definedName>
    <definedName name="곽동중" hidden="1">{"'Firr(선)'!$AS$1:$AY$62","'Firr(사)'!$AS$1:$AY$62","'Firr(회)'!$AS$1:$AY$62","'Firr(선)'!$L$1:$V$62","'Firr(사)'!$L$1:$V$62","'Firr(회)'!$L$1:$V$62"}</definedName>
    <definedName name="관갉">#REF!,#REF!,#REF!</definedName>
    <definedName name="관급">#REF!,#REF!,#REF!</definedName>
    <definedName name="관급1">#REF!,#REF!,#REF!</definedName>
    <definedName name="관급자재">#REF!,#REF!,#REF!</definedName>
    <definedName name="관로" localSheetId="0" hidden="1">{#N/A,#N/A,FALSE,"혼합골재"}</definedName>
    <definedName name="관로" hidden="1">{#N/A,#N/A,FALSE,"혼합골재"}</definedName>
    <definedName name="관로1" localSheetId="0" hidden="1">{#N/A,#N/A,FALSE,"2~8번"}</definedName>
    <definedName name="관로1" hidden="1">{#N/A,#N/A,FALSE,"2~8번"}</definedName>
    <definedName name="교대펄근집계" localSheetId="0" hidden="1">{#N/A,#N/A,FALSE,"배수1"}</definedName>
    <definedName name="교대펄근집계" hidden="1">{#N/A,#N/A,FALSE,"배수1"}</definedName>
    <definedName name="교육내용">[39]연결임시!#REF!</definedName>
    <definedName name="구산갑지" localSheetId="0" hidden="1">#REF!</definedName>
    <definedName name="구산갑지" hidden="1">#REF!</definedName>
    <definedName name="구종물" localSheetId="0" hidden="1">{#N/A,#N/A,FALSE,"속도"}</definedName>
    <definedName name="구종물" hidden="1">{#N/A,#N/A,FALSE,"속도"}</definedName>
    <definedName name="그">#N/A</definedName>
    <definedName name="그레이더">350000</definedName>
    <definedName name="기">#N/A</definedName>
    <definedName name="기준" localSheetId="0">#REF!</definedName>
    <definedName name="기준">#REF!</definedName>
    <definedName name="기타자재">#N/A</definedName>
    <definedName name="김" localSheetId="0" hidden="1">{#N/A,#N/A,FALSE,"명세표"}</definedName>
    <definedName name="김" hidden="1">{#N/A,#N/A,FALSE,"명세표"}</definedName>
    <definedName name="김1" localSheetId="0" hidden="1">{"'Firr(선)'!$AS$1:$AY$62","'Firr(사)'!$AS$1:$AY$62","'Firr(회)'!$AS$1:$AY$62","'Firr(선)'!$L$1:$V$62","'Firr(사)'!$L$1:$V$62","'Firr(회)'!$L$1:$V$62"}</definedName>
    <definedName name="김1" hidden="1">{"'Firr(선)'!$AS$1:$AY$62","'Firr(사)'!$AS$1:$AY$62","'Firr(회)'!$AS$1:$AY$62","'Firr(선)'!$L$1:$V$62","'Firr(사)'!$L$1:$V$62","'Firr(회)'!$L$1:$V$62"}</definedName>
    <definedName name="김10" localSheetId="0" hidden="1">{#N/A,#N/A,FALSE,"배수2"}</definedName>
    <definedName name="김10" hidden="1">{#N/A,#N/A,FALSE,"배수2"}</definedName>
    <definedName name="김동" localSheetId="0" hidden="1">{"'Firr(선)'!$AS$1:$AY$62","'Firr(사)'!$AS$1:$AY$62","'Firr(회)'!$AS$1:$AY$62","'Firr(선)'!$L$1:$V$62","'Firr(사)'!$L$1:$V$62","'Firr(회)'!$L$1:$V$62"}</definedName>
    <definedName name="김동" hidden="1">{"'Firr(선)'!$AS$1:$AY$62","'Firr(사)'!$AS$1:$AY$62","'Firr(회)'!$AS$1:$AY$62","'Firr(선)'!$L$1:$V$62","'Firr(사)'!$L$1:$V$62","'Firr(회)'!$L$1:$V$62"}</definedName>
    <definedName name="김동준" localSheetId="0" hidden="1">{"'Firr(선)'!$AS$1:$AY$62","'Firr(사)'!$AS$1:$AY$62","'Firr(회)'!$AS$1:$AY$62","'Firr(선)'!$L$1:$V$62","'Firr(사)'!$L$1:$V$62","'Firr(회)'!$L$1:$V$62"}</definedName>
    <definedName name="김동준" hidden="1">{"'Firr(선)'!$AS$1:$AY$62","'Firr(사)'!$AS$1:$AY$62","'Firr(회)'!$AS$1:$AY$62","'Firr(선)'!$L$1:$V$62","'Firr(사)'!$L$1:$V$62","'Firr(회)'!$L$1:$V$62"}</definedName>
    <definedName name="김미영">#N/A</definedName>
    <definedName name="김성혁">#REF!,#REF!,#REF!,#REF!,#REF!,#REF!,#REF!,#REF!,#REF!,#REF!,#REF!,#REF!,#REF!,#REF!</definedName>
    <definedName name="김양석">#REF!,#REF!,#REF!,#REF!,#REF!,#REF!,#REF!,#REF!,#REF!,#REF!,#REF!,#REF!,#REF!,#REF!,#REF!,#REF!,#REF!,#REF!,#REF!</definedName>
    <definedName name="깨기조서" localSheetId="0" hidden="1">{#N/A,#N/A,FALSE,"2~8번"}</definedName>
    <definedName name="깨기조서" hidden="1">{#N/A,#N/A,FALSE,"2~8번"}</definedName>
    <definedName name="ㄳㄳ" localSheetId="0">#REF!</definedName>
    <definedName name="ㄳㄳ">#REF!</definedName>
    <definedName name="ㄴ" localSheetId="0">#REF!</definedName>
    <definedName name="ㄴ">#REF!</definedName>
    <definedName name="ㄴㄱㄹ" localSheetId="0" hidden="1">#REF!</definedName>
    <definedName name="ㄴㄱㄹ" hidden="1">#REF!</definedName>
    <definedName name="ㄴㄴ" localSheetId="0">#REF!</definedName>
    <definedName name="ㄴㄴ">#REF!</definedName>
    <definedName name="ㄴㄴㄴ" localSheetId="0" hidden="1">#REF!</definedName>
    <definedName name="ㄴㄴㄴ" hidden="1">#REF!</definedName>
    <definedName name="ㄴㄴㄴㄴ" localSheetId="0" hidden="1">#REF!</definedName>
    <definedName name="ㄴㄴㄴㄴ" hidden="1">#REF!</definedName>
    <definedName name="ㄴㄴㄴㄴㄴ" localSheetId="0" hidden="1">#REF!</definedName>
    <definedName name="ㄴㄴㄴㄴㄴ" hidden="1">#REF!</definedName>
    <definedName name="ㄴㄴㄴㄴㄴㄴ" localSheetId="0">#REF!</definedName>
    <definedName name="ㄴㄴㄴㄴㄴㄴ">#REF!</definedName>
    <definedName name="ㄴㄴㄴㄴㄴㄴㄴㄴㄴㄴ" localSheetId="0">#REF!</definedName>
    <definedName name="ㄴㄴㄴㄴㄴㄴㄴㄴㄴㄴ">#REF!</definedName>
    <definedName name="ㄴㄴㄴㄴㄴㅁ" localSheetId="0">#REF!</definedName>
    <definedName name="ㄴㄴㄴㄴㄴㅁ">#REF!</definedName>
    <definedName name="ㄴㄴㅁㅁㅇㄴ" localSheetId="0">#REF!</definedName>
    <definedName name="ㄴㄴㅁㅁㅇㄴ">#REF!</definedName>
    <definedName name="ㄴㄴㅇㅇㄴ" localSheetId="0">#REF!</definedName>
    <definedName name="ㄴㄴㅇㅇㄴ">#REF!</definedName>
    <definedName name="ㄴㄹ" localSheetId="0" hidden="1">{#N/A,#N/A,FALSE,"2~8번"}</definedName>
    <definedName name="ㄴㄹ" hidden="1">{#N/A,#N/A,FALSE,"2~8번"}</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ㅇㄴㄹㅇ" localSheetId="0">#REF!</definedName>
    <definedName name="ㄴㄹㅇㄴㄹㅇ">#REF!</definedName>
    <definedName name="ㄴㅀ" hidden="1">#REF!</definedName>
    <definedName name="ㄴㅁ" localSheetId="0">#REF!</definedName>
    <definedName name="ㄴㅁ">#REF!</definedName>
    <definedName name="ㄴㅁㅁ" localSheetId="0">#REF!</definedName>
    <definedName name="ㄴㅁㅁ">#REF!</definedName>
    <definedName name="ㄴㅁㅇㅇㄴㅇ" localSheetId="0">#REF!</definedName>
    <definedName name="ㄴㅁㅇㅇㄴㅇ">#REF!</definedName>
    <definedName name="ㄴㅁㅇㅇㄴㅇㄴ" localSheetId="0">#REF!</definedName>
    <definedName name="ㄴㅁㅇㅇㄴㅇㄴ">#REF!</definedName>
    <definedName name="ㄴㅇ" localSheetId="0">#REF!</definedName>
    <definedName name="ㄴㅇ">#REF!</definedName>
    <definedName name="ㄴㅇㄴㄴㅁㅁ" localSheetId="0">#REF!</definedName>
    <definedName name="ㄴㅇㄴㄴㅁㅁ">#REF!</definedName>
    <definedName name="ㄴㅇㄹ" localSheetId="0">#REF!</definedName>
    <definedName name="ㄴㅇㄹ">#REF!</definedName>
    <definedName name="ㄴㅇㄹㅇㄷ" localSheetId="0">#REF!</definedName>
    <definedName name="ㄴㅇㄹㅇㄷ">#REF!</definedName>
    <definedName name="ㄴㅇ로ㅠㅎ" localSheetId="0" hidden="1">{#N/A,#N/A,FALSE,"구조2"}</definedName>
    <definedName name="ㄴㅇ로ㅠㅎ" hidden="1">{#N/A,#N/A,FALSE,"구조2"}</definedName>
    <definedName name="ㄴㅇㅀ" localSheetId="0" hidden="1">{#N/A,#N/A,FALSE,"토공2"}</definedName>
    <definedName name="ㄴㅇㅀ" hidden="1">{#N/A,#N/A,FALSE,"토공2"}</definedName>
    <definedName name="ㄴㅇㅇ" hidden="1">[14]Sheet13!$S$48:$AV$48</definedName>
    <definedName name="ㄴ흂" localSheetId="0" hidden="1">{#N/A,#N/A,FALSE,"단가표지"}</definedName>
    <definedName name="ㄴ흂" hidden="1">{#N/A,#N/A,FALSE,"단가표지"}</definedName>
    <definedName name="나야">#N/A</definedName>
    <definedName name="낙차공" localSheetId="0" hidden="1">{#N/A,#N/A,FALSE,"2~8번"}</definedName>
    <definedName name="낙차공" hidden="1">{#N/A,#N/A,FALSE,"2~8번"}</definedName>
    <definedName name="난데">#N/A</definedName>
    <definedName name="날짜">YEAR(NOW())&amp;"  . "&amp;MONTH(NOW())&amp;"  . "&amp;DAY(NOW())</definedName>
    <definedName name="남양" localSheetId="0" hidden="1">{#N/A,#N/A,FALSE,"혼합골재"}</definedName>
    <definedName name="남양" hidden="1">{#N/A,#N/A,FALSE,"혼합골재"}</definedName>
    <definedName name="낭ㄹ">#N/A</definedName>
    <definedName name="내역서2" localSheetId="0" hidden="1">{"'단계별시설공사비'!$A$3:$K$51"}</definedName>
    <definedName name="내역서2" hidden="1">{"'단계별시설공사비'!$A$3:$K$51"}</definedName>
    <definedName name="너">#N/A</definedName>
    <definedName name="네" localSheetId="0" hidden="1">{#N/A,#N/A,FALSE,"배수1"}</definedName>
    <definedName name="네" hidden="1">{#N/A,#N/A,FALSE,"배수1"}</definedName>
    <definedName name="녀">#N/A</definedName>
    <definedName name="노">[40]노임!$A$2:$B$27</definedName>
    <definedName name="노임" localSheetId="0">#REF!</definedName>
    <definedName name="노임">#REF!</definedName>
    <definedName name="노임단가">'[41]4-7.중앙전기실(노임단가)'!$B$2:$R$55</definedName>
    <definedName name="노임단가수정완료">#N/A</definedName>
    <definedName name="누">#N/A</definedName>
    <definedName name="뉴">#N/A</definedName>
    <definedName name="느" localSheetId="0" hidden="1">{#N/A,#N/A,FALSE,"이정표"}</definedName>
    <definedName name="느" hidden="1">{#N/A,#N/A,FALSE,"이정표"}</definedName>
    <definedName name="니">#N/A</definedName>
    <definedName name="ㄷ" localSheetId="0">#REF!</definedName>
    <definedName name="ㄷ">#REF!</definedName>
    <definedName name="ㄷㄱ" hidden="1">'[3]#REF'!$M$201:$M$270</definedName>
    <definedName name="ㄷㄱㄷㅅㅅㅅ" localSheetId="0">#REF!</definedName>
    <definedName name="ㄷㄱㄷㅅㅅㅅ">#REF!</definedName>
    <definedName name="ㄷㄳ" hidden="1">'[3]#REF'!$M$61:$M$130</definedName>
    <definedName name="ㄷㄷ" localSheetId="0" hidden="1">#REF!</definedName>
    <definedName name="ㄷㄷ" hidden="1">#REF!</definedName>
    <definedName name="ㄷㄷㄷ" hidden="1">[14]Sheet13!$S$48:$AV$48</definedName>
    <definedName name="ㄷㄷㅈ" localSheetId="0">#REF!</definedName>
    <definedName name="ㄷㄷㅈ">#REF!</definedName>
    <definedName name="ㄷㄹㄹㅇ" localSheetId="0">#REF!</definedName>
    <definedName name="ㄷㄹㄹㅇ">#REF!</definedName>
    <definedName name="ㄷㄹㅇㄴ" localSheetId="0">#REF!</definedName>
    <definedName name="ㄷㄹㅇㄴ">#REF!</definedName>
    <definedName name="ㄷㄹㅇㄴㄹ" localSheetId="0">#REF!</definedName>
    <definedName name="ㄷㄹㅇㄴㄹ">#REF!</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ㄷㅅㄷㅅ" hidden="1">[3]Sheet15!$S$48:$AV$48</definedName>
    <definedName name="ㄷ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ㄴ" localSheetId="0">#REF!</definedName>
    <definedName name="ㄷㅇㄴ">#REF!</definedName>
    <definedName name="ㄷㅇㄹ" localSheetId="0">#REF!</definedName>
    <definedName name="ㄷㅇㄹ">#REF!</definedName>
    <definedName name="ㄷㅇㄹㄴ" localSheetId="0">#REF!</definedName>
    <definedName name="ㄷㅇㄹㄴ">#REF!</definedName>
    <definedName name="ㄷㅈㅂㄱㄷㅈ" hidden="1">[14]Sheet13!$S$48:$AV$48</definedName>
    <definedName name="ㄷㅈㅇㄹㅇ" hidden="1">[14]Sheet13!$N$202:$N$271</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0" hidden="1">#REF!</definedName>
    <definedName name="ㄷㅎㄹㅇ" hidden="1">#REF!</definedName>
    <definedName name="단">[42]일위_파일!#REF!</definedName>
    <definedName name="단가" localSheetId="0">#REF!</definedName>
    <definedName name="단가">#REF!</definedName>
    <definedName name="단가_기자재">'[43]6.2단가비교표(기자재)'!$A$2:$N$63</definedName>
    <definedName name="단가2">#REF!,#REF!</definedName>
    <definedName name="단가대비">[42]일위_파일!#REF!</definedName>
    <definedName name="단가비교표">#REF!,#REF!</definedName>
    <definedName name="단가적용">[42]일위_파일!#REF!</definedName>
    <definedName name="단가표" localSheetId="0">#REF!</definedName>
    <definedName name="단가표">#REF!</definedName>
    <definedName name="단뎀로라">250000</definedName>
    <definedName name="당">#N/A</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댜">#N/A</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덤프">250000</definedName>
    <definedName name="뎌">#N/A</definedName>
    <definedName name="도">#N/A</definedName>
    <definedName name="도쟈6P">250000</definedName>
    <definedName name="도표"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동준" localSheetId="0" hidden="1">{"'Firr(선)'!$AS$1:$AY$62","'Firr(사)'!$AS$1:$AY$62","'Firr(회)'!$AS$1:$AY$62","'Firr(선)'!$L$1:$V$62","'Firr(사)'!$L$1:$V$62","'Firr(회)'!$L$1:$V$62"}</definedName>
    <definedName name="동준" hidden="1">{"'Firr(선)'!$AS$1:$AY$62","'Firr(사)'!$AS$1:$AY$62","'Firr(회)'!$AS$1:$AY$62","'Firr(선)'!$L$1:$V$62","'Firr(사)'!$L$1:$V$62","'Firr(회)'!$L$1:$V$62"}</definedName>
    <definedName name="동준친" localSheetId="0" hidden="1">{"'Firr(선)'!$AS$1:$AY$62","'Firr(사)'!$AS$1:$AY$62","'Firr(회)'!$AS$1:$AY$62","'Firr(선)'!$L$1:$V$62","'Firr(사)'!$L$1:$V$62","'Firr(회)'!$L$1:$V$62"}</definedName>
    <definedName name="동준친" hidden="1">{"'Firr(선)'!$AS$1:$AY$62","'Firr(사)'!$AS$1:$AY$62","'Firr(회)'!$AS$1:$AY$62","'Firr(선)'!$L$1:$V$62","'Firr(사)'!$L$1:$V$62","'Firr(회)'!$L$1:$V$62"}</definedName>
    <definedName name="동해설명서" localSheetId="0" hidden="1">{"'도면'!$G$62:$H$63","'도면'!$G$62:$H$63"}</definedName>
    <definedName name="동해설명서" hidden="1">{"'도면'!$G$62:$H$63","'도면'!$G$62:$H$63"}</definedName>
    <definedName name="드">#N/A</definedName>
    <definedName name="등기구명">#REF!</definedName>
    <definedName name="등기구번호">#REF!</definedName>
    <definedName name="디">#N/A</definedName>
    <definedName name="ㄸㄱ구믇705547510" hidden="1">'[6]6PILE  (돌출)'!#REF!</definedName>
    <definedName name="ㄸㅉㅃ" localSheetId="0" hidden="1">#REF!</definedName>
    <definedName name="ㄸㅉㅃ" hidden="1">#REF!</definedName>
    <definedName name="뚜껑1" localSheetId="0" hidden="1">{#N/A,#N/A,FALSE,"배수2"}</definedName>
    <definedName name="뚜껑1" hidden="1">{#N/A,#N/A,FALSE,"배수2"}</definedName>
    <definedName name="뜨껑" localSheetId="0" hidden="1">{#N/A,#N/A,FALSE,"부대1"}</definedName>
    <definedName name="뜨껑" hidden="1">{#N/A,#N/A,FALSE,"부대1"}</definedName>
    <definedName name="ㄹF25">#REF!</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ㄷ" hidden="1">[14]Sheet14!$M$61:$M$130</definedName>
    <definedName name="ㄹㄹ" localSheetId="0" hidden="1">#REF!</definedName>
    <definedName name="ㄹㄹ" hidden="1">#REF!</definedName>
    <definedName name="ㄹㄹㄹㄹ" localSheetId="0" hidden="1">{"'Firr(선)'!$AS$1:$AY$62","'Firr(사)'!$AS$1:$AY$62","'Firr(회)'!$AS$1:$AY$62","'Firr(선)'!$L$1:$V$62","'Firr(사)'!$L$1:$V$62","'Firr(회)'!$L$1:$V$62"}</definedName>
    <definedName name="ㄹㄹㄹㄹ" hidden="1">{"'Firr(선)'!$AS$1:$AY$62","'Firr(사)'!$AS$1:$AY$62","'Firr(회)'!$AS$1:$AY$62","'Firr(선)'!$L$1:$V$62","'Firr(사)'!$L$1:$V$62","'Firr(회)'!$L$1:$V$62"}</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 hidden="1">[14]Sheet13!$O$64:$O$131</definedName>
    <definedName name="ㄹㅇㄹ" localSheetId="0" hidden="1">{#N/A,#N/A,FALSE,"골재소요량";#N/A,#N/A,FALSE,"골재소요량"}</definedName>
    <definedName name="ㄹㅇㄹ" hidden="1">{#N/A,#N/A,FALSE,"골재소요량";#N/A,#N/A,FALSE,"골재소요량"}</definedName>
    <definedName name="ㄹㅇㄹㅇ" localSheetId="0" hidden="1">#REF!</definedName>
    <definedName name="ㄹㅇㄹㅇ" hidden="1">#REF!</definedName>
    <definedName name="ㄹㅇ퓨ㅓㅜㅏㅗㅜㅠㅅ퐇휴ㅗㅎ" localSheetId="0" hidden="1">{#N/A,#N/A,FALSE,"조골재"}</definedName>
    <definedName name="ㄹㅇ퓨ㅓㅜㅏㅗㅜㅠㅅ퐇휴ㅗㅎ" hidden="1">{#N/A,#N/A,FALSE,"조골재"}</definedName>
    <definedName name="ㄹ호" localSheetId="0" hidden="1">#REF!</definedName>
    <definedName name="ㄹ호" hidden="1">#REF!</definedName>
    <definedName name="램프" localSheetId="0">#REF!</definedName>
    <definedName name="램프">#REF!</definedName>
    <definedName name="러하허ㅏㅘ" localSheetId="0" hidden="1">{#N/A,#N/A,FALSE,"표지목차"}</definedName>
    <definedName name="러하허ㅏㅘ" hidden="1">{#N/A,#N/A,FALSE,"표지목차"}</definedName>
    <definedName name="레미콘수운반DT">#N/A</definedName>
    <definedName name="려">#N/A</definedName>
    <definedName name="류">#N/A</definedName>
    <definedName name="류효정" localSheetId="0" hidden="1">{"'Firr(선)'!$AS$1:$AY$62","'Firr(사)'!$AS$1:$AY$62","'Firr(회)'!$AS$1:$AY$62","'Firr(선)'!$L$1:$V$62","'Firr(사)'!$L$1:$V$62","'Firr(회)'!$L$1:$V$62"}</definedName>
    <definedName name="류효정" hidden="1">{"'Firr(선)'!$AS$1:$AY$62","'Firr(사)'!$AS$1:$AY$62","'Firr(회)'!$AS$1:$AY$62","'Firr(선)'!$L$1:$V$62","'Firr(사)'!$L$1:$V$62","'Firr(회)'!$L$1:$V$62"}</definedName>
    <definedName name="르">#N/A</definedName>
    <definedName name="리">#N/A</definedName>
    <definedName name="ㅀ" localSheetId="0" hidden="1">{#N/A,#N/A,TRUE,"토적및재료집계";#N/A,#N/A,TRUE,"토적및재료집계";#N/A,#N/A,TRUE,"단위량"}</definedName>
    <definedName name="ㅀ" hidden="1">{#N/A,#N/A,TRUE,"토적및재료집계";#N/A,#N/A,TRUE,"토적및재료집계";#N/A,#N/A,TRUE,"단위량"}</definedName>
    <definedName name="ㅀㅀ" localSheetId="0" hidden="1">{"'Firr(선)'!$AS$1:$AY$62","'Firr(사)'!$AS$1:$AY$62","'Firr(회)'!$AS$1:$AY$62","'Firr(선)'!$L$1:$V$62","'Firr(사)'!$L$1:$V$62","'Firr(회)'!$L$1:$V$62"}</definedName>
    <definedName name="ㅀㅀ" hidden="1">{"'Firr(선)'!$AS$1:$AY$62","'Firr(사)'!$AS$1:$AY$62","'Firr(회)'!$AS$1:$AY$62","'Firr(선)'!$L$1:$V$62","'Firr(사)'!$L$1:$V$62","'Firr(회)'!$L$1:$V$62"}</definedName>
    <definedName name="ㅀㅀㄴ" localSheetId="0" hidden="1">{#N/A,#N/A,FALSE,"조골재"}</definedName>
    <definedName name="ㅀㅀㄴ" hidden="1">{#N/A,#N/A,FALSE,"조골재"}</definedName>
    <definedName name="ㅀㅎ" localSheetId="0" hidden="1">{#N/A,#N/A,FALSE,"2~8번"}</definedName>
    <definedName name="ㅀㅎ" hidden="1">{#N/A,#N/A,FALSE,"2~8번"}</definedName>
    <definedName name="ㅁ" localSheetId="0" hidden="1">#REF!</definedName>
    <definedName name="ㅁ" hidden="1">#REF!</definedName>
    <definedName name="ㅁ1">#REF!</definedName>
    <definedName name="ㅁ11">#REF!</definedName>
    <definedName name="ㅁA1">#REF!</definedName>
    <definedName name="ㅁㄴ" localSheetId="0" hidden="1">#REF!</definedName>
    <definedName name="ㅁㄴ" hidden="1">#REF!</definedName>
    <definedName name="ㅁㄴㄹ" localSheetId="0" hidden="1">{#N/A,#N/A,FALSE,"골재소요량";#N/A,#N/A,FALSE,"골재소요량"}</definedName>
    <definedName name="ㅁㄴㄹ" hidden="1">{#N/A,#N/A,FALSE,"골재소요량";#N/A,#N/A,FALSE,"골재소요량"}</definedName>
    <definedName name="ㅁㄴㅁㅇㄴㅁㄴㅇ" localSheetId="0" hidden="1">{#N/A,#N/A,FALSE,"조골재"}</definedName>
    <definedName name="ㅁㄴㅁㅇㄴㅁㄴㅇ" hidden="1">{#N/A,#N/A,FALSE,"조골재"}</definedName>
    <definedName name="ㅁㄴㅇ" localSheetId="0" hidden="1">{#N/A,#N/A,FALSE,"운반시간"}</definedName>
    <definedName name="ㅁㄴㅇ" hidden="1">{#N/A,#N/A,FALSE,"운반시간"}</definedName>
    <definedName name="ㅁㄴㅇㄹ">#N/A</definedName>
    <definedName name="ㅁㄴㅇㄻㄴㅇㄻㄴㄹ" localSheetId="0" hidden="1">{#N/A,#N/A,FALSE,"명세표"}</definedName>
    <definedName name="ㅁㄴㅇㄻㄴㅇㄻㄴㄹ" hidden="1">{#N/A,#N/A,FALSE,"명세표"}</definedName>
    <definedName name="ㅁㄴㅇㅍ" localSheetId="0" hidden="1">#REF!</definedName>
    <definedName name="ㅁㄴㅇㅍ" hidden="1">#REF!</definedName>
    <definedName name="ㅁ느">#N/A</definedName>
    <definedName name="ㅁㄷㄱ">#N/A</definedName>
    <definedName name="ㅁㄹ" localSheetId="0" hidden="1">{#N/A,#N/A,FALSE,"2~8번"}</definedName>
    <definedName name="ㅁㄹ" hidden="1">{#N/A,#N/A,FALSE,"2~8번"}</definedName>
    <definedName name="ㅁㄹㄹ" localSheetId="0" hidden="1">{#N/A,#N/A,FALSE,"2~8번"}</definedName>
    <definedName name="ㅁㄹㄹ" hidden="1">{#N/A,#N/A,FALSE,"2~8번"}</definedName>
    <definedName name="ㅁㅀㅎ" localSheetId="0" hidden="1">{#N/A,#N/A,FALSE,"골재소요량";#N/A,#N/A,FALSE,"골재소요량"}</definedName>
    <definedName name="ㅁㅀㅎ" hidden="1">{#N/A,#N/A,FALSE,"골재소요량";#N/A,#N/A,FALSE,"골재소요량"}</definedName>
    <definedName name="ㅁㅁ" localSheetId="0" hidden="1">#REF!</definedName>
    <definedName name="ㅁㅁ" hidden="1">#REF!</definedName>
    <definedName name="ㅁㅁㄴ" localSheetId="0" hidden="1">{#N/A,#N/A,FALSE,"2~8번"}</definedName>
    <definedName name="ㅁㅁㄴ" hidden="1">{#N/A,#N/A,FALSE,"2~8번"}</definedName>
    <definedName name="ㅁㅁㅁ">[44]을지!$1:$2</definedName>
    <definedName name="ㅁㅁㅁㅁ" localSheetId="0" hidden="1">{#N/A,#N/A,FALSE,"손익표지";#N/A,#N/A,FALSE,"손익계산";#N/A,#N/A,FALSE,"일반관리비";#N/A,#N/A,FALSE,"영업외수익";#N/A,#N/A,FALSE,"영업외비용";#N/A,#N/A,FALSE,"매출액";#N/A,#N/A,FALSE,"요약손익";#N/A,#N/A,FALSE,"요약대차";#N/A,#N/A,FALSE,"매출채권현황";#N/A,#N/A,FALSE,"매출채권명세"}</definedName>
    <definedName name="ㅁㅁㅁㅁ" hidden="1">{#N/A,#N/A,FALSE,"손익표지";#N/A,#N/A,FALSE,"손익계산";#N/A,#N/A,FALSE,"일반관리비";#N/A,#N/A,FALSE,"영업외수익";#N/A,#N/A,FALSE,"영업외비용";#N/A,#N/A,FALSE,"매출액";#N/A,#N/A,FALSE,"요약손익";#N/A,#N/A,FALSE,"요약대차";#N/A,#N/A,FALSE,"매출채권현황";#N/A,#N/A,FALSE,"매출채권명세"}</definedName>
    <definedName name="ㅁㅁㅁㅁㅁㅁ" localSheetId="0" hidden="1">#REF!</definedName>
    <definedName name="ㅁㅁㅁㅁㅁㅁ" hidden="1">#REF!</definedName>
    <definedName name="ㅁㅁㅁㅁㅁㅁㅁㅁ" localSheetId="0" hidden="1">{#N/A,#N/A,FALSE,"배수1"}</definedName>
    <definedName name="ㅁㅁㅁㅁㅁㅁㅁㅁ" hidden="1">{#N/A,#N/A,FALSE,"배수1"}</definedName>
    <definedName name="ㅁ아ㅣㅓ">#N/A</definedName>
    <definedName name="ㅁㅍㅊ" localSheetId="0" hidden="1">{#N/A,#N/A,FALSE,"속도"}</definedName>
    <definedName name="ㅁㅍㅊ" hidden="1">{#N/A,#N/A,FALSE,"속도"}</definedName>
    <definedName name="마" localSheetId="0">#REF!</definedName>
    <definedName name="마">#REF!</definedName>
    <definedName name="마카담로라">250000</definedName>
    <definedName name="만득이" localSheetId="0" hidden="1">{#N/A,#N/A,FALSE,"2~8번"}</definedName>
    <definedName name="만득이" hidden="1">{#N/A,#N/A,FALSE,"2~8번"}</definedName>
    <definedName name="맨홀인상" localSheetId="0" hidden="1">{#N/A,#N/A,FALSE,"2~8번"}</definedName>
    <definedName name="맨홀인상" hidden="1">{#N/A,#N/A,FALSE,"2~8번"}</definedName>
    <definedName name="머" localSheetId="0" hidden="1">{#N/A,#N/A,FALSE,"명세표"}</definedName>
    <definedName name="머" hidden="1">{#N/A,#N/A,FALSE,"명세표"}</definedName>
    <definedName name="며">#N/A</definedName>
    <definedName name="명진출력">#N/A</definedName>
    <definedName name="모래층산출근거"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몰라" localSheetId="0" hidden="1">{#N/A,#N/A,FALSE,"명세표"}</definedName>
    <definedName name="몰라" hidden="1">{#N/A,#N/A,FALSE,"명세표"}</definedName>
    <definedName name="물가" localSheetId="0">#REF!</definedName>
    <definedName name="물가">#REF!</definedName>
    <definedName name="물가2" localSheetId="0">#REF!</definedName>
    <definedName name="물가2">#REF!</definedName>
    <definedName name="물가3" localSheetId="0">#REF!</definedName>
    <definedName name="물가3">#REF!</definedName>
    <definedName name="므">#N/A</definedName>
    <definedName name="ㅂ" localSheetId="0">#REF!</definedName>
    <definedName name="ㅂ">#REF!</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[29]수량산출!#REF!</definedName>
    <definedName name="ㅂㅂㅂ" localSheetId="0" hidden="1">#REF!</definedName>
    <definedName name="ㅂㅂㅂ" hidden="1">#REF!</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#N/A</definedName>
    <definedName name="ㅂㅂㅂㅂㅂㅂㅂ" localSheetId="0" hidden="1">{#N/A,#N/A,FALSE,"명세표"}</definedName>
    <definedName name="ㅂㅂㅂㅂㅂㅂㅂ" hidden="1">{#N/A,#N/A,FALSE,"명세표"}</definedName>
    <definedName name="ㅂㅂㅂㅂㅂㅂㅂㅂㅂㅂ" localSheetId="0">#REF!</definedName>
    <definedName name="ㅂㅂㅂㅂㅂㅂㅂㅂㅂㅂ">#REF!</definedName>
    <definedName name="ㅂㅂㅈ" localSheetId="0" hidden="1">{#N/A,#N/A,FALSE,"2~8번"}</definedName>
    <definedName name="ㅂㅂㅈ" hidden="1">{#N/A,#N/A,FALSE,"2~8번"}</definedName>
    <definedName name="ㅂㅈ" localSheetId="0">#REF!</definedName>
    <definedName name="ㅂㅈ">#REF!</definedName>
    <definedName name="ㅂㅈㄷ" localSheetId="0" hidden="1">{#N/A,#N/A,FALSE,"골재소요량";#N/A,#N/A,FALSE,"골재소요량"}</definedName>
    <definedName name="ㅂㅈㄷ" hidden="1">{#N/A,#N/A,FALSE,"골재소요량";#N/A,#N/A,FALSE,"골재소요량"}</definedName>
    <definedName name="ㅂㅈㅂㅈㅂㅈ" localSheetId="0">#REF!</definedName>
    <definedName name="ㅂㅈㅂㅈㅂㅈ">#REF!</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보" hidden="1">[3]Sheet13!$O$272:$O$341</definedName>
    <definedName name="박한승">#N/A</definedName>
    <definedName name="방음벽1" localSheetId="0" hidden="1">{#N/A,#N/A,FALSE,"운반시간"}</definedName>
    <definedName name="방음벽1" hidden="1">{#N/A,#N/A,FALSE,"운반시간"}</definedName>
    <definedName name="백룡교차로">[45]백룡교차로!$B$1:$D$65536</definedName>
    <definedName name="백호02">230000</definedName>
    <definedName name="백호06">300000</definedName>
    <definedName name="백호10">250000</definedName>
    <definedName name="뱌">#N/A</definedName>
    <definedName name="버버버법">#N/A</definedName>
    <definedName name="벼">#N/A</definedName>
    <definedName name="벽">#REF!</definedName>
    <definedName name="벽체" localSheetId="0" hidden="1">{#N/A,#N/A,FALSE,"혼합골재"}</definedName>
    <definedName name="벽체" hidden="1">{#N/A,#N/A,FALSE,"혼합골재"}</definedName>
    <definedName name="보">#N/A</definedName>
    <definedName name="보도측" localSheetId="0">#REF!</definedName>
    <definedName name="보도측">#REF!</definedName>
    <definedName name="보수율">#REF!</definedName>
    <definedName name="보통암계수">1.625</definedName>
    <definedName name="보통인부">[46]노임단가!$I$36</definedName>
    <definedName name="본사자료">#REF!,#REF!,#REF!,#REF!,#REF!,#REF!,#REF!,#REF!,#REF!,#REF!,#REF!,#REF!,#REF!,#REF!</definedName>
    <definedName name="부대" localSheetId="0" hidden="1">{#N/A,#N/A,FALSE,"부대2"}</definedName>
    <definedName name="부대" hidden="1">{#N/A,#N/A,FALSE,"부대2"}</definedName>
    <definedName name="부대공총괄수량집계" localSheetId="0" hidden="1">{#N/A,#N/A,FALSE,"2~8번"}</definedName>
    <definedName name="부대공총괄수량집계" hidden="1">{#N/A,#N/A,FALSE,"2~8번"}</definedName>
    <definedName name="부대내역비교" localSheetId="0">#REF!</definedName>
    <definedName name="부대내역비교">#REF!</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분전반제조총괄표" hidden="1">{"'건축내역'!$A$1:$L$413"}</definedName>
    <definedName name="붕" hidden="1">#REF!</definedName>
    <definedName name="브">#N/A</definedName>
    <definedName name="비">#N/A</definedName>
    <definedName name="비교표">#N/A</definedName>
    <definedName name="비목군집계" localSheetId="0" hidden="1">#REF!</definedName>
    <definedName name="비목군집계" hidden="1">#REF!</definedName>
    <definedName name="비유다">250000</definedName>
    <definedName name="빗받이" localSheetId="0" hidden="1">{#N/A,#N/A,FALSE,"포장1";#N/A,#N/A,FALSE,"포장1"}</definedName>
    <definedName name="빗받이" hidden="1">{#N/A,#N/A,FALSE,"포장1";#N/A,#N/A,FALSE,"포장1"}</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ㄱㄷ" hidden="1">[14]Sheet13!$N$131:$N$201</definedName>
    <definedName name="ㅅㄱㄷ쇼" hidden="1">[14]Sheet13!$N$272:$N$341</definedName>
    <definedName name="ㅅㄱ됴ㅛ" hidden="1">[14]Sheet13!$N$202:$N$271</definedName>
    <definedName name="ㅅㅅ" localSheetId="0" hidden="1">#REF!</definedName>
    <definedName name="ㅅㅅ" hidden="1">#REF!</definedName>
    <definedName name="사" localSheetId="0" hidden="1">{#N/A,#N/A,FALSE,"구조2"}</definedName>
    <definedName name="사" hidden="1">{#N/A,#N/A,FALSE,"구조2"}</definedName>
    <definedName name="사진대지1" localSheetId="0" hidden="1">#REF!</definedName>
    <definedName name="사진대지1" hidden="1">#REF!</definedName>
    <definedName name="삭제">#REF!,#REF!</definedName>
    <definedName name="산1">[47]Sheet1!$B$2:$H$95</definedName>
    <definedName name="산사" hidden="1">{#N/A,#N/A,FALSE,"지침";#N/A,#N/A,FALSE,"환경분석";#N/A,#N/A,FALSE,"Sheet16"}</definedName>
    <definedName name="산정교차로">[45]산정교차로!$B$1:$D$65536</definedName>
    <definedName name="산출" localSheetId="0" hidden="1">{"'단계별시설공사비'!$A$3:$K$51"}</definedName>
    <definedName name="산출" hidden="1">{"'단계별시설공사비'!$A$3:$K$51"}</definedName>
    <definedName name="산출근거">[48]Sheet1!$B$2:$H$95</definedName>
    <definedName name="산출근거자갈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내역" localSheetId="0" hidden="1">{"'단계별시설공사비'!$A$3:$K$51"}</definedName>
    <definedName name="산출내역" hidden="1">{"'단계별시설공사비'!$A$3:$K$51"}</definedName>
    <definedName name="산출모래"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살수차">220000</definedName>
    <definedName name="상" localSheetId="0" hidden="1">{#N/A,#N/A,FALSE,"부대2"}</definedName>
    <definedName name="상" hidden="1">{#N/A,#N/A,FALSE,"부대2"}</definedName>
    <definedName name="상리설계설명서" localSheetId="0" hidden="1">{"'도면'!$G$62:$H$63","'도면'!$G$62:$H$63"}</definedName>
    <definedName name="상리설계설명서" hidden="1">{"'도면'!$G$62:$H$63","'도면'!$G$62:$H$63"}</definedName>
    <definedName name="상주" hidden="1">{#N/A,#N/A,FALSE,"지침";#N/A,#N/A,FALSE,"환경분석";#N/A,#N/A,FALSE,"Sheet16"}</definedName>
    <definedName name="상주감리" hidden="1">{#N/A,#N/A,FALSE,"지침";#N/A,#N/A,FALSE,"환경분석";#N/A,#N/A,FALSE,"Sheet16"}</definedName>
    <definedName name="상태입다">#N/A</definedName>
    <definedName name="샤">#N/A</definedName>
    <definedName name="서" localSheetId="0" hidden="1">{#N/A,#N/A,FALSE,"토공2"}</definedName>
    <definedName name="서" hidden="1">{#N/A,#N/A,FALSE,"토공2"}</definedName>
    <definedName name="석" hidden="1">{#N/A,#N/A,FALSE,"지침";#N/A,#N/A,FALSE,"환경분석";#N/A,#N/A,FALSE,"Sheet16"}</definedName>
    <definedName name="석항" localSheetId="0" hidden="1">{#N/A,#N/A,FALSE,"명세표"}</definedName>
    <definedName name="석항" hidden="1">{#N/A,#N/A,FALSE,"명세표"}</definedName>
    <definedName name="선관" localSheetId="0">#REF!</definedName>
    <definedName name="선관">#REF!</definedName>
    <definedName name="설계단면력요약.SAP90Work">#N/A</definedName>
    <definedName name="설계변경총괄">[49]일위_파일!#REF!</definedName>
    <definedName name="성토3">#N/A</definedName>
    <definedName name="성토도쟈">#N/A</definedName>
    <definedName name="셔">#N/A</definedName>
    <definedName name="셔ㅛ" localSheetId="0" hidden="1">{#N/A,#N/A,FALSE,"운반시간"}</definedName>
    <definedName name="셔ㅛ" hidden="1">{#N/A,#N/A,FALSE,"운반시간"}</definedName>
    <definedName name="소">#N/A</definedName>
    <definedName name="소계" localSheetId="0">#REF!</definedName>
    <definedName name="소계">#REF!</definedName>
    <definedName name="소계3" localSheetId="0">#REF!</definedName>
    <definedName name="소계3">#REF!</definedName>
    <definedName name="소계4" localSheetId="0">#REF!</definedName>
    <definedName name="소계4">#REF!</definedName>
    <definedName name="소계5" localSheetId="0">#REF!</definedName>
    <definedName name="소계5">#REF!</definedName>
    <definedName name="손영주" localSheetId="0" hidden="1">{#N/A,#N/A,FALSE,"조골재"}</definedName>
    <definedName name="손영주" hidden="1">{#N/A,#N/A,FALSE,"조골재"}</definedName>
    <definedName name="수">1/2</definedName>
    <definedName name="수량표지" hidden="1">{#N/A,#N/A,FALSE,"CCTV"}</definedName>
    <definedName name="순공사산출비">#N/A</definedName>
    <definedName name="순성토">#N/A</definedName>
    <definedName name="스">#N/A</definedName>
    <definedName name="스용" localSheetId="0" hidden="1">{#N/A,#N/A,FALSE,"단가표지"}</definedName>
    <definedName name="스용" hidden="1">{#N/A,#N/A,FALSE,"단가표지"}</definedName>
    <definedName name="승" hidden="1">{#N/A,#N/A,FALSE,"지침";#N/A,#N/A,FALSE,"환경분석";#N/A,#N/A,FALSE,"Sheet16"}</definedName>
    <definedName name="승용교" localSheetId="0" hidden="1">{#N/A,#N/A,FALSE,"2~8번"}</definedName>
    <definedName name="승용교" hidden="1">{#N/A,#N/A,FALSE,"2~8번"}</definedName>
    <definedName name="시멘트운반">#N/A</definedName>
    <definedName name="시방" localSheetId="0">#REF!</definedName>
    <definedName name="시방">#REF!</definedName>
    <definedName name="시방1" localSheetId="0">#REF!</definedName>
    <definedName name="시방1">#REF!</definedName>
    <definedName name="시중단가" localSheetId="0" hidden="1">{"'단계별시설공사비'!$A$3:$K$51"}</definedName>
    <definedName name="시중단가" hidden="1">{"'단계별시설공사비'!$A$3:$K$51"}</definedName>
    <definedName name="시행청" localSheetId="0">#REF!</definedName>
    <definedName name="시행청">#REF!</definedName>
    <definedName name="식대">4000+1500*2</definedName>
    <definedName name="식수대수량" localSheetId="0" hidden="1">{#N/A,#N/A,FALSE,"표지목차"}</definedName>
    <definedName name="식수대수량" hidden="1">{#N/A,#N/A,FALSE,"표지목차"}</definedName>
    <definedName name="신깨기조서" localSheetId="0" hidden="1">{#N/A,#N/A,FALSE,"2~8번"}</definedName>
    <definedName name="신깨기조서" hidden="1">{#N/A,#N/A,FALSE,"2~8번"}</definedName>
    <definedName name="신도리코">#N/A</definedName>
    <definedName name="신설" localSheetId="0" hidden="1">{#N/A,#N/A,FALSE,"명세표"}</definedName>
    <definedName name="신설" hidden="1">{#N/A,#N/A,FALSE,"명세표"}</definedName>
    <definedName name="신영교차로">[45]신영교차로!$B$1:$D$65536</definedName>
    <definedName name="신청서출력">#N/A</definedName>
    <definedName name="신축공사" localSheetId="0" hidden="1">{"'단계별시설공사비'!$A$3:$K$51"}</definedName>
    <definedName name="신축공사" hidden="1">{"'단계별시설공사비'!$A$3:$K$51"}</definedName>
    <definedName name="신호기">#N/A</definedName>
    <definedName name="신호등산출근거" localSheetId="0">#REF!</definedName>
    <definedName name="신호등산출근거">#REF!</definedName>
    <definedName name="ㅇ" localSheetId="0">#REF!</definedName>
    <definedName name="ㅇ">#REF!</definedName>
    <definedName name="ㅇㄴㄹㄴㅁㄹ" localSheetId="0" hidden="1">{#N/A,#N/A,FALSE,"2~8번"}</definedName>
    <definedName name="ㅇㄴㄹㄴㅁㄹ" hidden="1">{#N/A,#N/A,FALSE,"2~8번"}</definedName>
    <definedName name="ㅇㄴㄹㄴㅇㄹ">#N/A</definedName>
    <definedName name="ㅇㄴㄹㄹㄴㄹㄹ" localSheetId="0" hidden="1">{#N/A,#N/A,FALSE,"운반시간"}</definedName>
    <definedName name="ㅇㄴㄹㄹㄴㄹㄹ" hidden="1">{#N/A,#N/A,FALSE,"운반시간"}</definedName>
    <definedName name="ㅇㄴㄹㅇㄴ" hidden="1">[14]Sheet13!$S$48:$AV$48</definedName>
    <definedName name="ㅇㄴㄻㅇㄹㄴㅁ" localSheetId="0" hidden="1">#REF!</definedName>
    <definedName name="ㅇㄴㄻㅇㄹㄴㅁ" hidden="1">#REF!</definedName>
    <definedName name="ㅇㄴㅁ" hidden="1">[50]실행철강하도!$A$1:$A$4</definedName>
    <definedName name="ㅇㄴㅇㄹ" hidden="1">[14]Sheet13!$O$64:$O$131</definedName>
    <definedName name="ㅇㄴㅇㄹㄴㅁ" hidden="1">[14]Sheet13!$N$202:$N$271</definedName>
    <definedName name="ㅇㄴㅇㅇ" hidden="1">[14]Sheet13!$N$272:$N$341</definedName>
    <definedName name="ㅇㄴㅊ" hidden="1">[14]Sheet14!$M$61:$M$130</definedName>
    <definedName name="ㅇㄹ" localSheetId="0" hidden="1">#REF!</definedName>
    <definedName name="ㅇㄹ" hidden="1">#REF!</definedName>
    <definedName name="ㅇㄹㄴㄹ" hidden="1">[14]Sheet13!$O$131:$O$201</definedName>
    <definedName name="ㅇㄹㄴㅁㅇㄹ" hidden="1">[14]Sheet13!$O$202:$O$271</definedName>
    <definedName name="ㅇㄹㄹ" localSheetId="0" hidden="1">#REF!</definedName>
    <definedName name="ㅇㄹㄹ" hidden="1">#REF!</definedName>
    <definedName name="ㅇㄹㄹㅇ" localSheetId="0" hidden="1">{#N/A,#N/A,FALSE,"2~8번"}</definedName>
    <definedName name="ㅇㄹㄹㅇ" hidden="1">{#N/A,#N/A,FALSE,"2~8번"}</definedName>
    <definedName name="ㅇㄹㅀ" hidden="1">#REF!</definedName>
    <definedName name="ㅇㄹㅇ" localSheetId="0" hidden="1">{#N/A,#N/A,FALSE,"운반시간"}</definedName>
    <definedName name="ㅇㄹㅇ" hidden="1">{#N/A,#N/A,FALSE,"운반시간"}</definedName>
    <definedName name="ㅇㄹㅇㄹ" localSheetId="0" hidden="1">#REF!</definedName>
    <definedName name="ㅇㄹㅇㄹ" hidden="1">#REF!</definedName>
    <definedName name="ㅇㄹㅇㅁㄴㄹㅇ" hidden="1">[14]Sheet13!$N$131:$N$201</definedName>
    <definedName name="ㅇ러" localSheetId="0" hidden="1">{#N/A,#N/A,FALSE,"단가표지"}</definedName>
    <definedName name="ㅇ러" hidden="1">{#N/A,#N/A,FALSE,"단가표지"}</definedName>
    <definedName name="ㅇㄻㅇㄹ" localSheetId="0" hidden="1">#REF!</definedName>
    <definedName name="ㅇㄻㅇㄹ" hidden="1">#REF!</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ㅁㄴㄹㅇ" hidden="1">[14]Sheet13!$O$272:$O$341</definedName>
    <definedName name="ㅇㅇ">[51]부하계산서!#REF!</definedName>
    <definedName name="ㅇㅇㄴㄴㅇㄹ" hidden="1">[14]Sheet13!$O$131:$O$201</definedName>
    <definedName name="ㅇㅇㄴㅇㄴ" hidden="1">[14]Sheet14!$L$61:$L$130</definedName>
    <definedName name="ㅇㅇㄴㅇㅁㅇㄴㄹ" hidden="1">[14]Sheet14!$M$201:$M$270</definedName>
    <definedName name="ㅇㅇㄹ" localSheetId="0" hidden="1">#REF!</definedName>
    <definedName name="ㅇㅇㄹ" hidden="1">#REF!</definedName>
    <definedName name="ㅇㅇㄹㄹㅇ" hidden="1">[14]Sheet14!$M$201:$M$270</definedName>
    <definedName name="ㅇㅇㄹㄹㅇㄹ" hidden="1">[14]Sheet14!$Q$48:$AT$48</definedName>
    <definedName name="ㅇㅇㅇ" localSheetId="0" hidden="1">#REF!</definedName>
    <definedName name="ㅇㅇㅇ" hidden="1">#REF!</definedName>
    <definedName name="ㅇㅇㅇㄴ" hidden="1">[14]Sheet13!$O$272:$O$341</definedName>
    <definedName name="ㅇㅇㅇㄹ" hidden="1">[3]APT!$L$61:$L$130</definedName>
    <definedName name="ㅇㅇㅇㅇ" localSheetId="0" hidden="1">#REF!</definedName>
    <definedName name="ㅇㅇㅇㅇ" hidden="1">#REF!</definedName>
    <definedName name="ㅇㅇㅇㅇㅇ" localSheetId="0">#REF!</definedName>
    <definedName name="ㅇㅇㅇㅇㅇ">#REF!</definedName>
    <definedName name="ㅇㅇㅇㅇㅇㅇㅇ" localSheetId="0">#REF!</definedName>
    <definedName name="ㅇㅇㅇㅇㅇㅇㅇ">#REF!</definedName>
    <definedName name="ㅇㅇㅇㅇㅇㅇㅇㅇㅇㅇㅇㅇ" hidden="1">#REF!</definedName>
    <definedName name="ㅇㅇㅇㅇㅇㅇㅇㅇㅇㅇㅇㅇㅇㅇ" localSheetId="0" hidden="1">{#N/A,#N/A,FALSE,"표지목차"}</definedName>
    <definedName name="ㅇㅇㅇㅇㅇㅇㅇㅇㅇㅇㅇㅇㅇㅇ" hidden="1">{#N/A,#N/A,FALSE,"표지목차"}</definedName>
    <definedName name="아">#N/A</definedName>
    <definedName name="아니오" localSheetId="0" hidden="1">{#N/A,#N/A,FALSE,"단가표지"}</definedName>
    <definedName name="아니오" hidden="1">{#N/A,#N/A,FALSE,"단가표지"}</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러ㅏ러" localSheetId="0" hidden="1">{"'Firr(선)'!$AS$1:$AY$62","'Firr(사)'!$AS$1:$AY$62","'Firr(회)'!$AS$1:$AY$62","'Firr(선)'!$L$1:$V$62","'Firr(사)'!$L$1:$V$62","'Firr(회)'!$L$1:$V$62"}</definedName>
    <definedName name="아러ㅏ러" hidden="1">{"'Firr(선)'!$AS$1:$AY$62","'Firr(사)'!$AS$1:$AY$62","'Firr(회)'!$AS$1:$AY$62","'Firr(선)'!$L$1:$V$62","'Firr(사)'!$L$1:$V$62","'Firr(회)'!$L$1:$V$62"}</definedName>
    <definedName name="아스콘2" hidden="1">[52]조명시설!#REF!</definedName>
    <definedName name="아스콘깨기" localSheetId="0" hidden="1">{#N/A,#N/A,FALSE,"골재소요량";#N/A,#N/A,FALSE,"골재소요량"}</definedName>
    <definedName name="아스콘깨기" hidden="1">{#N/A,#N/A,FALSE,"골재소요량";#N/A,#N/A,FALSE,"골재소요량"}</definedName>
    <definedName name="아아">#N/A</definedName>
    <definedName name="아아.엉ㅇ." localSheetId="0" hidden="1">{#N/A,#N/A,FALSE,"조골재"}</definedName>
    <definedName name="아아.엉ㅇ." hidden="1">{#N/A,#N/A,FALSE,"조골재"}</definedName>
    <definedName name="아앙">#N/A</definedName>
    <definedName name="앙" localSheetId="0" hidden="1">{#N/A,#N/A,FALSE,"손익표지";#N/A,#N/A,FALSE,"손익계산";#N/A,#N/A,FALSE,"일반관리비";#N/A,#N/A,FALSE,"영업외수익";#N/A,#N/A,FALSE,"영업외비용";#N/A,#N/A,FALSE,"매출액";#N/A,#N/A,FALSE,"요약손익";#N/A,#N/A,FALSE,"요약대차";#N/A,#N/A,FALSE,"매출채권현황";#N/A,#N/A,FALSE,"매출채권명세"}</definedName>
    <definedName name="앙" hidden="1">{#N/A,#N/A,FALSE,"손익표지";#N/A,#N/A,FALSE,"손익계산";#N/A,#N/A,FALSE,"일반관리비";#N/A,#N/A,FALSE,"영업외수익";#N/A,#N/A,FALSE,"영업외비용";#N/A,#N/A,FALSE,"매출액";#N/A,#N/A,FALSE,"요약손익";#N/A,#N/A,FALSE,"요약대차";#N/A,#N/A,FALSE,"매출채권현황";#N/A,#N/A,FALSE,"매출채권명세"}</definedName>
    <definedName name="앤" hidden="1">[14]Sheet14!$L$61:$L$130</definedName>
    <definedName name="야간" hidden="1">{#N/A,#N/A,FALSE,"지침";#N/A,#N/A,FALSE,"환경분석";#N/A,#N/A,FALSE,"Sheet16"}</definedName>
    <definedName name="양석">#REF!,#REF!,#REF!,#REF!,#REF!,#REF!,#REF!,#REF!,#REF!,#REF!,#REF!,#REF!,#REF!,#REF!,#REF!,#REF!,#REF!,#REF!,#REF!</definedName>
    <definedName name="어" localSheetId="0" hidden="1">{#N/A,#N/A,FALSE,"2~8번"}</definedName>
    <definedName name="어" hidden="1">{#N/A,#N/A,FALSE,"2~8번"}</definedName>
    <definedName name="억이상" localSheetId="0" hidden="1">{#N/A,#N/A,FALSE,"2~8번"}</definedName>
    <definedName name="억이상" hidden="1">{#N/A,#N/A,FALSE,"2~8번"}</definedName>
    <definedName name="언" hidden="1">#REF!</definedName>
    <definedName name="업" localSheetId="0" hidden="1">{#N/A,#N/A,FALSE,"단가표지"}</definedName>
    <definedName name="업" hidden="1">{#N/A,#N/A,FALSE,"단가표지"}</definedName>
    <definedName name="업체" localSheetId="0" hidden="1">#REF!</definedName>
    <definedName name="업체" hidden="1">#REF!</definedName>
    <definedName name="업체3" localSheetId="0">#REF!</definedName>
    <definedName name="업체3">#REF!</definedName>
    <definedName name="여">#N/A</definedName>
    <definedName name="역L형옹벽" localSheetId="0">#REF!</definedName>
    <definedName name="역L형옹벽">#REF!</definedName>
    <definedName name="역T형" localSheetId="0" hidden="1">{#N/A,#N/A,FALSE,"2~8번"}</definedName>
    <definedName name="역T형" hidden="1">{#N/A,#N/A,FALSE,"2~8번"}</definedName>
    <definedName name="연암계수">1.4</definedName>
    <definedName name="연접물량">#N/A</definedName>
    <definedName name="연합회" localSheetId="0">#REF!</definedName>
    <definedName name="연합회">#REF!</definedName>
    <definedName name="영역" localSheetId="0">#REF!</definedName>
    <definedName name="영역">#REF!</definedName>
    <definedName name="예가작성">#N/A</definedName>
    <definedName name="예산서" localSheetId="0">#REF!</definedName>
    <definedName name="예산서">#REF!</definedName>
    <definedName name="오" hidden="1">[14]Sheet14!$M$61:$M$130</definedName>
    <definedName name="오수맨홀위치" localSheetId="0" hidden="1">{"'Sheet1'!$A$4","'Sheet1'!$A$9:$G$28"}</definedName>
    <definedName name="오수맨홀위치" hidden="1">{"'Sheet1'!$A$4","'Sheet1'!$A$9:$G$28"}</definedName>
    <definedName name="오오오" localSheetId="0">#REF!</definedName>
    <definedName name="오오오">#REF!</definedName>
    <definedName name="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localSheetId="0" hidden="1">{#N/A,#N/A,FALSE,"골재소요량";#N/A,#N/A,FALSE,"골재소요량"}</definedName>
    <definedName name="옹" hidden="1">{#N/A,#N/A,FALSE,"골재소요량";#N/A,#N/A,FALSE,"골재소요량"}</definedName>
    <definedName name="옹벽수량집계표" localSheetId="0" hidden="1">{#N/A,#N/A,FALSE,"2~8번"}</definedName>
    <definedName name="옹벽수량집계표" hidden="1">{#N/A,#N/A,FALSE,"2~8번"}</definedName>
    <definedName name="옹벽수량집계표총괄" localSheetId="0" hidden="1">{#N/A,#N/A,FALSE,"혼합골재"}</definedName>
    <definedName name="옹벽수량집계표총괄" hidden="1">{#N/A,#N/A,FALSE,"혼합골재"}</definedName>
    <definedName name="완공3" hidden="1">#REF!</definedName>
    <definedName name="요수간선총괄표" localSheetId="0" hidden="1">{"'Sheet1'!$A$4","'Sheet1'!$A$9:$G$28"}</definedName>
    <definedName name="요수간선총괄표" hidden="1">{"'Sheet1'!$A$4","'Sheet1'!$A$9:$G$28"}</definedName>
    <definedName name="용수간선공사비" localSheetId="0" hidden="1">{"'Sheet1'!$A$4","'Sheet1'!$A$9:$G$28"}</definedName>
    <definedName name="용수간선공사비" hidden="1">{"'Sheet1'!$A$4","'Sheet1'!$A$9:$G$28"}</definedName>
    <definedName name="용수로재료집계" localSheetId="0" hidden="1">{"'Sheet1'!$A$4","'Sheet1'!$A$9:$G$28"}</definedName>
    <definedName name="용수로재료집계" hidden="1">{"'Sheet1'!$A$4","'Sheet1'!$A$9:$G$28"}</definedName>
    <definedName name="우">#N/A</definedName>
    <definedName name="우가">#N/A</definedName>
    <definedName name="우성교간선">[53]우성교간선!$B$5:$F$18</definedName>
    <definedName name="원가" localSheetId="0" hidden="1">{#N/A,#N/A,FALSE,"운반시간"}</definedName>
    <definedName name="원가" hidden="1">{#N/A,#N/A,FALSE,"운반시간"}</definedName>
    <definedName name="원가계산창">#N/A</definedName>
    <definedName name="원가내역서총괄표" hidden="1">{#N/A,#N/A,FALSE,"CCTV"}</definedName>
    <definedName name="원각계ㅅ산" localSheetId="0">#REF!</definedName>
    <definedName name="원각계ㅅ산">#REF!</definedName>
    <definedName name="원남내역" hidden="1">[54]실행철강하도!$A$1:$A$4</definedName>
    <definedName name="월명출력">#N/A</definedName>
    <definedName name="월별투입" hidden="1">{#N/A,#N/A,FALSE,"지침";#N/A,#N/A,FALSE,"환경분석";#N/A,#N/A,FALSE,"Sheet16"}</definedName>
    <definedName name="유">#N/A</definedName>
    <definedName name="유동표조정">#N/A</definedName>
    <definedName name="유지관리비" hidden="1">#REF!</definedName>
    <definedName name="을지로">[55]!을지로</definedName>
    <definedName name="의" localSheetId="0" hidden="1">{#N/A,#N/A,FALSE,"운반시간"}</definedName>
    <definedName name="의" hidden="1">{#N/A,#N/A,FALSE,"운반시간"}</definedName>
    <definedName name="이" localSheetId="0">#REF!</definedName>
    <definedName name="이">#REF!</definedName>
    <definedName name="이가" localSheetId="0" hidden="1">{"'Firr(선)'!$AS$1:$AY$62","'Firr(사)'!$AS$1:$AY$62","'Firr(회)'!$AS$1:$AY$62","'Firr(선)'!$L$1:$V$62","'Firr(사)'!$L$1:$V$62","'Firr(회)'!$L$1:$V$62"}</definedName>
    <definedName name="이가" hidden="1">{"'Firr(선)'!$AS$1:$AY$62","'Firr(사)'!$AS$1:$AY$62","'Firr(회)'!$AS$1:$AY$62","'Firr(선)'!$L$1:$V$62","'Firr(사)'!$L$1:$V$62","'Firr(회)'!$L$1:$V$62"}</definedName>
    <definedName name="이동" localSheetId="0" hidden="1">{#N/A,#N/A,FALSE,"조골재"}</definedName>
    <definedName name="이동" hidden="1">{#N/A,#N/A,FALSE,"조골재"}</definedName>
    <definedName name="이런" localSheetId="0" hidden="1">{#N/A,#N/A,FALSE,"혼합골재"}</definedName>
    <definedName name="이런" hidden="1">{#N/A,#N/A,FALSE,"혼합골재"}</definedName>
    <definedName name="이름" localSheetId="0">#REF!</definedName>
    <definedName name="이름">#REF!</definedName>
    <definedName name="이름표" localSheetId="0" hidden="1">{#N/A,#N/A,FALSE,"단가표지"}</definedName>
    <definedName name="이름표" hidden="1">{#N/A,#N/A,FALSE,"단가표지"}</definedName>
    <definedName name="이릉" localSheetId="0" hidden="1">#REF!</definedName>
    <definedName name="이릉" hidden="1">#REF!</definedName>
    <definedName name="이정" localSheetId="0" hidden="1">{#N/A,#N/A,FALSE,"2~8번"}</definedName>
    <definedName name="이정" hidden="1">{#N/A,#N/A,FALSE,"2~8번"}</definedName>
    <definedName name="이종훈" hidden="1">[33]전기!$A$4:$A$163</definedName>
    <definedName name="이학주" localSheetId="0" hidden="1">{"'도면'!$G$62:$H$63","'도면'!$G$62:$H$63"}</definedName>
    <definedName name="이학주" hidden="1">{"'도면'!$G$62:$H$63","'도면'!$G$62:$H$63"}</definedName>
    <definedName name="이학주2" localSheetId="0" hidden="1">{"'도면'!$G$62:$H$63","'도면'!$G$62:$H$63"}</definedName>
    <definedName name="이학주2" hidden="1">{"'도면'!$G$62:$H$63","'도면'!$G$62:$H$63"}</definedName>
    <definedName name="이학주A" localSheetId="0" hidden="1">{"'도면'!$G$62:$H$63","'도면'!$G$62:$H$63"}</definedName>
    <definedName name="이학주A" hidden="1">{"'도면'!$G$62:$H$63","'도면'!$G$62:$H$63"}</definedName>
    <definedName name="이희선">#REF!,#REF!</definedName>
    <definedName name="인건비">[56]!인건비</definedName>
    <definedName name="인쇄양식">#N/A</definedName>
    <definedName name="인쇄영역" localSheetId="0">#REF!</definedName>
    <definedName name="인쇄영역">#REF!</definedName>
    <definedName name="인쇄영역2" localSheetId="0">#REF!</definedName>
    <definedName name="인쇄영역2">#REF!</definedName>
    <definedName name="일" hidden="1">[26]실행철강하도!$A$1:$A$4</definedName>
    <definedName name="일반부" localSheetId="0" hidden="1">{#N/A,#N/A,FALSE,"조골재"}</definedName>
    <definedName name="일반부" hidden="1">{#N/A,#N/A,FALSE,"조골재"}</definedName>
    <definedName name="일반전등" hidden="1">[3]Sheet15!$S$51:$AV$51</definedName>
    <definedName name="일산219" localSheetId="0" hidden="1">{#N/A,#N/A,FALSE,"혼합골재"}</definedName>
    <definedName name="일산219" hidden="1">{#N/A,#N/A,FALSE,"혼합골재"}</definedName>
    <definedName name="일위" localSheetId="0">#REF!</definedName>
    <definedName name="일위">#REF!</definedName>
    <definedName name="일위1" localSheetId="0">#REF!</definedName>
    <definedName name="일위1">#REF!</definedName>
    <definedName name="일위DB" localSheetId="0">#REF!</definedName>
    <definedName name="일위DB">#REF!</definedName>
    <definedName name="일위대가">[56]!일위대가</definedName>
    <definedName name="일위대가11" localSheetId="0">#REF!</definedName>
    <definedName name="일위대가11">#REF!</definedName>
    <definedName name="일위목록">[57]일위목록!$A$6:$J$62</definedName>
    <definedName name="일위집계">'[43]5.2일위대가산출(&amp;단가입력)'!$B$3:$W$1229</definedName>
    <definedName name="ㅈ" hidden="1">[14]Sheet13!$S$50:$AV$50</definedName>
    <definedName name="ㅈㄱ" localSheetId="0" hidden="1">{#N/A,#N/A,FALSE,"조골재"}</definedName>
    <definedName name="ㅈㄱ" hidden="1">{#N/A,#N/A,FALSE,"조골재"}</definedName>
    <definedName name="ㅈㄷ" localSheetId="0" hidden="1">{"'Sheet1'!$A$4","'Sheet1'!$A$9:$G$28"}</definedName>
    <definedName name="ㅈㄷ" hidden="1">{"'Sheet1'!$A$4","'Sheet1'!$A$9:$G$28"}</definedName>
    <definedName name="ㅈㄷㅈㄷ" localSheetId="0">#REF!</definedName>
    <definedName name="ㅈㄷㅈㄷ">#REF!</definedName>
    <definedName name="ㅈㅂㅈㅈ" hidden="1">'[58]8.PILE  (돌출)'!#REF!</definedName>
    <definedName name="ㅈㅈ">#N/A</definedName>
    <definedName name="ㅈㅈㅈㅈ" localSheetId="0" hidden="1">{#N/A,#N/A,FALSE,"명세표"}</definedName>
    <definedName name="ㅈㅈㅈㅈ" hidden="1">{#N/A,#N/A,FALSE,"명세표"}</definedName>
    <definedName name="ㅈㅈㅈㅈㅈ" localSheetId="0" hidden="1">{#N/A,#N/A,FALSE,"2~8번"}</definedName>
    <definedName name="ㅈㅈㅈㅈㅈ" hidden="1">{#N/A,#N/A,FALSE,"2~8번"}</definedName>
    <definedName name="자미" localSheetId="0" hidden="1">{#N/A,#N/A,FALSE,"명세표"}</definedName>
    <definedName name="자미" hidden="1">{#N/A,#N/A,FALSE,"명세표"}</definedName>
    <definedName name="자자잦">#N/A</definedName>
    <definedName name="자재단가">[56]!자재단가</definedName>
    <definedName name="자재및골재집계" localSheetId="0" hidden="1">{"'Sheet1'!$A$4","'Sheet1'!$A$9:$G$28"}</definedName>
    <definedName name="자재및골재집계" hidden="1">{"'Sheet1'!$A$4","'Sheet1'!$A$9:$G$28"}</definedName>
    <definedName name="잡">#N/A</definedName>
    <definedName name="잡괴ㅣ">#N/A</definedName>
    <definedName name="재료노무합계" hidden="1">{"'건축내역'!$A$1:$L$413"}</definedName>
    <definedName name="쟈">#N/A</definedName>
    <definedName name="저런" localSheetId="0" hidden="1">{#N/A,#N/A,FALSE,"혼합골재"}</definedName>
    <definedName name="저런" hidden="1">{#N/A,#N/A,FALSE,"혼합골재"}</definedName>
    <definedName name="전체제조총괄표" hidden="1">{"'건축내역'!$A$1:$L$413"}</definedName>
    <definedName name="젇영" localSheetId="0" hidden="1">{"'도면'!$G$62:$H$63","'도면'!$G$62:$H$63"}</definedName>
    <definedName name="젇영" hidden="1">{"'도면'!$G$62:$H$63","'도면'!$G$62:$H$63"}</definedName>
    <definedName name="절단" localSheetId="0" hidden="1">{#N/A,#N/A,FALSE,"골재소요량";#N/A,#N/A,FALSE,"골재소요량"}</definedName>
    <definedName name="절단" hidden="1">{#N/A,#N/A,FALSE,"골재소요량";#N/A,#N/A,FALSE,"골재소요량"}</definedName>
    <definedName name="점멸기입력">#N/A</definedName>
    <definedName name="접지봉설치F189">[59]신호등일위대가!#REF!</definedName>
    <definedName name="접지봉설치H189">[59]신호등일위대가!#REF!</definedName>
    <definedName name="접지봉설치J189">[59]신호등일위대가!#REF!</definedName>
    <definedName name="정보통신" localSheetId="0" hidden="1">{"'Firr(선)'!$AS$1:$AY$62","'Firr(사)'!$AS$1:$AY$62","'Firr(회)'!$AS$1:$AY$62","'Firr(선)'!$L$1:$V$62","'Firr(사)'!$L$1:$V$62","'Firr(회)'!$L$1:$V$62"}</definedName>
    <definedName name="정보통신" hidden="1">{"'Firr(선)'!$AS$1:$AY$62","'Firr(사)'!$AS$1:$AY$62","'Firr(회)'!$AS$1:$AY$62","'Firr(선)'!$L$1:$V$62","'Firr(사)'!$L$1:$V$62","'Firr(회)'!$L$1:$V$62"}</definedName>
    <definedName name="제" hidden="1">[60]조명시설!#REF!</definedName>
    <definedName name="제어기F28">[59]신호등일위대가!#REF!</definedName>
    <definedName name="제어기H28">[59]신호등일위대가!#REF!</definedName>
    <definedName name="제어기J28">[59]신호등일위대가!#REF!</definedName>
    <definedName name="제어기좌대F15">[59]신호등일위대가!#REF!</definedName>
    <definedName name="제어기좌대F16" localSheetId="0">#REF!</definedName>
    <definedName name="제어기좌대F16">#REF!</definedName>
    <definedName name="제어기좌대H15">[59]신호등일위대가!#REF!</definedName>
    <definedName name="제어기좌대J15">[59]신호등일위대가!#REF!</definedName>
    <definedName name="져">#N/A</definedName>
    <definedName name="조" localSheetId="0">#REF!</definedName>
    <definedName name="조">#REF!</definedName>
    <definedName name="조건_입력">[61]!조건_입력</definedName>
    <definedName name="조골재" localSheetId="0" hidden="1">{#N/A,#N/A,FALSE,"조골재"}</definedName>
    <definedName name="조골재" hidden="1">{#N/A,#N/A,FALSE,"조골재"}</definedName>
    <definedName name="조명설계" localSheetId="0">#REF!</definedName>
    <definedName name="조명설계">#REF!</definedName>
    <definedName name="조묭" localSheetId="0">#REF!</definedName>
    <definedName name="조묭">#REF!</definedName>
    <definedName name="조사9909" localSheetId="0">#REF!</definedName>
    <definedName name="조사9909">#REF!</definedName>
    <definedName name="조사가" hidden="1">[62]내역서!#REF!</definedName>
    <definedName name="조차장" localSheetId="0" hidden="1">{#N/A,#N/A,FALSE,"명세표"}</definedName>
    <definedName name="조차장" hidden="1">{#N/A,#N/A,FALSE,"명세표"}</definedName>
    <definedName name="조효" localSheetId="0" hidden="1">{"'Firr(선)'!$AS$1:$AY$62","'Firr(사)'!$AS$1:$AY$62","'Firr(회)'!$AS$1:$AY$62","'Firr(선)'!$L$1:$V$62","'Firr(사)'!$L$1:$V$62","'Firr(회)'!$L$1:$V$62"}</definedName>
    <definedName name="조효" hidden="1">{"'Firr(선)'!$AS$1:$AY$62","'Firr(사)'!$AS$1:$AY$62","'Firr(회)'!$AS$1:$AY$62","'Firr(선)'!$L$1:$V$62","'Firr(사)'!$L$1:$V$62","'Firr(회)'!$L$1:$V$62"}</definedName>
    <definedName name="조효석" localSheetId="0" hidden="1">{"'Firr(선)'!$AS$1:$AY$62","'Firr(사)'!$AS$1:$AY$62","'Firr(회)'!$AS$1:$AY$62","'Firr(선)'!$L$1:$V$62","'Firr(사)'!$L$1:$V$62","'Firr(회)'!$L$1:$V$62"}</definedName>
    <definedName name="조효석" hidden="1">{"'Firr(선)'!$AS$1:$AY$62","'Firr(사)'!$AS$1:$AY$62","'Firr(회)'!$AS$1:$AY$62","'Firr(선)'!$L$1:$V$62","'Firr(사)'!$L$1:$V$62","'Firr(회)'!$L$1:$V$62"}</definedName>
    <definedName name="종합청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중앙갑지" localSheetId="0">#REF!</definedName>
    <definedName name="중앙갑지">#REF!</definedName>
    <definedName name="중추2교대거푸집집계" localSheetId="0" hidden="1">{#N/A,#N/A,FALSE,"배수1"}</definedName>
    <definedName name="중추2교대거푸집집계" hidden="1">{#N/A,#N/A,FALSE,"배수1"}</definedName>
    <definedName name="즈">#N/A</definedName>
    <definedName name="증감내역" hidden="1">#REF!</definedName>
    <definedName name="증감대비표1" localSheetId="0" hidden="1">{"'도면'!$G$62:$H$63","'도면'!$G$62:$H$63"}</definedName>
    <definedName name="증감대비표1" hidden="1">{"'도면'!$G$62:$H$63","'도면'!$G$62:$H$63"}</definedName>
    <definedName name="지움" localSheetId="0" hidden="1">{#N/A,#N/A,FALSE,"속도"}</definedName>
    <definedName name="지움" hidden="1">{#N/A,#N/A,FALSE,"속도"}</definedName>
    <definedName name="지움2" localSheetId="0" hidden="1">{#N/A,#N/A,FALSE,"토공2"}</definedName>
    <definedName name="지움2" hidden="1">{#N/A,#N/A,FALSE,"토공2"}</definedName>
    <definedName name="지움3" localSheetId="0" hidden="1">{#N/A,#N/A,FALSE,"표지목차"}</definedName>
    <definedName name="지움3" hidden="1">{#N/A,#N/A,FALSE,"표지목차"}</definedName>
    <definedName name="지입자재">#N/A</definedName>
    <definedName name="지중" localSheetId="0" hidden="1">{#N/A,#N/A,FALSE,"명세표"}</definedName>
    <definedName name="지중" hidden="1">{#N/A,#N/A,FALSE,"명세표"}</definedName>
    <definedName name="지하" localSheetId="0" hidden="1">{#N/A,#N/A,FALSE,"명세표"}</definedName>
    <definedName name="지하" hidden="1">{#N/A,#N/A,FALSE,"명세표"}</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 localSheetId="0">#REF!</definedName>
    <definedName name="직영비">#REF!</definedName>
    <definedName name="진" localSheetId="0" hidden="1">{#N/A,#N/A,FALSE,"2~8번"}</definedName>
    <definedName name="진" hidden="1">{#N/A,#N/A,FALSE,"2~8번"}</definedName>
    <definedName name="진동로라">250000</definedName>
    <definedName name="진짜원가" localSheetId="0" hidden="1">{#N/A,#N/A,FALSE,"손익표지";#N/A,#N/A,FALSE,"손익계산";#N/A,#N/A,FALSE,"일반관리비";#N/A,#N/A,FALSE,"영업외수익";#N/A,#N/A,FALSE,"영업외비용";#N/A,#N/A,FALSE,"매출액";#N/A,#N/A,FALSE,"요약손익";#N/A,#N/A,FALSE,"요약대차";#N/A,#N/A,FALSE,"매출채권현황";#N/A,#N/A,FALSE,"매출채권명세"}</definedName>
    <definedName name="진짜원가" hidden="1">{#N/A,#N/A,FALSE,"손익표지";#N/A,#N/A,FALSE,"손익계산";#N/A,#N/A,FALSE,"일반관리비";#N/A,#N/A,FALSE,"영업외수익";#N/A,#N/A,FALSE,"영업외비용";#N/A,#N/A,FALSE,"매출액";#N/A,#N/A,FALSE,"요약손익";#N/A,#N/A,FALSE,"요약대차";#N/A,#N/A,FALSE,"매출채권현황";#N/A,#N/A,FALSE,"매출채권명세"}</definedName>
    <definedName name="집계" localSheetId="0" hidden="1">{#N/A,#N/A,FALSE,"명세표"}</definedName>
    <definedName name="집계" hidden="1">{#N/A,#N/A,FALSE,"명세표"}</definedName>
    <definedName name="집계표" localSheetId="0">#REF!</definedName>
    <definedName name="집계표">#REF!</definedName>
    <definedName name="집수3" localSheetId="0" hidden="1">{#N/A,#N/A,FALSE,"혼합골재"}</definedName>
    <definedName name="집수3" hidden="1">{#N/A,#N/A,FALSE,"혼합골재"}</definedName>
    <definedName name="집수정1" localSheetId="0" hidden="1">{#N/A,#N/A,FALSE,"운반시간"}</definedName>
    <definedName name="집수정1" hidden="1">{#N/A,#N/A,FALSE,"운반시간"}</definedName>
    <definedName name="집수정3" localSheetId="0" hidden="1">{#N/A,#N/A,FALSE,"2~8번"}</definedName>
    <definedName name="집수정3" hidden="1">{#N/A,#N/A,FALSE,"2~8번"}</definedName>
    <definedName name="집수정조서" localSheetId="0" hidden="1">{#N/A,#N/A,FALSE,"2~8번"}</definedName>
    <definedName name="집수정조서" hidden="1">{#N/A,#N/A,FALSE,"2~8번"}</definedName>
    <definedName name="ㅊㅊㅊㅊ">#N/A</definedName>
    <definedName name="차광막F22">[59]신호등일위대가!#REF!</definedName>
    <definedName name="차광막H22">[59]신호등일위대가!#REF!</definedName>
    <definedName name="차광막J22">[59]신호등일위대가!#REF!</definedName>
    <definedName name="차도측" localSheetId="0">#REF!</definedName>
    <definedName name="차도측">#REF!</definedName>
    <definedName name="차례">#N/A</definedName>
    <definedName name="차차" hidden="1">[63]조명시설!#REF!</definedName>
    <definedName name="천정">#REF!</definedName>
    <definedName name="철골">[64]가설공사!$A$3:$N$40</definedName>
    <definedName name="철근운반">#N/A</definedName>
    <definedName name="철근집계표" localSheetId="0" hidden="1">{#N/A,#N/A,FALSE,"단가표지"}</definedName>
    <definedName name="철근집계표" hidden="1">{#N/A,#N/A,FALSE,"단가표지"}</definedName>
    <definedName name="쳐">#N/A</definedName>
    <definedName name="총괄" localSheetId="0">#REF!</definedName>
    <definedName name="총괄">#REF!</definedName>
    <definedName name="최종추가합" localSheetId="0" hidden="1">#REF!</definedName>
    <definedName name="최종추가합" hidden="1">#REF!</definedName>
    <definedName name="출력공사">#N/A</definedName>
    <definedName name="츠" localSheetId="0" hidden="1">{#N/A,#N/A,FALSE,"조골재"}</definedName>
    <definedName name="츠" hidden="1">{#N/A,#N/A,FALSE,"조골재"}</definedName>
    <definedName name="치">#N/A</definedName>
    <definedName name="칤" hidden="1">[14]Sheet14!$Q$45:$AT$45</definedName>
    <definedName name="ㅋ" localSheetId="0" hidden="1">{#N/A,#N/A,FALSE,"조골재"}</definedName>
    <definedName name="ㅋ" hidden="1">{#N/A,#N/A,FALSE,"조골재"}</definedName>
    <definedName name="ㅋㅁ" localSheetId="0" hidden="1">{#N/A,#N/A,FALSE,"명세표"}</definedName>
    <definedName name="ㅋㅁ" hidden="1">{#N/A,#N/A,FALSE,"명세표"}</definedName>
    <definedName name="ㅋㅋ" localSheetId="0" hidden="1">{#N/A,#N/A,FALSE,"명세표"}</definedName>
    <definedName name="ㅋㅋ" hidden="1">{#N/A,#N/A,FALSE,"명세표"}</definedName>
    <definedName name="ㅋㅋㅋ" localSheetId="0" hidden="1">#REF!</definedName>
    <definedName name="ㅋㅋㅋ" hidden="1">#REF!</definedName>
    <definedName name="ㅋㅋㅋㅋㅋㅋㅋㅋ" localSheetId="0" hidden="1">{#N/A,#N/A,FALSE,"2~8번"}</definedName>
    <definedName name="ㅋㅋㅋㅋㅋㅋㅋㅋ" hidden="1">{#N/A,#N/A,FALSE,"2~8번"}</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규격" localSheetId="0">#REF!</definedName>
    <definedName name="케이블규격">#REF!</definedName>
    <definedName name="켜">#N/A</definedName>
    <definedName name="콘크리트2" localSheetId="0" hidden="1">#REF!</definedName>
    <definedName name="콘크리트2" hidden="1">#REF!</definedName>
    <definedName name="콤팩터">#N/A</definedName>
    <definedName name="크">#N/A</definedName>
    <definedName name="키">#N/A</definedName>
    <definedName name="키스톤운반">#N/A</definedName>
    <definedName name="ㅌ" localSheetId="0">#REF!</definedName>
    <definedName name="ㅌ">#REF!</definedName>
    <definedName name="ㅌㅁㅋ" hidden="1">[14]Sheet13!$N$64:$N$131</definedName>
    <definedName name="ㅌㅇㅇㅇㅇㅇㅇㅇㅇㅇㅇㅇㅇㅇㅇㅇㅇㅇㅇㅇㅇㅇㅇㅇㅇㅇㅇㅇㅇㅇㅇㅇㅇㅇㅇㅇ" localSheetId="0" hidden="1">{#N/A,#N/A,FALSE,"운반시간"}</definedName>
    <definedName name="ㅌㅇㅇㅇㅇㅇㅇㅇㅇㅇㅇㅇㅇㅇㅇㅇㅇㅇㅇㅇㅇㅇㅇㅇㅇㅇㅇㅇㅇㅇㅇㅇㅇㅇㅇㅇ" hidden="1">{#N/A,#N/A,FALSE,"운반시간"}</definedName>
    <definedName name="ㅌㅌ" hidden="1">[14]Sheet14!$Q$45:$AT$45</definedName>
    <definedName name="타이어로라">250000</definedName>
    <definedName name="테스트" localSheetId="0" hidden="1">#REF!</definedName>
    <definedName name="테스트" hidden="1">#REF!</definedName>
    <definedName name="테이퍼" localSheetId="0" hidden="1">{#N/A,#N/A,FALSE,"혼합골재"}</definedName>
    <definedName name="테이퍼" hidden="1">{#N/A,#N/A,FALSE,"혼합골재"}</definedName>
    <definedName name="텨">#N/A</definedName>
    <definedName name="토공유동표조정">#N/A</definedName>
    <definedName name="토공집계" localSheetId="0" hidden="1">{#N/A,#N/A,FALSE,"운반시간"}</definedName>
    <definedName name="토공집계" hidden="1">{#N/A,#N/A,FALSE,"운반시간"}</definedName>
    <definedName name="토목단가">[56]토목단가!$A$1:$M$65536</definedName>
    <definedName name="토목설계" localSheetId="0" hidden="1">{#N/A,#N/A,FALSE,"골재소요량";#N/A,#N/A,FALSE,"골재소요량"}</definedName>
    <definedName name="토목설계" hidden="1">{#N/A,#N/A,FALSE,"골재소요량";#N/A,#N/A,FALSE,"골재소요량"}</definedName>
    <definedName name="토적계산1" localSheetId="0" hidden="1">{"'Sheet1'!$A$4","'Sheet1'!$A$9:$G$28"}</definedName>
    <definedName name="토적계산1" hidden="1">{"'Sheet1'!$A$4","'Sheet1'!$A$9:$G$28"}</definedName>
    <definedName name="통합">#N/A</definedName>
    <definedName name="통합갑지총계" localSheetId="0">#REF!</definedName>
    <definedName name="통합갑지총계">#REF!</definedName>
    <definedName name="통합시행청" localSheetId="0">#REF!</definedName>
    <definedName name="통합시행청">#REF!</definedName>
    <definedName name="통합표지" localSheetId="0">#REF!</definedName>
    <definedName name="통합표지">#REF!</definedName>
    <definedName name="통합품목" localSheetId="0">#REF!</definedName>
    <definedName name="통합품목">#REF!</definedName>
    <definedName name="통합헤드커텐1" localSheetId="0">#REF!</definedName>
    <definedName name="통합헤드커텐1">#REF!</definedName>
    <definedName name="통합현수막" localSheetId="0">#REF!</definedName>
    <definedName name="통합현수막">#REF!</definedName>
    <definedName name="트">#N/A</definedName>
    <definedName name="특별인부">[46]노임단가!$I$35</definedName>
    <definedName name="티">#N/A</definedName>
    <definedName name="ㅍ" hidden="1">'[3]#REF'!$S$50:$AV$50</definedName>
    <definedName name="ㅍㄴㄹ" hidden="1">[14]Sheet9!$J$44</definedName>
    <definedName name="ㅍㅊㅊㅍㅊㅍㅍㅊㅊㅍ" hidden="1">[14]Sheet13!$S$48:$AV$48</definedName>
    <definedName name="ㅍㅊㅊㅍㅍㅊㅊㅍ" hidden="1">[14]Sheet13!$S$48:$AV$48</definedName>
    <definedName name="ㅍㅊㅌ" hidden="1">[14]Sheet13!$S$48:$AV$48</definedName>
    <definedName name="ㅍㅊㅍㅊ" hidden="1">[14]Sheet13!$O$272:$O$341</definedName>
    <definedName name="ㅍㅊㅍㅍㅊㅊ" hidden="1">[14]Sheet13!$S$48:$AV$48</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[14]Sheet13!$O$64:$O$131</definedName>
    <definedName name="ㅍㅍㅍㅍ" hidden="1">[14]Sheet13!$O$131:$O$201</definedName>
    <definedName name="ㅍㅍㅍㅍㅍ" hidden="1">[14]Sheet13!$O$202:$O$271</definedName>
    <definedName name="ㅍㅍㅍㅍㅍㅍ" hidden="1">'[3]#REF'!$O$202:$O$271</definedName>
    <definedName name="ㅍㅍㅍㅍㅍㅍㅍ" hidden="1">'[3]#REF'!$O$272:$O$341</definedName>
    <definedName name="ㅍㅍㅍㅍㅍㅍㅍㅍ" localSheetId="0" hidden="1">{#N/A,#N/A,FALSE,"표지목차"}</definedName>
    <definedName name="ㅍㅍㅍㅍㅍㅍㅍㅍ" hidden="1">{#N/A,#N/A,FALSE,"표지목차"}</definedName>
    <definedName name="파일" localSheetId="0" hidden="1">#REF!</definedName>
    <definedName name="파일" hidden="1">#REF!</definedName>
    <definedName name="판넬" localSheetId="0" hidden="1">{"'단계별시설공사비'!$A$3:$K$51"}</definedName>
    <definedName name="판넬" hidden="1">{"'단계별시설공사비'!$A$3:$K$51"}</definedName>
    <definedName name="팔" localSheetId="0" hidden="1">#REF!</definedName>
    <definedName name="팔" hidden="1">#REF!</definedName>
    <definedName name="페이지" localSheetId="0" hidden="1">{"'Firr(선)'!$AS$1:$AY$62","'Firr(사)'!$AS$1:$AY$62","'Firr(회)'!$AS$1:$AY$62","'Firr(선)'!$L$1:$V$62","'Firr(사)'!$L$1:$V$62","'Firr(회)'!$L$1:$V$62"}</definedName>
    <definedName name="페이지" hidden="1">{"'Firr(선)'!$AS$1:$AY$62","'Firr(사)'!$AS$1:$AY$62","'Firr(회)'!$AS$1:$AY$62","'Firr(선)'!$L$1:$V$62","'Firr(사)'!$L$1:$V$62","'Firr(회)'!$L$1:$V$62"}</definedName>
    <definedName name="펴">#N/A</definedName>
    <definedName name="포장조서2" localSheetId="0" hidden="1">{#N/A,#N/A,FALSE,"골재소요량";#N/A,#N/A,FALSE,"골재소요량"}</definedName>
    <definedName name="포장조서2" hidden="1">{#N/A,#N/A,FALSE,"골재소요량";#N/A,#N/A,FALSE,"골재소요량"}</definedName>
    <definedName name="표지" localSheetId="0">#REF!</definedName>
    <definedName name="표지">#REF!</definedName>
    <definedName name="품목" localSheetId="0">#REF!</definedName>
    <definedName name="품목">#REF!</definedName>
    <definedName name="피">#N/A</definedName>
    <definedName name="ㅎ5" localSheetId="0" hidden="1">{#N/A,#N/A,FALSE,"골재소요량";#N/A,#N/A,FALSE,"골재소요량"}</definedName>
    <definedName name="ㅎ5" hidden="1">{#N/A,#N/A,FALSE,"골재소요량";#N/A,#N/A,FALSE,"골재소요량"}</definedName>
    <definedName name="ㅎ노ㅠ" localSheetId="0" hidden="1">{#N/A,#N/A,FALSE,"배수1"}</definedName>
    <definedName name="ㅎ노ㅠ" hidden="1">{#N/A,#N/A,FALSE,"배수1"}</definedName>
    <definedName name="ㅎㄶ" localSheetId="0" hidden="1">{#N/A,#N/A,FALSE,"속도"}</definedName>
    <definedName name="ㅎㄶ" hidden="1">{#N/A,#N/A,FALSE,"속도"}</definedName>
    <definedName name="ㅎㄷ" hidden="1">[14]Sheet13!$O$202:$O$271</definedName>
    <definedName name="ㅎㄷㄱ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ㄶㅇㄴ" hidden="1">[14]Sheet14!$Q$45:$AT$45</definedName>
    <definedName name="ㅎㅎ" localSheetId="0">#REF!</definedName>
    <definedName name="ㅎㅎ">#REF!</definedName>
    <definedName name="ㅎㅎㅎㅎㅎㅎㅎ">#N/A</definedName>
    <definedName name="하">#N/A</definedName>
    <definedName name="하도" localSheetId="0">#REF!</definedName>
    <definedName name="하도">#REF!</definedName>
    <definedName name="하도비율" localSheetId="0">#REF!</definedName>
    <definedName name="하도비율">#REF!</definedName>
    <definedName name="하하" localSheetId="0">#REF!</definedName>
    <definedName name="하하">#REF!</definedName>
    <definedName name="하하하" localSheetId="0" hidden="1">{#N/A,#N/A,FALSE,"명세표"}</definedName>
    <definedName name="하하하" hidden="1">{#N/A,#N/A,FALSE,"명세표"}</definedName>
    <definedName name="학교" localSheetId="0">#REF!</definedName>
    <definedName name="학교">#REF!</definedName>
    <definedName name="학교2" localSheetId="0">#REF!</definedName>
    <definedName name="학교2">#REF!</definedName>
    <definedName name="학주" localSheetId="0" hidden="1">{"'도면'!$G$62:$H$63","'도면'!$G$62:$H$63"}</definedName>
    <definedName name="학주" hidden="1">{"'도면'!$G$62:$H$63","'도면'!$G$62:$H$63"}</definedName>
    <definedName name="학주12" localSheetId="0" hidden="1">{"'도면'!$G$62:$H$63","'도면'!$G$62:$H$63"}</definedName>
    <definedName name="학주12" hidden="1">{"'도면'!$G$62:$H$63","'도면'!$G$62:$H$63"}</definedName>
    <definedName name="학주22" localSheetId="0" hidden="1">{"'도면'!$G$62:$H$63","'도면'!$G$62:$H$63"}</definedName>
    <definedName name="학주22" hidden="1">{"'도면'!$G$62:$H$63","'도면'!$G$62:$H$63"}</definedName>
    <definedName name="학주35" localSheetId="0" hidden="1">{"'도면'!$G$62:$H$63","'도면'!$G$62:$H$63"}</definedName>
    <definedName name="학주35" hidden="1">{"'도면'!$G$62:$H$63","'도면'!$G$62:$H$63"}</definedName>
    <definedName name="학주이" localSheetId="0" hidden="1">{"'도면'!$G$62:$H$63","'도면'!$G$62:$H$63"}</definedName>
    <definedName name="학주이" hidden="1">{"'도면'!$G$62:$H$63","'도면'!$G$62:$H$63"}</definedName>
    <definedName name="한" localSheetId="0" hidden="1">#REF!</definedName>
    <definedName name="한" hidden="1">#REF!</definedName>
    <definedName name="한동" localSheetId="0" hidden="1">{#N/A,#N/A,FALSE,"단가표지"}</definedName>
    <definedName name="한동" hidden="1">{#N/A,#N/A,FALSE,"단가표지"}</definedName>
    <definedName name="해" localSheetId="0" hidden="1">#REF!</definedName>
    <definedName name="해" hidden="1">#REF!</definedName>
    <definedName name="허" localSheetId="0">#REF!</definedName>
    <definedName name="허">#REF!</definedName>
    <definedName name="혀">#N/A</definedName>
    <definedName name="현대내역서" localSheetId="0" hidden="1">{"'Sheet1'!$A$4","'Sheet1'!$A$9:$G$28"}</definedName>
    <definedName name="현대내역서" hidden="1">{"'Sheet1'!$A$4","'Sheet1'!$A$9:$G$28"}</definedName>
    <definedName name="형틀목공">[65]노임단가!$C$4</definedName>
    <definedName name="호" localSheetId="0">#REF!</definedName>
    <definedName name="호">#REF!</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호" localSheetId="0" hidden="1">{#N/A,#N/A,FALSE,"명세표"}</definedName>
    <definedName name="호호호" hidden="1">{#N/A,#N/A,FALSE,"명세표"}</definedName>
    <definedName name="호호호호" localSheetId="0">#REF!</definedName>
    <definedName name="호호호호">#REF!</definedName>
    <definedName name="홓" localSheetId="0" hidden="1">{#N/A,#N/A,FALSE,"조골재"}</definedName>
    <definedName name="홓" hidden="1">{#N/A,#N/A,FALSE,"조골재"}</definedName>
    <definedName name="환산계수" localSheetId="0">#REF!</definedName>
    <definedName name="환산계수">#REF!</definedName>
    <definedName name="황">#N/A</definedName>
    <definedName name="회사경비">[66]설계명세서!$H$384</definedName>
    <definedName name="회사취급비">[66]설계명세서!$H$9</definedName>
    <definedName name="효석" localSheetId="0" hidden="1">{"'Firr(선)'!$AS$1:$AY$62","'Firr(사)'!$AS$1:$AY$62","'Firr(회)'!$AS$1:$AY$62","'Firr(선)'!$L$1:$V$62","'Firr(사)'!$L$1:$V$62","'Firr(회)'!$L$1:$V$62"}</definedName>
    <definedName name="효석" hidden="1">{"'Firr(선)'!$AS$1:$AY$62","'Firr(사)'!$AS$1:$AY$62","'Firr(회)'!$AS$1:$AY$62","'Firr(선)'!$L$1:$V$62","'Firr(사)'!$L$1:$V$62","'Firr(회)'!$L$1:$V$62"}</definedName>
    <definedName name="후">#N/A</definedName>
    <definedName name="휘니셔">750000</definedName>
    <definedName name="흄관운반">#N/A</definedName>
    <definedName name="흐">#N/A</definedName>
    <definedName name="희선">#REF!,#REF!,#REF!,#REF!,#REF!,#REF!,#REF!,#REF!,#REF!,#REF!,#REF!,#REF!,#REF!,#REF!,#REF!,#REF!,#REF!,#REF!,#REF!</definedName>
    <definedName name="ㅏ">#N/A</definedName>
    <definedName name="ㅏㅏㅏ" localSheetId="0" hidden="1">{#N/A,#N/A,FALSE,"명세표"}</definedName>
    <definedName name="ㅏㅏㅏ" hidden="1">{#N/A,#N/A,FALSE,"명세표"}</definedName>
    <definedName name="ㅏㅓ" localSheetId="0" hidden="1">{#N/A,#N/A,FALSE,"골재소요량";#N/A,#N/A,FALSE,"골재소요량"}</definedName>
    <definedName name="ㅏㅓ" hidden="1">{#N/A,#N/A,FALSE,"골재소요량";#N/A,#N/A,FALSE,"골재소요량"}</definedName>
    <definedName name="ㅏㅓㅏ" localSheetId="0" hidden="1">{#N/A,#N/A,FALSE,"단가표지"}</definedName>
    <definedName name="ㅏㅓㅏ" hidden="1">{#N/A,#N/A,FALSE,"단가표지"}</definedName>
    <definedName name="ㅏㅓㅏㅓ" localSheetId="0" hidden="1">{#N/A,#N/A,FALSE,"2~8번"}</definedName>
    <definedName name="ㅏㅓㅏㅓ" hidden="1">{#N/A,#N/A,FALSE,"2~8번"}</definedName>
    <definedName name="ㅏㅓㅓㅎㅎ">#N/A</definedName>
    <definedName name="ㅏㅕ라ㅕ" hidden="1">[4]Sheet14!$Q$48:$AT$48</definedName>
    <definedName name="ㅐ" localSheetId="0" hidden="1">{#N/A,#N/A,FALSE,"운반시간"}</definedName>
    <definedName name="ㅐ" hidden="1">{#N/A,#N/A,FALSE,"운반시간"}</definedName>
    <definedName name="ㅐㅔ" hidden="1">#REF!</definedName>
    <definedName name="ㅓ7" localSheetId="0" hidden="1">{#N/A,#N/A,FALSE,"단가표지"}</definedName>
    <definedName name="ㅓ7" hidden="1">{#N/A,#N/A,FALSE,"단가표지"}</definedName>
    <definedName name="ㅓㄴㅇ러" localSheetId="0" hidden="1">{#N/A,#N/A,FALSE,"골재소요량";#N/A,#N/A,FALSE,"골재소요량"}</definedName>
    <definedName name="ㅓㄴㅇ러" hidden="1">{#N/A,#N/A,FALSE,"골재소요량";#N/A,#N/A,FALSE,"골재소요량"}</definedName>
    <definedName name="ㅓㅏ" localSheetId="0" hidden="1">{#N/A,#N/A,FALSE,"골재소요량";#N/A,#N/A,FALSE,"골재소요량"}</definedName>
    <definedName name="ㅓㅏ" hidden="1">{#N/A,#N/A,FALSE,"골재소요량";#N/A,#N/A,FALSE,"골재소요량"}</definedName>
    <definedName name="ㅓㅏㅓ" localSheetId="0" hidden="1">{#N/A,#N/A,FALSE,"조골재"}</definedName>
    <definedName name="ㅓㅏㅓ" hidden="1">{#N/A,#N/A,FALSE,"조골재"}</definedName>
    <definedName name="ㅓㅓㅗ" localSheetId="0" hidden="1">{#N/A,#N/A,FALSE,"조골재"}</definedName>
    <definedName name="ㅓㅓㅗ" hidden="1">{#N/A,#N/A,FALSE,"조골재"}</definedName>
    <definedName name="ㅓㅗㅓ" localSheetId="0" hidden="1">{#N/A,#N/A,FALSE,"2~8번"}</definedName>
    <definedName name="ㅓㅗㅓ" hidden="1">{#N/A,#N/A,FALSE,"2~8번"}</definedName>
    <definedName name="ㅔ" localSheetId="0" hidden="1">{#N/A,#N/A,FALSE,"골재소요량";#N/A,#N/A,FALSE,"골재소요량"}</definedName>
    <definedName name="ㅔ" hidden="1">{#N/A,#N/A,FALSE,"골재소요량";#N/A,#N/A,FALSE,"골재소요량"}</definedName>
    <definedName name="ㅔ3" localSheetId="0" hidden="1">{#N/A,#N/A,FALSE,"배수1"}</definedName>
    <definedName name="ㅔ3" hidden="1">{#N/A,#N/A,FALSE,"배수1"}</definedName>
    <definedName name="ㅔㅐ" hidden="1">#REF!</definedName>
    <definedName name="ㅔㅔ" hidden="1">[67]집계표!#REF!</definedName>
    <definedName name="ㅔㅔㅔㅔㅔ" hidden="1">'[3]#REF'!$Q$45:$AT$45</definedName>
    <definedName name="ㅕ" hidden="1">'[3]#REF'!$Q$48:$AT$48</definedName>
    <definedName name="ㅕㅑ" hidden="1">#REF!</definedName>
    <definedName name="ㅕㅑㅐㅔ" hidden="1">#REF!</definedName>
    <definedName name="ㅕㅕㅑ" hidden="1">[14]Sheet14!$L$61:$L$130</definedName>
    <definedName name="ㅕㅕㅕ" hidden="1">'[3]#REF'!$L$61:$L$130</definedName>
    <definedName name="ㅗ315">[67]신우!#REF!</definedName>
    <definedName name="ㅗ415" localSheetId="0">#REF!</definedName>
    <definedName name="ㅗ415">#REF!</definedName>
    <definedName name="ㅗ461" localSheetId="0">#REF!</definedName>
    <definedName name="ㅗ461">#REF!</definedName>
    <definedName name="ㅗ호" localSheetId="0" hidden="1">{#N/A,#N/A,FALSE,"조골재"}</definedName>
    <definedName name="ㅗ호" hidden="1">{#N/A,#N/A,FALSE,"조골재"}</definedName>
    <definedName name="ㅗㅓ" localSheetId="0" hidden="1">{#N/A,#N/A,FALSE,"조골재"}</definedName>
    <definedName name="ㅗㅓ" hidden="1">{#N/A,#N/A,FALSE,"조골재"}</definedName>
    <definedName name="ㅗㅓㅗ" localSheetId="0" hidden="1">{#N/A,#N/A,FALSE,"골재소요량";#N/A,#N/A,FALSE,"골재소요량"}</definedName>
    <definedName name="ㅗㅓㅗ" hidden="1">{#N/A,#N/A,FALSE,"골재소요량";#N/A,#N/A,FALSE,"골재소요량"}</definedName>
    <definedName name="ㅗㅗ" localSheetId="0" hidden="1">{#N/A,#N/A,FALSE,"명세표"}</definedName>
    <definedName name="ㅗㅗ" hidden="1">{#N/A,#N/A,FALSE,"명세표"}</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ㅘㅓ" localSheetId="0" hidden="1">{#N/A,#N/A,FALSE,"운반시간"}</definedName>
    <definedName name="ㅘㅓ" hidden="1">{#N/A,#N/A,FALSE,"운반시간"}</definedName>
    <definedName name="ㅛ" localSheetId="0" hidden="1">{#N/A,#N/A,FALSE,"2~8번"}</definedName>
    <definedName name="ㅛ" hidden="1">{#N/A,#N/A,FALSE,"2~8번"}</definedName>
    <definedName name="ㅛㅛ" localSheetId="0" hidden="1">{#N/A,#N/A,FALSE,"2~8번"}</definedName>
    <definedName name="ㅛㅛ" hidden="1">{#N/A,#N/A,FALSE,"2~8번"}</definedName>
    <definedName name="ㅛㅛㅛㅛ" hidden="1">[27]수량산출!$A$1:$A$8561</definedName>
    <definedName name="ㅜ" hidden="1">[29]수량산출!#REF!</definedName>
    <definedName name="ㅜㅅㄴ" hidden="1">[3]APT!$M$61:$M$130</definedName>
    <definedName name="ㅜㅎㄹㄴ" hidden="1">[3]APT!$M$201:$M$270</definedName>
    <definedName name="ㅜㅜㅜ" localSheetId="0" hidden="1">#REF!</definedName>
    <definedName name="ㅜㅜㅜ" hidden="1">#REF!</definedName>
    <definedName name="ㅜㅠㅁㄹㅇ" hidden="1">[3]APT!$Q$45:$AT$45</definedName>
    <definedName name="ㅠ" hidden="1">'[3]#REF'!$S$48:$AV$48</definedName>
    <definedName name="ㅠㄱㅇ" hidden="1">[14]Sheet13!$N$272:$N$341</definedName>
    <definedName name="ㅠㄴㅀㅎ" hidden="1">[4]Sheet13!$N$131:$N$201</definedName>
    <definedName name="ㅠㄷㅁㄴ" hidden="1">[14]Sheet14!$L$61:$L$130</definedName>
    <definedName name="ㅠㅁㄹㅇㄹ" hidden="1">[4]Sheet13!$N$272:$N$341</definedName>
    <definedName name="ㅠ뮤ㅐ" localSheetId="0" hidden="1">#REF!</definedName>
    <definedName name="ㅠ뮤ㅐ" hidden="1">#REF!</definedName>
    <definedName name="ㅠㅇㅁㄹㅇㅁ" hidden="1">[4]Sheet13!$N$202:$N$271</definedName>
    <definedName name="ㅠㅊㅌ큐" hidden="1">[14]Sheet14!$Q$48:$AT$48</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ㄷㄴ" hidden="1">[14]Sheet14!$Q$48:$AT$48</definedName>
    <definedName name="ㅠㅠ" hidden="1">[14]Sheet13!$S$51:$AV$51</definedName>
    <definedName name="ㅠㅠㅠ" hidden="1">[4]Sheet13!$S$48:$AV$48</definedName>
    <definedName name="ㅠㅠㅠㅠ" hidden="1">'[3]#REF'!$N$64:$N$131</definedName>
    <definedName name="ㅠㅠㅠㅠㅠ" hidden="1">'[3]#REF'!$N$131:$N$201</definedName>
    <definedName name="ㅠㅠㅠㅠㅠㅠ" hidden="1">'[3]#REF'!$N$202:$N$271</definedName>
    <definedName name="ㅡㅡ" hidden="1">'[3]#REF'!$M$201:$M$270</definedName>
    <definedName name="ㅣ" localSheetId="0">#REF!</definedName>
    <definedName name="ㅣ">#REF!</definedName>
    <definedName name="ㅣ이잉">#N/A</definedName>
    <definedName name="ㅣㅏㅓ" localSheetId="0" hidden="1">{#N/A,#N/A,FALSE,"운반시간"}</definedName>
    <definedName name="ㅣㅏㅓ" hidden="1">{#N/A,#N/A,FALSE,"운반시간"}</definedName>
    <definedName name="ㅣㅏㅚㅗㅓ" hidden="1">[4]Sheet14!$L$61:$L$130</definedName>
    <definedName name="ㅣㅑㅑ" localSheetId="0" hidden="1">{#N/A,#N/A,FALSE,"단가표지"}</definedName>
    <definedName name="ㅣㅑㅑ" hidden="1">{#N/A,#N/A,FALSE,"단가표지"}</definedName>
    <definedName name="ㅣㅣㅣㅣ">#N/A</definedName>
    <definedName name="ㅣㅣㅣㅣㅣ" hidden="1">[37]조명시설!#REF!</definedName>
    <definedName name="ㅣㅣㅣㅣㅣㅣ" hidden="1">[37]조명시설!#REF!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61" i="7" l="1"/>
  <c r="L60" i="7"/>
  <c r="J80" i="7"/>
  <c r="H80" i="7"/>
  <c r="L58" i="7"/>
  <c r="L59" i="7" l="1"/>
  <c r="L80" i="7" s="1"/>
  <c r="F80" i="7"/>
  <c r="F36" i="7"/>
  <c r="L36" i="7" s="1"/>
  <c r="I36" i="9"/>
  <c r="J36" i="9" s="1"/>
  <c r="F42" i="7"/>
  <c r="L42" i="7" s="1"/>
  <c r="F37" i="7"/>
  <c r="L37" i="7" s="1"/>
  <c r="F38" i="7" l="1"/>
  <c r="L38" i="7" s="1"/>
  <c r="K20" i="7" l="1"/>
  <c r="K21" i="7"/>
  <c r="K22" i="7"/>
  <c r="F23" i="7"/>
  <c r="L23" i="7" s="1"/>
  <c r="F24" i="7"/>
  <c r="L24" i="7" s="1"/>
  <c r="F25" i="7"/>
  <c r="L25" i="7" s="1"/>
  <c r="K19" i="7"/>
  <c r="I35" i="9"/>
  <c r="F22" i="7" l="1"/>
  <c r="L22" i="7" s="1"/>
  <c r="F21" i="7"/>
  <c r="L21" i="7" s="1"/>
  <c r="F20" i="7"/>
  <c r="L20" i="7" s="1"/>
  <c r="F19" i="7"/>
  <c r="L19" i="7" s="1"/>
  <c r="K25" i="7"/>
  <c r="K24" i="7"/>
  <c r="K23" i="7"/>
  <c r="A1" i="7" l="1"/>
  <c r="D2" i="9" l="1"/>
  <c r="I37" i="9"/>
  <c r="I34" i="9"/>
  <c r="I33" i="9"/>
  <c r="I31" i="9"/>
  <c r="I30" i="9"/>
  <c r="J30" i="9" s="1"/>
  <c r="I29" i="9"/>
  <c r="J29" i="9" s="1"/>
  <c r="I28" i="9"/>
  <c r="I27" i="9"/>
  <c r="I26" i="9"/>
  <c r="I25" i="9"/>
  <c r="I24" i="9"/>
  <c r="I23" i="9"/>
  <c r="I22" i="9"/>
  <c r="I21" i="9"/>
  <c r="J21" i="9" s="1"/>
  <c r="I20" i="9"/>
  <c r="I19" i="9"/>
  <c r="I18" i="9"/>
  <c r="I17" i="9"/>
  <c r="I16" i="9"/>
  <c r="I15" i="9"/>
  <c r="I14" i="9"/>
  <c r="J14" i="9" s="1"/>
  <c r="I13" i="9"/>
  <c r="J13" i="9" s="1"/>
  <c r="I12" i="9"/>
  <c r="I11" i="9"/>
  <c r="J11" i="9" s="1"/>
  <c r="I10" i="9"/>
  <c r="I9" i="9"/>
  <c r="I8" i="9"/>
  <c r="I7" i="9"/>
  <c r="I6" i="9"/>
  <c r="J6" i="9" s="1"/>
  <c r="I5" i="9"/>
  <c r="J5" i="9" s="1"/>
  <c r="I4" i="9"/>
  <c r="F30" i="7" l="1"/>
  <c r="F28" i="7"/>
  <c r="F27" i="7"/>
  <c r="F26" i="7"/>
  <c r="F7" i="7"/>
  <c r="F6" i="7"/>
  <c r="F5" i="7"/>
  <c r="L27" i="7" l="1"/>
  <c r="L30" i="7"/>
  <c r="F31" i="7"/>
  <c r="L31" i="7" s="1"/>
  <c r="F29" i="7"/>
  <c r="L29" i="7" s="1"/>
  <c r="E11" i="8"/>
  <c r="F11" i="8" s="1"/>
  <c r="E10" i="8" s="1"/>
  <c r="E9" i="8" s="1"/>
  <c r="L6" i="7"/>
  <c r="L53" i="7"/>
  <c r="G8" i="8"/>
  <c r="H8" i="8" s="1"/>
  <c r="F39" i="7"/>
  <c r="L39" i="7" s="1"/>
  <c r="F45" i="7"/>
  <c r="L45" i="7" s="1"/>
  <c r="F49" i="7"/>
  <c r="L49" i="7" s="1"/>
  <c r="F35" i="7"/>
  <c r="L35" i="7" s="1"/>
  <c r="F8" i="7"/>
  <c r="L8" i="7" s="1"/>
  <c r="F10" i="7"/>
  <c r="L10" i="7" s="1"/>
  <c r="F9" i="7"/>
  <c r="L9" i="7" s="1"/>
  <c r="F12" i="7"/>
  <c r="L12" i="7" s="1"/>
  <c r="F11" i="7"/>
  <c r="L11" i="7" s="1"/>
  <c r="F48" i="7"/>
  <c r="L48" i="7" s="1"/>
  <c r="F15" i="7"/>
  <c r="L15" i="7" s="1"/>
  <c r="F18" i="7"/>
  <c r="L18" i="7" s="1"/>
  <c r="F44" i="7"/>
  <c r="F14" i="7"/>
  <c r="L14" i="7" s="1"/>
  <c r="F41" i="7"/>
  <c r="L41" i="7" s="1"/>
  <c r="F43" i="7"/>
  <c r="I11" i="8"/>
  <c r="J11" i="8" s="1"/>
  <c r="I10" i="8" s="1"/>
  <c r="J10" i="8" s="1"/>
  <c r="I9" i="8" s="1"/>
  <c r="J9" i="8" s="1"/>
  <c r="L52" i="7"/>
  <c r="L51" i="7"/>
  <c r="L28" i="7"/>
  <c r="L26" i="7"/>
  <c r="L7" i="7"/>
  <c r="L5" i="7"/>
  <c r="I8" i="8"/>
  <c r="J8" i="8" s="1"/>
  <c r="G11" i="8" l="1"/>
  <c r="H11" i="8" s="1"/>
  <c r="G10" i="8" s="1"/>
  <c r="G9" i="8" s="1"/>
  <c r="I7" i="8"/>
  <c r="J7" i="8" s="1"/>
  <c r="I6" i="8" s="1"/>
  <c r="J6" i="8" s="1"/>
  <c r="F47" i="7"/>
  <c r="L47" i="7" s="1"/>
  <c r="F16" i="7"/>
  <c r="L16" i="7" s="1"/>
  <c r="F17" i="7"/>
  <c r="L17" i="7" s="1"/>
  <c r="L43" i="7"/>
  <c r="G7" i="8"/>
  <c r="H7" i="8" s="1"/>
  <c r="F40" i="7"/>
  <c r="L40" i="7" s="1"/>
  <c r="F13" i="7"/>
  <c r="L13" i="7" s="1"/>
  <c r="L44" i="7"/>
  <c r="K10" i="8"/>
  <c r="I5" i="8" l="1"/>
  <c r="J5" i="8" s="1"/>
  <c r="K11" i="8"/>
  <c r="L10" i="8"/>
  <c r="L11" i="8"/>
  <c r="G6" i="8"/>
  <c r="H6" i="8" s="1"/>
  <c r="G5" i="8" s="1"/>
  <c r="F46" i="7"/>
  <c r="L46" i="7" s="1"/>
  <c r="K9" i="8"/>
  <c r="J21" i="8" l="1"/>
  <c r="E12" i="9"/>
  <c r="L9" i="8"/>
  <c r="E35" i="9" s="1"/>
  <c r="J35" i="9" s="1"/>
  <c r="J12" i="9" l="1"/>
  <c r="H5" i="8"/>
  <c r="E9" i="9" l="1"/>
  <c r="E18" i="9"/>
  <c r="J18" i="9" s="1"/>
  <c r="J8" i="9"/>
  <c r="E17" i="9"/>
  <c r="E20" i="9"/>
  <c r="J20" i="9" s="1"/>
  <c r="F50" i="7"/>
  <c r="H21" i="8"/>
  <c r="J17" i="9" l="1"/>
  <c r="E19" i="9"/>
  <c r="J19" i="9" s="1"/>
  <c r="E10" i="9"/>
  <c r="J9" i="9"/>
  <c r="L56" i="7"/>
  <c r="E8" i="8"/>
  <c r="L33" i="7"/>
  <c r="F33" i="7"/>
  <c r="E7" i="8" s="1"/>
  <c r="E24" i="9" l="1"/>
  <c r="E23" i="9"/>
  <c r="E15" i="9"/>
  <c r="J10" i="9"/>
  <c r="E16" i="9"/>
  <c r="J16" i="9" s="1"/>
  <c r="F7" i="8"/>
  <c r="K7" i="8"/>
  <c r="K8" i="8"/>
  <c r="F8" i="8"/>
  <c r="L8" i="8" s="1"/>
  <c r="J15" i="9" l="1"/>
  <c r="E6" i="8"/>
  <c r="L7" i="8"/>
  <c r="K6" i="8" l="1"/>
  <c r="F6" i="8"/>
  <c r="E5" i="8" s="1"/>
  <c r="L6" i="8" l="1"/>
  <c r="F5" i="8" l="1"/>
  <c r="K5" i="8"/>
  <c r="E7" i="9" l="1"/>
  <c r="E21" i="9" s="1"/>
  <c r="J4" i="9"/>
  <c r="L5" i="8"/>
  <c r="L21" i="8" s="1"/>
  <c r="F21" i="8"/>
  <c r="J23" i="9" l="1"/>
  <c r="J24" i="9"/>
  <c r="E22" i="9"/>
  <c r="J22" i="9" s="1"/>
  <c r="J7" i="9"/>
  <c r="E25" i="9" l="1"/>
  <c r="E26" i="9" s="1"/>
  <c r="E27" i="9" s="1"/>
  <c r="E28" i="9" s="1"/>
  <c r="J25" i="9" l="1"/>
  <c r="J26" i="9"/>
  <c r="J27" i="9"/>
  <c r="J28" i="9" l="1"/>
  <c r="E31" i="9"/>
  <c r="E32" i="9" l="1"/>
  <c r="E33" i="9"/>
  <c r="J33" i="9" s="1"/>
  <c r="J31" i="9"/>
  <c r="E34" i="9" l="1"/>
  <c r="E37" i="9" s="1"/>
  <c r="J37" i="9" l="1"/>
  <c r="J34" i="9"/>
</calcChain>
</file>

<file path=xl/sharedStrings.xml><?xml version="1.0" encoding="utf-8"?>
<sst xmlns="http://schemas.openxmlformats.org/spreadsheetml/2006/main" count="890" uniqueCount="355">
  <si>
    <t>공 종 별 집 계 표</t>
  </si>
  <si>
    <t>품      명</t>
  </si>
  <si>
    <t>규      격</t>
  </si>
  <si>
    <t>단위</t>
  </si>
  <si>
    <t>수량</t>
  </si>
  <si>
    <t>재  료  비</t>
  </si>
  <si>
    <t>단  가</t>
  </si>
  <si>
    <t>금  액</t>
  </si>
  <si>
    <t>노  무  비</t>
  </si>
  <si>
    <t>경      비</t>
  </si>
  <si>
    <t>합      계</t>
  </si>
  <si>
    <t>비  고</t>
  </si>
  <si>
    <t>공종코드</t>
  </si>
  <si>
    <t>변수</t>
  </si>
  <si>
    <t>상위공종</t>
  </si>
  <si>
    <t>공종구분</t>
  </si>
  <si>
    <t>공종레벨</t>
  </si>
  <si>
    <t>공종소계</t>
  </si>
  <si>
    <t>원가계산서 연결금액</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</si>
  <si>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</si>
  <si>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</si>
  <si>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</si>
  <si>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</si>
  <si>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</si>
  <si>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</si>
  <si>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</si>
  <si>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</si>
  <si>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</si>
  <si>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</si>
  <si>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</si>
  <si>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</si>
  <si>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</si>
  <si>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</si>
  <si>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</si>
  <si>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</si>
  <si>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</si>
  <si>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</si>
  <si>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</si>
  <si>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</si>
  <si>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</si>
  <si>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</si>
  <si>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</si>
  <si>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</si>
  <si>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</si>
  <si>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</si>
  <si>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</si>
  <si>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</si>
  <si>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</si>
  <si>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</si>
  <si>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</si>
  <si>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01  충대병원 제1철골주차장 보수 및 승강기 설계용역-2차공사</t>
  </si>
  <si>
    <t/>
  </si>
  <si>
    <t>01</t>
  </si>
  <si>
    <t>0101  전기공사</t>
  </si>
  <si>
    <t>0101</t>
  </si>
  <si>
    <t>010101  전등 설비공사(2차)</t>
  </si>
  <si>
    <t>010101</t>
  </si>
  <si>
    <t>조</t>
  </si>
  <si>
    <t>575B715E1B838816AE54130E47E4CCA21A78F3</t>
  </si>
  <si>
    <t>F</t>
  </si>
  <si>
    <t>T</t>
  </si>
  <si>
    <t>010101575B715E1B838816AE54130E47E4CCA21A78F3</t>
  </si>
  <si>
    <t>LED 원형쎈서등</t>
  </si>
  <si>
    <t>LED 12W</t>
  </si>
  <si>
    <t>575B715E1B838816AE54130E47E4CCA21A78F4</t>
  </si>
  <si>
    <t>010101575B715E1B838816AE54130E47E4CCA21A78F4</t>
  </si>
  <si>
    <t>LED 원형직부등</t>
  </si>
  <si>
    <t>575B715E1B838816AE54130E47E4CCA21A78F5</t>
  </si>
  <si>
    <t>010101575B715E1B838816AE54130E47E4CCA21A78F5</t>
  </si>
  <si>
    <t>스위치박스</t>
  </si>
  <si>
    <t>1 개용 54 mm</t>
  </si>
  <si>
    <t>개</t>
  </si>
  <si>
    <t>575B715E1B838816AE54130E47E4CCA21C266A</t>
  </si>
  <si>
    <t>010101575B715E1B838816AE54130E47E4CCA21C266A</t>
  </si>
  <si>
    <t>아우트렛박스</t>
  </si>
  <si>
    <t>중형4각 54㎜</t>
  </si>
  <si>
    <t>575B715E1B838816AE54130E47E4CCA21C266C</t>
  </si>
  <si>
    <t>010101575B715E1B838816AE54130E47E4CCA21C266C</t>
  </si>
  <si>
    <t>8각 54㎜</t>
  </si>
  <si>
    <t>575B715E1B838816AE54130E47E4CCA21C2777</t>
  </si>
  <si>
    <t>010101575B715E1B838816AE54130E47E4CCA21C2777</t>
  </si>
  <si>
    <t>커버, 4각, 평</t>
  </si>
  <si>
    <t>575B715E1B838816AE54130E47E4CCA21C2547</t>
  </si>
  <si>
    <t>010101575B715E1B838816AE54130E47E4CCA21C2547</t>
  </si>
  <si>
    <t>커버, 8각, 평</t>
  </si>
  <si>
    <t>575B715E1B838816AE54130E47E4CCA21C2545</t>
  </si>
  <si>
    <t>010101575B715E1B838816AE54130E47E4CCA21C2545</t>
  </si>
  <si>
    <t>풀박스</t>
  </si>
  <si>
    <t>200×200×100</t>
  </si>
  <si>
    <t>575B715E1B838816AE54130E47E4CCA21C2390</t>
  </si>
  <si>
    <t>010101575B715E1B838816AE54130E47E4CCA21C2390</t>
  </si>
  <si>
    <t>450/750V 저독성난연가교폴리올레핀절연전선</t>
  </si>
  <si>
    <t>HFIX 2.5㎟(1.78㎜)단선</t>
  </si>
  <si>
    <t>m</t>
  </si>
  <si>
    <t>509AB15E2CA35616F00A4D8CA584554A66C880</t>
  </si>
  <si>
    <t>010101509AB15E2CA35616F00A4D8CA584554A66C880</t>
  </si>
  <si>
    <t>1종금속제가요전선관</t>
  </si>
  <si>
    <t>고장력후렉시블전선관, 16mm, 방수</t>
  </si>
  <si>
    <t>5088F15E55237816EA0D13AD838720EE6563FA</t>
  </si>
  <si>
    <t>0101015088F15E55237816EA0D13AD838720EE6563FA</t>
  </si>
  <si>
    <t>전선관부속품비</t>
  </si>
  <si>
    <t>전선관의 15%</t>
  </si>
  <si>
    <t>식</t>
  </si>
  <si>
    <t>56BA2157FB53B5167C0E4DD681F4001</t>
  </si>
  <si>
    <t>01010156BA2157FB53B5167C0E4DD681F6003</t>
  </si>
  <si>
    <t>잡재료비</t>
  </si>
  <si>
    <t>배관배선의 2%</t>
  </si>
  <si>
    <t>56BA2157FB53B5167C0E4DD681F7002</t>
  </si>
  <si>
    <t>01010156BA2157FB53B5167C0E4DD681F4001</t>
  </si>
  <si>
    <t>박스커넥터-비닐, 16mm, 방수</t>
  </si>
  <si>
    <t>5088F15E55237816EA0D13AD838720EE656020</t>
  </si>
  <si>
    <t>0101015088F15E55237816EA0D13AD838720EE656020</t>
  </si>
  <si>
    <t>전선관지지행거(단독)</t>
  </si>
  <si>
    <t>개소</t>
  </si>
  <si>
    <t>품적용</t>
  </si>
  <si>
    <t>575B715E1B838816AE54130268729856275342</t>
  </si>
  <si>
    <t>010101575B715E1B838816AE54130268729856275342</t>
  </si>
  <si>
    <t>LED 원형쎈서등 철거</t>
  </si>
  <si>
    <t>575B715E1B838816AE54130268729856275343</t>
  </si>
  <si>
    <t>010101575B715E1B838816AE54130268729856275343</t>
  </si>
  <si>
    <t>LED 원형직부등 철거</t>
  </si>
  <si>
    <t>575B715E1B838816AE541302687298562752A3</t>
  </si>
  <si>
    <t>010101575B715E1B838816AE541302687298562752A3</t>
  </si>
  <si>
    <t>기존 케이블 정리</t>
  </si>
  <si>
    <t>575B715E1B838816AE541302687298562752A2</t>
  </si>
  <si>
    <t>010101575B715E1B838816AE541302687298562752A2</t>
  </si>
  <si>
    <t>내선전공</t>
  </si>
  <si>
    <t>일반공사 직종</t>
  </si>
  <si>
    <t>인</t>
  </si>
  <si>
    <t>577F3157CBE3DE16C5E0B80D5B3B7422D40422</t>
  </si>
  <si>
    <t>010101577F3157CBE3DE16C5E0B80D5B3B7422D40422</t>
  </si>
  <si>
    <t>공구손료</t>
  </si>
  <si>
    <t>인력품의 3%</t>
  </si>
  <si>
    <t>56BA2157FB53B5167C0E4DD681F6003</t>
  </si>
  <si>
    <t>01010156BA2157FB53B5167C0E4DD681F7002</t>
  </si>
  <si>
    <t>[ 합           계 ]</t>
  </si>
  <si>
    <t>TOTAL</t>
  </si>
  <si>
    <t>010102  전력간선 설비공사(2차)</t>
  </si>
  <si>
    <t>010102</t>
  </si>
  <si>
    <t>배선용 차단기</t>
  </si>
  <si>
    <t>표준형, 4P 460V 50AF, 18KA</t>
  </si>
  <si>
    <t>575B715E1B838816AE54130E47E4CCA21ED75F</t>
  </si>
  <si>
    <t>010102575B715E1B838816AE54130E47E4CCA21ED75F</t>
  </si>
  <si>
    <t>ELB (표준형)</t>
  </si>
  <si>
    <t>HI- BOX</t>
  </si>
  <si>
    <t>250×250×200</t>
  </si>
  <si>
    <t>575B715E1B838816AE54130E47E4CCA21C22F2</t>
  </si>
  <si>
    <t>010102575B715E1B838816AE54130E47E4CCA21C22F2</t>
  </si>
  <si>
    <t>010102575B715E1B838816AE54130E47E4CCA21C2390</t>
  </si>
  <si>
    <t>0.6/1kV 가교폴리에틸렌절연난연비닐시스트레이용케이블</t>
  </si>
  <si>
    <t>F-CV, 4C*10㎟</t>
  </si>
  <si>
    <t>509AB15E2CA35616F00A4D8CA7B7E7EE4AF378</t>
  </si>
  <si>
    <t>010102509AB15E2CA35616F00A4D8CA7B7E7EE4AF378</t>
  </si>
  <si>
    <t>0.6/1kV 트레이용난연비닐절연접지용전선</t>
  </si>
  <si>
    <t>F-GV, 10㎟</t>
  </si>
  <si>
    <t>509AB15E2CA35616F3DEE6F457880220960165</t>
  </si>
  <si>
    <t>010102509AB15E2CA35616F3DEE6F457880220960165</t>
  </si>
  <si>
    <t>나사없는 전선관</t>
  </si>
  <si>
    <t>E51(50.8mm)</t>
  </si>
  <si>
    <t>5088F15E55237816EA0D13AEA988D240E4EC62</t>
  </si>
  <si>
    <t>0101025088F15E55237816EA0D13AEA988D240E4EC62</t>
  </si>
  <si>
    <t>고장력후렉시블전선관, 42mm, 방수</t>
  </si>
  <si>
    <t>5088F15E55237816EA0D13AD838720EE6563FE</t>
  </si>
  <si>
    <t>0101025088F15E55237816EA0D13AD838720EE6563FE</t>
  </si>
  <si>
    <t>01010256BA2157FB53B5167C0E4DD681F6003</t>
  </si>
  <si>
    <t>01010256BA2157FB53B5167C0E4DD681F4001</t>
  </si>
  <si>
    <t>나사없는전선관 부속품</t>
  </si>
  <si>
    <t>볼트고정식이음쇠 커넥터 - E51</t>
  </si>
  <si>
    <t>EA</t>
  </si>
  <si>
    <t>5088F15E55237816EA0D1D90185789F6D6E46C</t>
  </si>
  <si>
    <t>0101025088F15E55237816EA0D1D90185789F6D6E46C</t>
  </si>
  <si>
    <t>박스커넥터-비닐, 42mm, 방수</t>
  </si>
  <si>
    <t>5088F15E55237816EA0D13AD838720EE6561CD</t>
  </si>
  <si>
    <t>0101025088F15E55237816EA0D13AD838720EE6561CD</t>
  </si>
  <si>
    <t>54 C</t>
  </si>
  <si>
    <t>호표 4</t>
  </si>
  <si>
    <t>57E5715402038B1602E6E3A937F4C9</t>
  </si>
  <si>
    <t>01010257E5715402038B1602E6E3A937F4C9</t>
  </si>
  <si>
    <t>010102577F3157CBE3DE16C5E0B80D5B3B7422D40422</t>
  </si>
  <si>
    <t>저압케이블전공</t>
  </si>
  <si>
    <t>577F3157CBE3DE16C5E0B80D5B3B7422D4042F</t>
  </si>
  <si>
    <t>010102577F3157CBE3DE16C5E0B80D5B3B7422D4042F</t>
  </si>
  <si>
    <t>01010256BA2157FB53B5167C0E4DD681F7002</t>
  </si>
  <si>
    <t>0102</t>
  </si>
  <si>
    <t>010201</t>
  </si>
  <si>
    <t>01020101</t>
  </si>
  <si>
    <t>575B715E1B838816AE54130E47E4DDD53DED8F</t>
  </si>
  <si>
    <t>01020101575B715E1B838816AE54130E47E4DDD53DED8F</t>
  </si>
  <si>
    <t>575B715E1B838816AE54130E47E4DDD53DED8E</t>
  </si>
  <si>
    <t>01020101575B715E1B838816AE54130E47E4DDD53DED8E</t>
  </si>
  <si>
    <t>575B715E1B838816AE54130E47E4DDD53DED8D</t>
  </si>
  <si>
    <t>01020101575B715E1B838816AE54130E47E4DDD53DED8D</t>
  </si>
  <si>
    <t>575B715E1B838816AE54131B844DCFA1445805</t>
  </si>
  <si>
    <t>01020101575B715E1B838816AE54131B844DCFA1445805</t>
  </si>
  <si>
    <t>비      고</t>
  </si>
  <si>
    <t>조달청가격</t>
  </si>
  <si>
    <t>거래가격</t>
  </si>
  <si>
    <t>물가자료</t>
  </si>
  <si>
    <t>물가정보</t>
  </si>
  <si>
    <t>조사가격</t>
  </si>
  <si>
    <t>공 사 원 가 계 산 서</t>
  </si>
  <si>
    <t>비        목</t>
  </si>
  <si>
    <t>금      액</t>
  </si>
  <si>
    <t>순   공   사   원   가</t>
  </si>
  <si>
    <t>재   료   비</t>
  </si>
  <si>
    <t>노   무   비</t>
  </si>
  <si>
    <t>경        비</t>
  </si>
  <si>
    <t>A1</t>
  </si>
  <si>
    <t>직  접  재  료  비</t>
  </si>
  <si>
    <t>A2</t>
  </si>
  <si>
    <t>간  접  재  료  비</t>
  </si>
  <si>
    <t>A3</t>
  </si>
  <si>
    <t>작 업 부 산 물</t>
  </si>
  <si>
    <t>AS</t>
  </si>
  <si>
    <t>[ 소          계 ]</t>
  </si>
  <si>
    <t>B1</t>
  </si>
  <si>
    <t>직  접  노  무  비</t>
  </si>
  <si>
    <t>B2</t>
  </si>
  <si>
    <t>간  접  노  무  비</t>
  </si>
  <si>
    <t>BS</t>
  </si>
  <si>
    <t>C4</t>
  </si>
  <si>
    <t>산  재  보  험  료</t>
  </si>
  <si>
    <t>C5</t>
  </si>
  <si>
    <t>고  용  보  험  료</t>
  </si>
  <si>
    <t>C6</t>
  </si>
  <si>
    <t>국민  건강  보험료</t>
  </si>
  <si>
    <t>C7</t>
  </si>
  <si>
    <t>국민  연금  보험료</t>
  </si>
  <si>
    <t>CB</t>
  </si>
  <si>
    <t>노인장기요양보험료</t>
  </si>
  <si>
    <t>C8</t>
  </si>
  <si>
    <t>퇴직  공제  부금비</t>
  </si>
  <si>
    <t>산업안전보건관리비</t>
  </si>
  <si>
    <t>CG</t>
  </si>
  <si>
    <t>기   타    경   비</t>
  </si>
  <si>
    <t>CS</t>
  </si>
  <si>
    <t>S1</t>
  </si>
  <si>
    <t xml:space="preserve">        계</t>
  </si>
  <si>
    <t>D1</t>
  </si>
  <si>
    <t>일  반  관  리  비</t>
  </si>
  <si>
    <t>D2</t>
  </si>
  <si>
    <t>이              윤</t>
  </si>
  <si>
    <t>D9</t>
  </si>
  <si>
    <t>공   급    가   액</t>
  </si>
  <si>
    <t>DB</t>
  </si>
  <si>
    <t>부  가  가  치  세</t>
  </si>
  <si>
    <t>DH</t>
  </si>
  <si>
    <t>도      급      액</t>
  </si>
  <si>
    <t>S2</t>
  </si>
  <si>
    <t>총   공   사    비</t>
  </si>
  <si>
    <t>이 Sheet는 수정하지 마십시요</t>
  </si>
  <si>
    <t>공사구분</t>
  </si>
  <si>
    <t>D</t>
  </si>
  <si>
    <t>타이틀</t>
  </si>
  <si>
    <t>확정내역</t>
  </si>
  <si>
    <t>원내역</t>
  </si>
  <si>
    <t>자재단가적용</t>
  </si>
  <si>
    <t>경비단가적용</t>
  </si>
  <si>
    <t>품목코드형식</t>
  </si>
  <si>
    <t>XXXX-XXXX-XXXXXXXXX</t>
  </si>
  <si>
    <t>내역금액소수점처리</t>
  </si>
  <si>
    <t>C</t>
  </si>
  <si>
    <t>일위대가내역소수점처리</t>
  </si>
  <si>
    <t>단가명</t>
  </si>
  <si>
    <t>TTTTT</t>
  </si>
  <si>
    <t>환율</t>
  </si>
  <si>
    <t>시간당작업량</t>
  </si>
  <si>
    <t>R</t>
  </si>
  <si>
    <t>1회 사이클시간</t>
  </si>
  <si>
    <t>시간당 작업사이클</t>
  </si>
  <si>
    <t>일반변수</t>
  </si>
  <si>
    <t>시간당 노임산출 계수</t>
  </si>
  <si>
    <t>A</t>
  </si>
  <si>
    <t>1/8*16/12*25/20</t>
  </si>
  <si>
    <t>재료비 할증 계수</t>
  </si>
  <si>
    <t>노무비 할증 계수</t>
  </si>
  <si>
    <t>경비 할증 계수</t>
  </si>
  <si>
    <t>내역,일위대가 품명,규격,단위 따로적용</t>
  </si>
  <si>
    <t>내역단가 소수점처리</t>
  </si>
  <si>
    <t>코드</t>
  </si>
  <si>
    <t>공종구분명</t>
  </si>
  <si>
    <t>원가비목코드</t>
  </si>
  <si>
    <t>운    반    비</t>
  </si>
  <si>
    <t>C1</t>
  </si>
  <si>
    <t>관 급 자 재 비 A</t>
  </si>
  <si>
    <t>DJ</t>
  </si>
  <si>
    <t>사 급 자 재 비</t>
  </si>
  <si>
    <t>D3</t>
  </si>
  <si>
    <t>외    자    재</t>
  </si>
  <si>
    <t>폐기물처리비</t>
  </si>
  <si>
    <t>DA</t>
  </si>
  <si>
    <t>관 급 자 재 비 B</t>
  </si>
  <si>
    <t>DK</t>
  </si>
  <si>
    <t>한 전 불 입 금</t>
  </si>
  <si>
    <t>DM</t>
  </si>
  <si>
    <t>사 용 전 검 사</t>
  </si>
  <si>
    <t>DN</t>
  </si>
  <si>
    <t>공사명 :</t>
    <phoneticPr fontId="1" type="noConversion"/>
  </si>
  <si>
    <t>구성비</t>
    <phoneticPr fontId="1" type="noConversion"/>
  </si>
  <si>
    <t>직접노무비</t>
    <phoneticPr fontId="1" type="noConversion"/>
  </si>
  <si>
    <t>C2</t>
  </si>
  <si>
    <t>기   계    경   비</t>
  </si>
  <si>
    <t>C3</t>
  </si>
  <si>
    <t>품 질 관 리 비</t>
  </si>
  <si>
    <t>C9</t>
  </si>
  <si>
    <t>안 전 관 리 비</t>
  </si>
  <si>
    <t>노무비</t>
    <phoneticPr fontId="1" type="noConversion"/>
  </si>
  <si>
    <t>건강보험료</t>
    <phoneticPr fontId="1" type="noConversion"/>
  </si>
  <si>
    <t>CE</t>
  </si>
  <si>
    <t>재료비+노무비</t>
    <phoneticPr fontId="1" type="noConversion"/>
  </si>
  <si>
    <t>CK</t>
  </si>
  <si>
    <t>CL</t>
  </si>
  <si>
    <t>재료비+노무비+경비</t>
    <phoneticPr fontId="1" type="noConversion"/>
  </si>
  <si>
    <t>노무비+경비+일반관리비</t>
    <phoneticPr fontId="1" type="noConversion"/>
  </si>
  <si>
    <t>D7</t>
  </si>
  <si>
    <t>폐기물상차비or처리비</t>
    <phoneticPr fontId="1" type="noConversion"/>
  </si>
  <si>
    <t>작업부산물(철거공사분)</t>
    <phoneticPr fontId="1" type="noConversion"/>
  </si>
  <si>
    <t>공급가액</t>
    <phoneticPr fontId="1" type="noConversion"/>
  </si>
  <si>
    <t>DL</t>
  </si>
  <si>
    <t>관   급   자   재</t>
    <phoneticPr fontId="1" type="noConversion"/>
  </si>
  <si>
    <t>LED 터널등 철거</t>
    <phoneticPr fontId="1" type="noConversion"/>
  </si>
  <si>
    <t>LED 50W</t>
    <phoneticPr fontId="1" type="noConversion"/>
  </si>
  <si>
    <t>백원 이하 절사</t>
    <phoneticPr fontId="1" type="noConversion"/>
  </si>
  <si>
    <t>석면분담금</t>
    <phoneticPr fontId="1" type="noConversion"/>
  </si>
  <si>
    <t>임금채권부담금</t>
    <phoneticPr fontId="1" type="noConversion"/>
  </si>
  <si>
    <t xml:space="preserve">전기공사 손해배상공제 </t>
    <phoneticPr fontId="1" type="noConversion"/>
  </si>
  <si>
    <t>순계약금액 * 0.26477</t>
    <phoneticPr fontId="1" type="noConversion"/>
  </si>
  <si>
    <t>LED 레이스웨이등</t>
    <phoneticPr fontId="1" type="noConversion"/>
  </si>
  <si>
    <t>LED 40W</t>
    <phoneticPr fontId="1" type="noConversion"/>
  </si>
  <si>
    <t>레이스웨이 본체</t>
    <phoneticPr fontId="1" type="noConversion"/>
  </si>
  <si>
    <t>레이스웨이 커버</t>
    <phoneticPr fontId="1" type="noConversion"/>
  </si>
  <si>
    <t>J/BOX</t>
    <phoneticPr fontId="1" type="noConversion"/>
  </si>
  <si>
    <t>J/BOX</t>
    <phoneticPr fontId="1" type="noConversion"/>
  </si>
  <si>
    <t>COVER Clamp</t>
    <phoneticPr fontId="1" type="noConversion"/>
  </si>
  <si>
    <t>Hanger "C"</t>
    <phoneticPr fontId="1" type="noConversion"/>
  </si>
  <si>
    <t>기구용금구</t>
    <phoneticPr fontId="1" type="noConversion"/>
  </si>
  <si>
    <t>70*40</t>
    <phoneticPr fontId="1" type="noConversion"/>
  </si>
  <si>
    <t>70*40</t>
    <phoneticPr fontId="1" type="noConversion"/>
  </si>
  <si>
    <t>"T"</t>
    <phoneticPr fontId="1" type="noConversion"/>
  </si>
  <si>
    <t>"+"</t>
    <phoneticPr fontId="1" type="noConversion"/>
  </si>
  <si>
    <t>70*40</t>
    <phoneticPr fontId="1" type="noConversion"/>
  </si>
  <si>
    <t>M</t>
    <phoneticPr fontId="1" type="noConversion"/>
  </si>
  <si>
    <t>EA</t>
    <phoneticPr fontId="1" type="noConversion"/>
  </si>
  <si>
    <t>16A 250V</t>
    <phoneticPr fontId="1" type="noConversion"/>
  </si>
  <si>
    <t>0.6/1kV 가교폴리에틸렌절연난연비닐시스트레이용케이블</t>
    <phoneticPr fontId="1" type="noConversion"/>
  </si>
  <si>
    <t>F-CV, 3C*4㎟</t>
    <phoneticPr fontId="1" type="noConversion"/>
  </si>
  <si>
    <t>접지 2구 방우형 콘센트</t>
    <phoneticPr fontId="1" type="noConversion"/>
  </si>
  <si>
    <t>[ 제1철골주차장 보수공사(2차-전기) ]</t>
    <phoneticPr fontId="1" type="noConversion"/>
  </si>
  <si>
    <t>2P 30AF(표준형), 14KA</t>
    <phoneticPr fontId="1" type="noConversion"/>
  </si>
  <si>
    <t>배선용 차단기</t>
    <phoneticPr fontId="1" type="noConversion"/>
  </si>
  <si>
    <t>4P 50AF(표준형), 18KA</t>
    <phoneticPr fontId="1" type="noConversion"/>
  </si>
  <si>
    <t>개</t>
    <phoneticPr fontId="1" type="noConversion"/>
  </si>
  <si>
    <t>견적가</t>
    <phoneticPr fontId="1" type="noConversion"/>
  </si>
  <si>
    <t>재료비+직접노무비</t>
    <phoneticPr fontId="1" type="noConversion"/>
  </si>
  <si>
    <t>노무비</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</si>
</sst>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
    <numFmt numFmtId="177" formatCode="#,###;\-#,###;#;"/>
    <numFmt numFmtId="178" formatCode="0.000%"/>
    <numFmt numFmtId="179" formatCode="0.0%"/>
    <numFmt numFmtId="180" formatCode="0.00000%"/>
  </numFmts>
  <fonts count="14">
    <font>
      <sz val="11"/>
      <color theme="1"/>
      <name val="맑은 고딕"/>
      <family val="2"/>
      <charset val="129"/>
      <scheme val="minor"/>
    </font>
    <font>
      <sz val="8"/>
      <name val="맑은 고딕"/>
      <family val="2"/>
      <charset val="129"/>
      <scheme val="minor"/>
    </font>
    <font>
      <b/>
      <u/>
      <sz val="16"/>
      <color theme="1"/>
      <name val="맑은 고딕"/>
      <family val="3"/>
      <charset val="129"/>
      <scheme val="minor"/>
    </font>
    <font>
      <b/>
      <sz val="11"/>
      <color theme="1"/>
      <name val="맑은 고딕"/>
      <family val="3"/>
      <charset val="129"/>
      <scheme val="minor"/>
    </font>
    <font>
      <sz val="11"/>
      <color theme="1"/>
      <name val="돋움체"/>
      <family val="3"/>
      <charset val="129"/>
    </font>
    <font>
      <b/>
      <u/>
      <sz val="16"/>
      <color theme="1"/>
      <name val="돋움체"/>
      <family val="3"/>
      <charset val="129"/>
    </font>
    <font>
      <sz val="11"/>
      <color theme="1"/>
      <name val="맑은 고딕"/>
      <family val="2"/>
      <charset val="129"/>
      <scheme val="minor"/>
    </font>
    <font>
      <sz val="11"/>
      <color rgb="FFFF0000"/>
      <name val="맑은 고딕"/>
      <family val="2"/>
      <charset val="129"/>
      <scheme val="minor"/>
    </font>
    <font>
      <sz val="11"/>
      <color theme="1"/>
      <name val="맑은 고딕"/>
      <family val="3"/>
      <charset val="129"/>
      <scheme val="minor"/>
    </font>
    <font>
      <sz val="11"/>
      <color rgb="FFFF0000"/>
      <name val="맑은 고딕"/>
      <family val="3"/>
      <charset val="129"/>
      <scheme val="minor"/>
    </font>
    <font>
      <sz val="11"/>
      <color rgb="FF0000FF"/>
      <name val="맑은 고딕"/>
      <family val="2"/>
      <charset val="129"/>
      <scheme val="minor"/>
    </font>
    <font>
      <sz val="11"/>
      <color rgb="FF0000FF"/>
      <name val="맑은 고딕"/>
      <family val="3"/>
      <charset val="129"/>
      <scheme val="minor"/>
    </font>
    <font>
      <sz val="11"/>
      <name val="맑은 고딕"/>
      <family val="3"/>
      <charset val="129"/>
      <scheme val="minor"/>
    </font>
    <font>
      <b/>
      <sz val="11"/>
      <name val="맑은 고딕"/>
      <family val="3"/>
      <charset val="129"/>
      <scheme val="minor"/>
    </font>
  </fonts>
  <fills count="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41" fontId="6" fillId="0" borderId="0" applyFont="0" applyFill="0" applyBorder="0" applyAlignment="0" applyProtection="0">
      <alignment vertical="center"/>
    </xf>
  </cellStyleXfs>
  <cellXfs count="79">
    <xf numFmtId="0" fontId="0" fillId="0" borderId="0" xfId="0">
      <alignment vertical="center"/>
    </xf>
    <xf numFmtId="0" fontId="0" fillId="0" borderId="0" xfId="0" quotePrefix="1">
      <alignment vertical="center"/>
    </xf>
    <xf numFmtId="0" fontId="0" fillId="0" borderId="0" xfId="0" quotePrefix="1">
      <alignment vertical="center"/>
    </xf>
    <xf numFmtId="0" fontId="3" fillId="0" borderId="1" xfId="0" quotePrefix="1" applyFont="1" applyBorder="1" applyAlignment="1">
      <alignment horizontal="center" vertical="center"/>
    </xf>
    <xf numFmtId="176" fontId="0" fillId="0" borderId="0" xfId="0" applyNumberFormat="1">
      <alignment vertical="center"/>
    </xf>
    <xf numFmtId="0" fontId="4" fillId="0" borderId="0" xfId="0" quotePrefix="1" applyFont="1" applyAlignment="1">
      <alignment vertical="center"/>
    </xf>
    <xf numFmtId="0" fontId="4" fillId="0" borderId="1" xfId="0" quotePrefix="1" applyFont="1" applyBorder="1" applyAlignment="1">
      <alignment horizontal="center" vertical="center" wrapText="1"/>
    </xf>
    <xf numFmtId="0" fontId="0" fillId="0" borderId="1" xfId="0" quotePrefix="1" applyFont="1" applyBorder="1" applyAlignment="1">
      <alignment horizontal="center" vertical="center" wrapText="1"/>
    </xf>
    <xf numFmtId="176" fontId="0" fillId="0" borderId="1" xfId="0" applyNumberFormat="1" applyFont="1" applyBorder="1" applyAlignment="1">
      <alignment vertical="center" wrapText="1"/>
    </xf>
    <xf numFmtId="0" fontId="8" fillId="0" borderId="0" xfId="0" applyFont="1">
      <alignment vertical="center"/>
    </xf>
    <xf numFmtId="0" fontId="3" fillId="0" borderId="1" xfId="0" quotePrefix="1" applyFont="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vertical="center" wrapText="1"/>
    </xf>
    <xf numFmtId="176" fontId="8" fillId="0" borderId="1" xfId="0" applyNumberFormat="1" applyFont="1" applyBorder="1" applyAlignment="1">
      <alignment vertical="center" wrapText="1"/>
    </xf>
    <xf numFmtId="0" fontId="8" fillId="0" borderId="0" xfId="0" quotePrefix="1" applyFont="1" applyAlignment="1">
      <alignment vertical="center"/>
    </xf>
    <xf numFmtId="0" fontId="8" fillId="0" borderId="0" xfId="0" applyFont="1" applyAlignment="1">
      <alignment vertical="center"/>
    </xf>
    <xf numFmtId="176" fontId="8" fillId="0" borderId="0" xfId="0" applyNumberFormat="1" applyFont="1" applyAlignment="1">
      <alignment vertical="center"/>
    </xf>
    <xf numFmtId="176" fontId="8" fillId="0" borderId="0" xfId="0" applyNumberFormat="1" applyFont="1">
      <alignment vertical="center"/>
    </xf>
    <xf numFmtId="177" fontId="8" fillId="0" borderId="1" xfId="0" applyNumberFormat="1" applyFont="1" applyBorder="1" applyAlignment="1">
      <alignment vertical="center" wrapText="1"/>
    </xf>
    <xf numFmtId="0" fontId="8" fillId="0" borderId="1" xfId="0" quotePrefix="1" applyFont="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wrapText="1"/>
    </xf>
    <xf numFmtId="0" fontId="0" fillId="2" borderId="1" xfId="0" quotePrefix="1" applyFont="1" applyFill="1" applyBorder="1" applyAlignment="1">
      <alignment horizontal="center" vertical="center" wrapText="1"/>
    </xf>
    <xf numFmtId="176" fontId="0" fillId="2" borderId="1" xfId="0" applyNumberFormat="1" applyFont="1" applyFill="1" applyBorder="1" applyAlignment="1">
      <alignment vertical="center" wrapText="1"/>
    </xf>
    <xf numFmtId="0" fontId="7" fillId="0" borderId="1" xfId="0" quotePrefix="1" applyFont="1" applyBorder="1" applyAlignment="1">
      <alignment horizontal="center" vertical="center" wrapText="1"/>
    </xf>
    <xf numFmtId="176" fontId="9" fillId="0" borderId="1" xfId="0" applyNumberFormat="1" applyFont="1" applyBorder="1" applyAlignment="1">
      <alignment vertical="center" wrapText="1"/>
    </xf>
    <xf numFmtId="0" fontId="9" fillId="0" borderId="1" xfId="0" quotePrefix="1" applyFont="1" applyBorder="1" applyAlignment="1">
      <alignment horizontal="center" vertical="center" wrapText="1"/>
    </xf>
    <xf numFmtId="10" fontId="0" fillId="0" borderId="1" xfId="0" quotePrefix="1" applyNumberFormat="1" applyFont="1" applyBorder="1" applyAlignment="1">
      <alignment horizontal="center" vertical="center" wrapText="1"/>
    </xf>
    <xf numFmtId="0" fontId="10" fillId="3" borderId="1" xfId="0" quotePrefix="1" applyFont="1" applyFill="1" applyBorder="1" applyAlignment="1">
      <alignment horizontal="center" vertical="center" wrapText="1"/>
    </xf>
    <xf numFmtId="176" fontId="11" fillId="3" borderId="1" xfId="0" applyNumberFormat="1" applyFont="1" applyFill="1" applyBorder="1" applyAlignment="1">
      <alignment vertical="center" wrapText="1"/>
    </xf>
    <xf numFmtId="0" fontId="11" fillId="3" borderId="1" xfId="0" quotePrefix="1" applyFont="1" applyFill="1" applyBorder="1" applyAlignment="1">
      <alignment horizontal="center" vertical="center" wrapText="1"/>
    </xf>
    <xf numFmtId="0" fontId="10" fillId="0" borderId="1" xfId="0" quotePrefix="1" applyFont="1" applyBorder="1" applyAlignment="1">
      <alignment horizontal="center" vertical="center" wrapText="1"/>
    </xf>
    <xf numFmtId="176" fontId="11" fillId="0" borderId="1" xfId="0" applyNumberFormat="1" applyFont="1" applyBorder="1" applyAlignment="1">
      <alignment vertical="center" wrapText="1"/>
    </xf>
    <xf numFmtId="0" fontId="11" fillId="0" borderId="1" xfId="0" quotePrefix="1" applyFont="1" applyBorder="1" applyAlignment="1">
      <alignment horizontal="center" vertical="center" wrapText="1"/>
    </xf>
    <xf numFmtId="178" fontId="0" fillId="0" borderId="1" xfId="0" quotePrefix="1" applyNumberFormat="1" applyFont="1" applyBorder="1" applyAlignment="1">
      <alignment horizontal="center" vertical="center" wrapText="1"/>
    </xf>
    <xf numFmtId="0" fontId="0" fillId="4" borderId="1" xfId="0" quotePrefix="1" applyFont="1" applyFill="1" applyBorder="1" applyAlignment="1">
      <alignment horizontal="center" vertical="center" wrapText="1"/>
    </xf>
    <xf numFmtId="176" fontId="0" fillId="4" borderId="1" xfId="0" applyNumberFormat="1" applyFont="1" applyFill="1" applyBorder="1" applyAlignment="1">
      <alignment vertical="center" wrapText="1"/>
    </xf>
    <xf numFmtId="179" fontId="0" fillId="0" borderId="1" xfId="0" quotePrefix="1" applyNumberFormat="1" applyFont="1" applyBorder="1" applyAlignment="1">
      <alignment horizontal="center" vertical="center" wrapText="1"/>
    </xf>
    <xf numFmtId="9" fontId="0" fillId="0" borderId="1" xfId="0" quotePrefix="1" applyNumberFormat="1" applyFont="1" applyBorder="1" applyAlignment="1">
      <alignment horizontal="center" vertical="center" wrapText="1"/>
    </xf>
    <xf numFmtId="176" fontId="3" fillId="0" borderId="1" xfId="0" applyNumberFormat="1" applyFont="1" applyBorder="1" applyAlignment="1">
      <alignment vertical="center" wrapText="1"/>
    </xf>
    <xf numFmtId="176" fontId="12" fillId="0" borderId="1" xfId="0" applyNumberFormat="1" applyFont="1" applyBorder="1" applyAlignment="1">
      <alignment vertical="center" wrapText="1"/>
    </xf>
    <xf numFmtId="0" fontId="12" fillId="0" borderId="1" xfId="0" quotePrefix="1" applyFont="1" applyBorder="1" applyAlignment="1">
      <alignment horizontal="center" vertical="center" wrapText="1"/>
    </xf>
    <xf numFmtId="41" fontId="0" fillId="0" borderId="0" xfId="0" applyNumberFormat="1">
      <alignment vertical="center"/>
    </xf>
    <xf numFmtId="0" fontId="0" fillId="0" borderId="0" xfId="0" applyAlignment="1">
      <alignment horizontal="center" vertical="center"/>
    </xf>
    <xf numFmtId="41" fontId="0" fillId="0" borderId="0" xfId="1" applyFont="1">
      <alignment vertical="center"/>
    </xf>
    <xf numFmtId="0" fontId="0" fillId="0" borderId="1" xfId="0" quotePrefix="1" applyFont="1" applyBorder="1" applyAlignment="1">
      <alignment horizontal="center" vertical="center" wrapText="1"/>
    </xf>
    <xf numFmtId="0" fontId="0" fillId="0" borderId="1" xfId="0" quotePrefix="1" applyFont="1" applyBorder="1" applyAlignment="1">
      <alignment horizontal="center" vertical="center" wrapText="1"/>
    </xf>
    <xf numFmtId="0" fontId="8" fillId="0" borderId="0" xfId="0" quotePrefix="1" applyFont="1" applyAlignment="1">
      <alignment vertical="center"/>
    </xf>
    <xf numFmtId="0" fontId="8" fillId="0" borderId="1" xfId="0" applyFont="1" applyBorder="1" applyAlignment="1">
      <alignment vertical="center" wrapText="1"/>
    </xf>
    <xf numFmtId="180" fontId="0" fillId="0" borderId="1" xfId="0" quotePrefix="1" applyNumberFormat="1" applyFont="1" applyBorder="1" applyAlignment="1">
      <alignment horizontal="center" vertical="center" wrapText="1"/>
    </xf>
    <xf numFmtId="0" fontId="8" fillId="0" borderId="0" xfId="0" quotePrefix="1" applyFont="1" applyAlignment="1">
      <alignment vertical="center"/>
    </xf>
    <xf numFmtId="0" fontId="8" fillId="0" borderId="1" xfId="0" applyFont="1" applyBorder="1" applyAlignment="1">
      <alignment vertical="center" wrapText="1"/>
    </xf>
    <xf numFmtId="0" fontId="8" fillId="0" borderId="0" xfId="0" quotePrefix="1" applyFont="1" applyAlignment="1">
      <alignment vertical="center"/>
    </xf>
    <xf numFmtId="0" fontId="8" fillId="0" borderId="1" xfId="0" applyFont="1" applyBorder="1" applyAlignment="1">
      <alignment vertical="center" wrapText="1"/>
    </xf>
    <xf numFmtId="0" fontId="0" fillId="0" borderId="1" xfId="0" quotePrefix="1" applyFont="1" applyBorder="1" applyAlignment="1">
      <alignment horizontal="center" vertical="center" wrapText="1"/>
    </xf>
    <xf numFmtId="0" fontId="0" fillId="0" borderId="3" xfId="0" quotePrefix="1" applyFont="1" applyBorder="1" applyAlignment="1">
      <alignment horizontal="center" vertical="center" wrapText="1"/>
    </xf>
    <xf numFmtId="0" fontId="0" fillId="0" borderId="4" xfId="0" quotePrefix="1" applyFont="1" applyBorder="1" applyAlignment="1">
      <alignment horizontal="center" vertical="center" wrapText="1"/>
    </xf>
    <xf numFmtId="0" fontId="0" fillId="0" borderId="5" xfId="0" quotePrefix="1" applyFont="1" applyBorder="1" applyAlignment="1">
      <alignment horizontal="center" vertical="center" wrapText="1"/>
    </xf>
    <xf numFmtId="0" fontId="0" fillId="0" borderId="1" xfId="0" quotePrefix="1" applyFont="1" applyBorder="1" applyAlignment="1">
      <alignment horizontal="center" vertical="center" wrapText="1"/>
    </xf>
    <xf numFmtId="0" fontId="5" fillId="0" borderId="0" xfId="0" applyFont="1" applyAlignment="1">
      <alignment horizontal="center" vertical="center"/>
    </xf>
    <xf numFmtId="0" fontId="4" fillId="0" borderId="2" xfId="0" quotePrefix="1" applyFont="1" applyBorder="1" applyAlignment="1">
      <alignment horizontal="center" vertical="center"/>
    </xf>
    <xf numFmtId="0" fontId="4" fillId="0" borderId="0" xfId="0" applyFont="1" applyAlignment="1">
      <alignment horizontal="right" vertical="center"/>
    </xf>
    <xf numFmtId="0" fontId="4" fillId="0" borderId="1" xfId="0" quotePrefix="1" applyFont="1" applyBorder="1" applyAlignment="1">
      <alignment horizontal="center" vertical="center" wrapText="1"/>
    </xf>
    <xf numFmtId="0" fontId="0" fillId="0" borderId="1" xfId="0" quotePrefix="1" applyFont="1" applyBorder="1" applyAlignment="1">
      <alignment horizontal="distributed" vertical="center" wrapText="1"/>
    </xf>
    <xf numFmtId="0" fontId="10" fillId="0" borderId="1" xfId="0" quotePrefix="1" applyFont="1" applyBorder="1" applyAlignment="1">
      <alignment horizontal="center" vertical="center" wrapText="1"/>
    </xf>
    <xf numFmtId="0" fontId="11" fillId="0" borderId="1" xfId="0" quotePrefix="1" applyFont="1" applyBorder="1" applyAlignment="1">
      <alignment horizontal="center" vertical="center" wrapText="1"/>
    </xf>
    <xf numFmtId="0" fontId="7" fillId="0" borderId="1" xfId="0" quotePrefix="1" applyFont="1" applyBorder="1" applyAlignment="1">
      <alignment horizontal="center" vertical="center" wrapText="1"/>
    </xf>
    <xf numFmtId="0" fontId="9" fillId="0" borderId="1" xfId="0" quotePrefix="1" applyFont="1" applyBorder="1" applyAlignment="1">
      <alignment horizontal="center" vertical="center" wrapText="1"/>
    </xf>
    <xf numFmtId="0" fontId="3" fillId="0" borderId="1" xfId="0" quotePrefix="1" applyFont="1" applyBorder="1" applyAlignment="1">
      <alignment horizontal="center" vertical="center" wrapText="1"/>
    </xf>
    <xf numFmtId="0" fontId="12" fillId="0" borderId="3" xfId="0" quotePrefix="1" applyFont="1" applyBorder="1" applyAlignment="1">
      <alignment horizontal="center" vertical="center" wrapText="1"/>
    </xf>
    <xf numFmtId="0" fontId="12" fillId="0" borderId="4" xfId="0" quotePrefix="1" applyFont="1" applyBorder="1" applyAlignment="1">
      <alignment horizontal="center" vertical="center" wrapText="1"/>
    </xf>
    <xf numFmtId="0" fontId="12" fillId="0" borderId="5" xfId="0" quotePrefix="1" applyFont="1" applyBorder="1" applyAlignment="1">
      <alignment horizontal="center" vertical="center" wrapText="1"/>
    </xf>
    <xf numFmtId="0" fontId="13" fillId="0" borderId="3" xfId="0" quotePrefix="1" applyFont="1" applyBorder="1" applyAlignment="1">
      <alignment horizontal="center" vertical="center" wrapText="1"/>
    </xf>
    <xf numFmtId="0" fontId="13" fillId="0" borderId="4" xfId="0" quotePrefix="1" applyFont="1" applyBorder="1" applyAlignment="1">
      <alignment horizontal="center" vertical="center" wrapText="1"/>
    </xf>
    <xf numFmtId="0" fontId="13" fillId="0" borderId="5" xfId="0" quotePrefix="1" applyFont="1" applyBorder="1" applyAlignment="1">
      <alignment horizontal="center" vertical="center" wrapText="1"/>
    </xf>
    <xf numFmtId="0" fontId="8" fillId="0" borderId="0" xfId="0" quotePrefix="1" applyFont="1">
      <alignment vertical="center"/>
    </xf>
    <xf numFmtId="0" fontId="3" fillId="0" borderId="1" xfId="0" quotePrefix="1" applyFont="1" applyBorder="1" applyAlignment="1">
      <alignment horizontal="center" vertical="center"/>
    </xf>
    <xf numFmtId="0" fontId="2" fillId="0" borderId="0" xfId="0" quotePrefix="1" applyFont="1" applyAlignment="1">
      <alignment horizontal="center" vertical="center"/>
    </xf>
    <xf numFmtId="0" fontId="8" fillId="0" borderId="0" xfId="0" quotePrefix="1" applyFont="1" applyAlignment="1">
      <alignment vertical="center"/>
    </xf>
  </cellXfs>
  <cellStyles count="2">
    <cellStyle name="쉼표 [0]" xfId="1" builtinId="6"/>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50" Type="http://schemas.openxmlformats.org/officeDocument/2006/relationships/externalLink" Target="externalLinks/externalLink45.xml"/><Relationship Id="rId55" Type="http://schemas.openxmlformats.org/officeDocument/2006/relationships/externalLink" Target="externalLinks/externalLink50.xml"/><Relationship Id="rId63" Type="http://schemas.openxmlformats.org/officeDocument/2006/relationships/externalLink" Target="externalLinks/externalLink58.xml"/><Relationship Id="rId68" Type="http://schemas.openxmlformats.org/officeDocument/2006/relationships/externalLink" Target="externalLinks/externalLink63.xml"/><Relationship Id="rId76" Type="http://schemas.openxmlformats.org/officeDocument/2006/relationships/calcChain" Target="calcChain.xml"/><Relationship Id="rId7" Type="http://schemas.openxmlformats.org/officeDocument/2006/relationships/externalLink" Target="externalLinks/externalLink2.xml"/><Relationship Id="rId71" Type="http://schemas.openxmlformats.org/officeDocument/2006/relationships/externalLink" Target="externalLinks/externalLink66.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3" Type="http://schemas.openxmlformats.org/officeDocument/2006/relationships/externalLink" Target="externalLinks/externalLink48.xml"/><Relationship Id="rId58" Type="http://schemas.openxmlformats.org/officeDocument/2006/relationships/externalLink" Target="externalLinks/externalLink53.xml"/><Relationship Id="rId66" Type="http://schemas.openxmlformats.org/officeDocument/2006/relationships/externalLink" Target="externalLinks/externalLink61.xml"/><Relationship Id="rId7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externalLink" Target="externalLinks/externalLink44.xml"/><Relationship Id="rId57" Type="http://schemas.openxmlformats.org/officeDocument/2006/relationships/externalLink" Target="externalLinks/externalLink52.xml"/><Relationship Id="rId61" Type="http://schemas.openxmlformats.org/officeDocument/2006/relationships/externalLink" Target="externalLinks/externalLink56.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externalLink" Target="externalLinks/externalLink47.xml"/><Relationship Id="rId60" Type="http://schemas.openxmlformats.org/officeDocument/2006/relationships/externalLink" Target="externalLinks/externalLink55.xml"/><Relationship Id="rId65" Type="http://schemas.openxmlformats.org/officeDocument/2006/relationships/externalLink" Target="externalLinks/externalLink60.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56" Type="http://schemas.openxmlformats.org/officeDocument/2006/relationships/externalLink" Target="externalLinks/externalLink51.xml"/><Relationship Id="rId64" Type="http://schemas.openxmlformats.org/officeDocument/2006/relationships/externalLink" Target="externalLinks/externalLink59.xml"/><Relationship Id="rId69" Type="http://schemas.openxmlformats.org/officeDocument/2006/relationships/externalLink" Target="externalLinks/externalLink64.xml"/><Relationship Id="rId8" Type="http://schemas.openxmlformats.org/officeDocument/2006/relationships/externalLink" Target="externalLinks/externalLink3.xml"/><Relationship Id="rId51" Type="http://schemas.openxmlformats.org/officeDocument/2006/relationships/externalLink" Target="externalLinks/externalLink46.xml"/><Relationship Id="rId72" Type="http://schemas.openxmlformats.org/officeDocument/2006/relationships/externalLink" Target="externalLinks/externalLink67.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59" Type="http://schemas.openxmlformats.org/officeDocument/2006/relationships/externalLink" Target="externalLinks/externalLink54.xml"/><Relationship Id="rId67" Type="http://schemas.openxmlformats.org/officeDocument/2006/relationships/externalLink" Target="externalLinks/externalLink62.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54" Type="http://schemas.openxmlformats.org/officeDocument/2006/relationships/externalLink" Target="externalLinks/externalLink49.xml"/><Relationship Id="rId62" Type="http://schemas.openxmlformats.org/officeDocument/2006/relationships/externalLink" Target="externalLinks/externalLink57.xml"/><Relationship Id="rId70" Type="http://schemas.openxmlformats.org/officeDocument/2006/relationships/externalLink" Target="externalLinks/externalLink65.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8149;&#54788;&#49688;\down\PARKSS\&#45236;&#51089;&#50629;\04.&#45800;&#46021;\009-&#50900;&#48393;&#44256;&#50808;1&#44368;\&#50868;&#49328;&#50868;&#49328;&#44277;&#50629;&#44256;&#46321;&#54617;&#44368;\&#51060;&#51204;&#44221;&#46041;&#51089;&#50629;\&#45225;&#54408;2006.03\06&#45380;%20&#47932;&#44032;&#51312;&#49324;&#54364;(&#51204;&#44592;,&#53685;&#4988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4608;&#44221;&#46301;\&#47196;&#52972;%20&#46356;&#49828;&#53356;%20(d)\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49457;&#51456;\project\&#54889;\c\My%20Documents\&#51204;&#44592;&#51088;&#473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My%20Documents\&#51204;&#44592;&#51088;&#473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628;&#51333;&#50676;\project(&#51068;&#48169;)\&#44277;&#50976;&#54260;&#45908;\twotwo-note\Fyb\&#50516;&#54032;&#51221;(20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69;&#52384;&#51008;\&#53468;&#50577;&#44592;&#49696;&#45800;\&#53468;&#50577;&#44592;&#49696;&#45800;\&#48169;&#52384;&#51008;\2013&#45380;\&#45824;&#51204;&#44284;&#54617;&#50689;&#51116;&#54617;&#44368;-&#51204;&#44592;&#44277;&#49324;\&#48155;&#51008;&#54028;&#51068;\&#50644;&#54000;&#48197;&#53356;\07-24\&#44053;&#45817;LSB-&#49328;&#52636;&#49436;(08-0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8169;&#52384;&#51008;\&#47196;&#52972;%20&#46356;&#49828;&#53356;%20(d)\1.&#49444;&#44228;&#44288;&#47144;\2.%20&#49444;&#44228;&#52280;&#44256;&#54028;&#51068;\1.%20&#48149;&#54788;&#49688;&#51089;&#50629;\5.2006&#45380;&#46020;\&#45800;&#50577;-&#44032;&#44257;&#51204;&#44592;(&#50756;&#47308;)-&#45796;&#50864;\2.&#45800;&#50577;-&#44032;&#44257;(&#52572;&#51333;2006.06.02)\4.&#44228;&#49328;&#49436;\2.&#49444;&#44228;&#44228;&#49328;&#4943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ISLAND\ARCH\&#49444;&#48320;\&#44148;&#52629;&#49444;&#48320;\&#44148;&#52629;1&#5492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ystem3\piii450\PROJECT-\EX-DATE\DATA\25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EX-DATE\MODE\165-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1312;&#50980;&#55148;\project\&#51088;&#47308;&#49892;\&#44228;&#49328;&#49436;&#51088;&#47308;\&#51204;&#44592;&#51088;&#4730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ystem2\d\LKH\EX-DATE\PROJECT\225-5.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9569;&#49457;&#50725;\&#49352;%20&#48380;&#47464;%20(d)\&#51060;&#49457;&#44540;&#50629;&#47924;&#49892;\lsk\&#44277;&#49324;\&#49828;&#54252;&#52768;COMPLEX\&#45225;&#54408;&#45236;&#50669;&#49436;(2008.10.20)\20081027&#44277;&#49324;&#48276;&#50948;&#51312;&#51221;&#45236;&#50669;\081027-1&#52264;\KI&#48716;&#46377;&#44277;&#49324;&#48708;-&#44277;&#49324;&#48708;&#51665;&#44228;&#54364;(&#46168;).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Startup" Target="&#54801;&#47141;&#50629;&#52404;/&#51452;&#49548;&#48320;&#44221;&#53685;&#4837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1766\1790\179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ystem3\piii450\PROJECT-\EX-DATE\DATA\35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0976;&#44049;&#51116;\&#50976;&#44049;&#51116;work\Documents%20and%20Settings\Administrator\Local%20Settings\Temporary%20Internet%20Files\Content.IE5\01EFGT6J\2005&#45380;&#460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8169;&#52384;&#51008;\&#47196;&#52972;%20&#46356;&#49828;&#53356;%20(d)\&#46972;&#51060;\&#50857;&#51064;&#46020;&#49436;&#44288;\&#44592;&#53440;\&#44204;&#51201;&#4943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BAKUP\OLD-E\1760\1766\1766-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2009&#45380;%20Project--------------------\Z.2009&#45380;%20&#45800;&#44032;&#48143;&#49328;&#52636;&#49436;(&#49340;&#50896;&#50644;&#51648;&#45768;&#50612;&#47553;)\&#46020;&#44368;&#50977;&#52397;\My%20Documents\My%20eBooks\WORK\My%20Documents\&#44032;&#47196;&#46321;&#49444;&#44228;\&#45236;&#50669;&#49436;\&#54364;&#51456;&#45236;&#50669;&#49436;\&#54616;&#49345;&#46020;&#47196;\ILWI.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51204;&#51473;&#51064;\&#50689;&#51452;&#54616;&#49688;\&#50872;&#53944;&#46972;&#45367;%202002%20YEAR\&#51312;&#45804;&#52397;\&#49888;&#54413;&#50864;&#49457;\&#49892;&#54665;\My%20Documents\Khdata99\&#44288;&#47532;&#52397;\&#49436;&#50872;\&#44053;&#48320;&#48513;&#47196;\My%20Documents\KHDATA\&#44288;&#47532;&#52397;\&#50896;&#45224;-&#50872;&#51652;\&#50896;&#45224;&#50872;&#51652;&#45209;&#52272;&#45236;&#50669;(99.4.13%20&#48512;&#49328;&#52397;).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888;&#50689;&#44288;\&#51089;&#50629;&#54260;&#45908;\&#45236;&#50669;&#49436;sample\K-SET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1204;&#51473;&#51064;\&#50689;&#51452;&#54616;&#49688;\&#50872;&#53944;&#46972;&#45367;%202002%20YEAR\&#51312;&#45804;&#52397;\&#49888;&#54413;&#50864;&#49457;\&#49892;&#54665;\My%20Documents\Khdata99\&#44288;&#47532;&#52397;\&#50896;&#45224;-&#50872;&#51652;\&#50896;&#45224;&#50872;&#51652;&#45209;&#52272;&#45236;&#50669;(99.4.13%20&#48512;&#49328;&#52397;).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9888;&#50689;&#44288;\&#51089;&#50629;&#54260;&#45908;\Program%20Files\AutoCAD%20R14\&#49892;&#49884;\&#49569;&#46972;&#52488;&#46321;&#54617;&#44368;\&#45236;&#50669;&#49436;\&#49569;&#46972;&#52488;&#51473;&#54617;&#44368;(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8149;&#54788;&#49688;\down\WORK\&#49444;&#44228;\&#51088;&#52404;&#49444;&#44228;\&#51453;&#51204;&#44277;&#50896;&#46321;\&#45236;&#50669;&#49436;\&#45236;&#50669;&#49436;(&#44221;&#49328;&#49436;&#4851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9888;&#50689;&#44288;\&#51089;&#50629;&#54260;&#45908;\backup1\2001&#45380;\&#49888;&#50900;&#52397;&#49548;&#45380;&#47928;&#54868;&#49468;&#53552;\&#45236;&#50669;&#4943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Documents%20and%20Settings\Administrator\Local%20Settings\Temporary%20Internet%20Files\Content.IE5\0H2B0PY3\&#44060;&#49888;&#51068;&#50948;-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203.237.0.53/pjt-2002/&#54217;&#54868;&#51032;&#45840;/&#50696;&#49328;&#49436;(&#51068;&#50948;&#45824;&#44032;,&#45840;)/&#49444;&#44228;&#48320;&#44221;(&#44397;&#51088;)/&#44397;&#51088;&#48320;&#44221;&#53685;&#49888;/13&#5226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9888;&#50689;&#44288;\&#51089;&#50629;&#54260;&#45908;\PROJEC99\SONGB\new\&#49457;&#48513;&#45236;&#50669;&#49436;(&#51333;&#5463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53580;&#53356;&#45432;&#54028;&#53356;\&#49892;&#51221;&#48372;&#44256;\&#54028;&#51068;&#51221;&#49328;%20-%20&#50504;&#45824;&#4753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5824;&#44221;1&#54840;\D\&#50896;&#4837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User102\c\MYDOCU~1\A-&#49345;&#50857;\C0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8169;&#52384;&#51008;\&#47196;&#52972;%20&#46356;&#49828;&#53356;%20(d)\&#51204;&#44592;&#44277;&#49324;&#45236;&#50669;&#4943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1020;&#44305;&#49885;\EXCELDAT.A\Excel70\EXCELDAT.A\UC9809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44148;&#52629;1&#5492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d.docs.live.net/OneDrive/1.&#54805;&#51456;&#51089;&#50629;/12.&#48512;&#49328;/4&#52264;(&#44592;&#49696;&#49900;&#51032;,%20&#45236;&#50669;&#49900;&#49324;%20&#48152;&#50689;)/3.&#45236;&#50669;&#49436;/&#45236;&#50669;&#49436;-&#50640;&#53076;&#45944;&#53440;&#49884;&#54000;(4&#52264;).xlsm"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My%20Documents\&#44204;&#51201;&#49436;\Project\&#49688;&#50896;&#48124;&#51088;&#50669;&#49324;\&#49688;&#50896;&#48124;&#51088;&#50669;&#49324;&#44204;&#51201;&#4943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8169;&#52384;&#51008;\&#47196;&#52972;%20&#46356;&#49828;&#53356;%20(d)\PARKSS\&#45236;&#51089;&#50629;\020-&#49888;&#54413;~&#50864;&#49457;\0104&#45225;&#54408;\&#49444;&#44228;&#50696;&#49328;&#49436;\&#44053;&#44368;&#51665;&#44228;&#5436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8149;&#54596;&#45376;\D\My%20Documents\&#49888;&#44204;&#51201;&#48320;&#54872;\&#44204;&#51201;&#48512;2001\5&#50900;\&#49888;&#44204;&#51201;2000\&#48120;&#46300;&#53076;&#46300;&#48320;&#54872;(9906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54616;&#49345;&#46020;&#47196;\ILWI.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RAGON\&#45236;&#50669;&#49436;\&#44552;&#48337;&#47196;3-1\&#45236;&#50669;&#49436;\&#54364;&#51456;&#45236;&#50669;&#49436;\&#54616;&#49345;&#46020;&#47196;\ILWI.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program\&#49444;&#48320;\&#44148;&#52629;&#49444;&#48320;\&#44148;&#52629;1&#5492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1204;&#51473;&#51064;\&#50689;&#51452;&#54616;&#49688;\&#50872;&#53944;&#46972;&#45367;%202002%20YEAR\&#51312;&#45804;&#52397;\&#49888;&#54413;&#50864;&#49457;\&#49892;&#54665;\My%20Documents\KHDATA\&#44288;&#47532;&#52397;\&#50896;&#45224;-&#50872;&#51652;\&#50896;&#45224;&#50872;&#51652;&#45209;&#52272;&#45236;&#50669;(99.4.13%20&#48512;&#49328;&#52397;).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48169;&#52384;&#51008;-pc\d\1.&#49444;&#44228;&#44288;&#47144;\2.%20&#49444;&#44228;&#52280;&#44256;&#54028;&#51068;\1.%20&#48149;&#54788;&#49688;&#51089;&#50629;\5.2006&#45380;&#46020;\&#45800;&#50577;-&#44032;&#44257;&#51204;&#44592;(&#50756;&#47308;)-&#45796;&#50864;\2.&#45800;&#50577;-&#44032;&#44257;(&#52572;&#51333;2006.06.02)\4.&#44228;&#49328;&#49436;\2.&#49444;&#44228;&#44228;&#49328;&#4943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49457;&#51228;\&#52572;&#51333;&#54408;\hb\&#49340;&#49328;1&#51648;&#44396;(&#49892;&#49884;)\&#51452;&#44277;&#49688;&#47049;\&#51068;&#50948;&#45824;&#44032;98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48169;&#52384;&#51008;\&#47196;&#52972;%20&#46356;&#49828;&#53356;%20(d)\PARKSS\&#45236;&#51089;&#50629;\020-&#49888;&#54413;~&#50864;&#49457;\0104&#45225;&#54408;\&#49444;&#44228;&#50696;&#49328;&#49436;\&#49888;&#54413;&#50864;&#49457;dat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51204;&#51473;&#51064;\&#50689;&#51452;&#54616;&#49688;\&#50872;&#53944;&#46972;&#45367;%202002%20YEAR\&#51312;&#45804;&#52397;\&#49888;&#54413;&#50864;&#49457;\&#49892;&#54665;\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8149;&#49849;&#49692;\C\&#50641;&#49472;&#44284;&#54620;&#44544;\&#50629;&#52404;&#48324;\&#44277;&#49328;&#45840;\&#44277;&#49328;&#45840;&#52572;&#51333;\&#53685;&#49888;&#45236;&#50669;.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KD_SERVER\&#51204;&#44592;&#49444;&#44228;&#48512;\PARK.SS\&#45236;&#51089;&#50629;\24-&#48513;&#48512;&#50808;&#44285;&#46020;&#47196;&#44060;&#49444;&#44396;&#44036;2&#52264;\&#51089;&#50629;\&#44368;&#53685;&#49888;&#54840;&#44592;\&#48513;&#48512;&#50808;&#44285;&#45236;&#50669;&#49436;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1060;&#45800;&#55148;\&#54788;&#44257;&#49328;&#50629;&#45800;&#51648;\My%20Documents\&#49437;&#48393;&#51648;&#54616;&#52264;&#46020;\&#50900;&#49569;Ic&#44368;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8149;&#54788;&#49688;\down\&#46972;&#51060;\&#50857;&#51064;&#46020;&#49436;&#44288;\&#44592;&#53440;\&#44204;&#51201;&#494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44221;&#49692;\&#45824;&#51204;%20EXPO\hb\&#49340;&#49328;1&#51648;&#44396;(&#49892;&#49884;)\&#51452;&#44277;&#49688;&#47049;\&#51068;&#50948;&#45824;&#44032;98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8260;&#47564;&#51060;&#44732;\shareddocs\Documents%20and%20Settings\tree1\&#48148;&#53461;%20&#54868;&#47732;\GROUP\Data\Mail\Temp\phk\&#44204;&#51201;&#44592;&#51456;\&#44277;&#49324;&#44592;&#4403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WINDOWS\&#48148;&#53461;%20&#54868;&#47732;\Book3.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A:\Plote\&#52280;&#44256;&#51088;&#47308;\&#51652;&#46020;\&#49688;&#48373;2K_0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20and%20Settings\Administrator\Local%20Settings\Temporary%20Internet%20Files\Content.IE5\0H2B0PY3\&#50724;&#48393;&#44512;02\&#52404;&#50977;&#44288;1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D:\2009&#45380;%20Project--------------------\Z.2009&#45380;%20&#45800;&#44032;&#48143;&#49328;&#52636;&#49436;(&#49340;&#50896;&#50644;&#51648;&#45768;&#50612;&#47553;)\&#46020;&#44368;&#50977;&#52397;\A&#45236;&#50669;,&#49328;&#52636;&#49436;(2000~)\&#12609;&#45800;&#44032;&#54364;,&#44592;&#48376;&#45236;&#50669;&#49436;\2005&#45380;\2005&#45380;%20&#46020;&#44368;&#50977;&#52397;%20&#47932;&#44032;&#51088;&#47308;&#54364;\_05&#45380;%20&#53664;&#47785;&#51068;&#50948;&#45824;&#44032;%20&#48143;%20&#47932;&#44032;&#51312;&#49324;&#5436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1766\1790\179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1000"/>
      <sheetName val="000000"/>
      <sheetName val="VXXXXXX"/>
      <sheetName val="표지"/>
      <sheetName val="노무비"/>
      <sheetName val="터파기"/>
      <sheetName val="찾아보기"/>
      <sheetName val="단가조사표"/>
      <sheetName val="주요자재단가비교"/>
      <sheetName val="자재비 등락 비교표"/>
      <sheetName val="조명기구"/>
      <sheetName val="구성품가격조사"/>
      <sheetName val="친환경상품"/>
      <sheetName val="분전반조립공량표"/>
      <sheetName val="사용전검사비"/>
      <sheetName val="안전기준(K기준)"/>
      <sheetName val="간선계산"/>
      <sheetName val="내역서"/>
      <sheetName val="자재단가비교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
      <sheetName val="#REF"/>
      <sheetName val="DATE"/>
      <sheetName val="우수"/>
      <sheetName val="집수정(600-700)"/>
      <sheetName val="우수공"/>
      <sheetName val="터파기및재료"/>
      <sheetName val="총집계"/>
      <sheetName val="방음벽기초"/>
      <sheetName val="대로근거"/>
      <sheetName val="중로근거"/>
      <sheetName val="Sheet1"/>
      <sheetName val="장비집계"/>
      <sheetName val="수안보-MBR1"/>
      <sheetName val="3.하중산정4.지지력"/>
      <sheetName val="3련 BOX"/>
      <sheetName val="조명시설"/>
      <sheetName val="세목전체"/>
      <sheetName val="집수정"/>
      <sheetName val="말뚝지지력산정"/>
      <sheetName val="guard(mac)"/>
      <sheetName val="tggwan(mac)"/>
      <sheetName val="6PILE  (돌출)"/>
      <sheetName val="원형맨홀수량"/>
      <sheetName val="입력DATA"/>
      <sheetName val="맨홀수량집계"/>
      <sheetName val="설계조건"/>
      <sheetName val="가시설수량"/>
      <sheetName val="단면가정"/>
      <sheetName val="ABUT수량-A1"/>
      <sheetName val="가도공"/>
      <sheetName val="COPING"/>
      <sheetName val="기초공"/>
      <sheetName val="기둥(원형)"/>
      <sheetName val="단면 (2)"/>
      <sheetName val="SLAB&quot;1&quot;"/>
      <sheetName val="표지판이설현황"/>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GEN"/>
      <sheetName val="전기자료"/>
      <sheetName val="세대부하"/>
      <sheetName val="laroux"/>
      <sheetName val="동부하-L"/>
      <sheetName val="주차장동력"/>
      <sheetName val="504전기실 동부하-L"/>
      <sheetName val="CABLE"/>
      <sheetName val="Imp-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전기자료"/>
      <sheetName val="GEN"/>
      <sheetName val="#REF"/>
      <sheetName val="도체종-상수표"/>
      <sheetName val="_REF"/>
      <sheetName val="VXXXXX"/>
      <sheetName val="Analyzer"/>
      <sheetName val="Press"/>
      <sheetName val="level"/>
      <sheetName val="Temp"/>
      <sheetName val="Flow"/>
      <sheetName val="DATA"/>
      <sheetName val="DRUM"/>
      <sheetName val="504전기실 동부하-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부안일위"/>
      <sheetName val="단위중량"/>
      <sheetName val="총괄내역서"/>
      <sheetName val="소업1교"/>
      <sheetName val="인사자료총집계"/>
      <sheetName val="견적서(토공)"/>
      <sheetName val="빗물받이(910-510-410)"/>
      <sheetName val="반응조"/>
      <sheetName val="갑지"/>
      <sheetName val="6PILE  _돌출_"/>
      <sheetName val="옹벽조금수정"/>
      <sheetName val="공사비증감"/>
      <sheetName val="내역서"/>
      <sheetName val="공사비집계"/>
      <sheetName val="가격조사서"/>
      <sheetName val="3BL공동구 수량"/>
      <sheetName val="노임단가"/>
      <sheetName val="본선 토공 분배표"/>
      <sheetName val="DATE"/>
      <sheetName val="Sheet1 (2)"/>
      <sheetName val="약품설비"/>
      <sheetName val="내역표지"/>
      <sheetName val="진주방향"/>
      <sheetName val="토공 갑지"/>
      <sheetName val="업무처리전"/>
      <sheetName val="가설건물"/>
      <sheetName val="원가"/>
      <sheetName val="실정보고"/>
      <sheetName val="갑지1"/>
      <sheetName val="샘플표지"/>
      <sheetName val="오동"/>
      <sheetName val="대조"/>
      <sheetName val="나한"/>
      <sheetName val="입찰안"/>
      <sheetName val="단면 (2)"/>
      <sheetName val="#REF"/>
      <sheetName val="2.단면가정 "/>
      <sheetName val="1TL종점(1)"/>
      <sheetName val="총 괄 표"/>
      <sheetName val="U-TYPE(1)"/>
      <sheetName val="SLAB&quot;1&quot;"/>
      <sheetName val="D200"/>
      <sheetName val="참조"/>
      <sheetName val="사통"/>
      <sheetName val="물가시세"/>
      <sheetName val="터파기및재료"/>
      <sheetName val="Sheet1"/>
      <sheetName val="수지표"/>
      <sheetName val="셀명"/>
      <sheetName val="총괄"/>
      <sheetName val="하도내역 (철콘)"/>
      <sheetName val="배수관산출"/>
      <sheetName val="수안보-MBR1"/>
      <sheetName val="3.공통공사대비"/>
      <sheetName val="목표세부명세"/>
      <sheetName val="원형1호맨홀토공수량"/>
      <sheetName val="수로집계"/>
      <sheetName val="내역"/>
      <sheetName val="2호맨홀공제수량"/>
      <sheetName val="S.중기사용료"/>
      <sheetName val="97노임단가"/>
      <sheetName val="입력란"/>
      <sheetName val="2공구산출내역"/>
      <sheetName val="SIL98"/>
      <sheetName val="1. 설계조건 2.단면가정 3. 하중계산"/>
      <sheetName val="DATA 입력란"/>
      <sheetName val="집계표"/>
      <sheetName val="예가표"/>
      <sheetName val="포장공자재집계표"/>
      <sheetName val="수량3"/>
      <sheetName val="안산기계장치"/>
      <sheetName val="교각계산"/>
      <sheetName val="집계표(육상)"/>
      <sheetName val="지급자재"/>
      <sheetName val="우수받이재료집계표"/>
      <sheetName val="말뚝지지력산정"/>
      <sheetName val="가도공"/>
      <sheetName val="6PILE+옹벽집계!$G$6+옹벽집계!$H$10  (돌출"/>
      <sheetName val="해전배수"/>
      <sheetName val="수문일1"/>
      <sheetName val="결과조달"/>
      <sheetName val="밸브설치"/>
      <sheetName val="일위대가목록"/>
      <sheetName val="토공"/>
      <sheetName val="포장물량집계"/>
      <sheetName val="8.PILE  (돌출)"/>
      <sheetName val="산근터빈"/>
      <sheetName val="공문"/>
      <sheetName val="COVER"/>
      <sheetName val="간지(1)"/>
      <sheetName val="1,2,3,4,5단위수량"/>
      <sheetName val="ELECTRIC"/>
      <sheetName val="SCHEDULE"/>
      <sheetName val="4.2유효폭의 계산"/>
      <sheetName val="입찰"/>
      <sheetName val="현경"/>
      <sheetName val="금액내역서"/>
      <sheetName val="공통비총괄표"/>
      <sheetName val="Sheet2"/>
      <sheetName val="토목품셈"/>
      <sheetName val="PAD TR보호대기초"/>
      <sheetName val="가로등기초"/>
      <sheetName val="HANDHOLE(2)"/>
      <sheetName val="전차선로 물량표"/>
      <sheetName val="산출내역서"/>
      <sheetName val="실행철강하도"/>
      <sheetName val="DATA98"/>
      <sheetName val="견적의뢰서"/>
      <sheetName val="2000년1차"/>
      <sheetName val="2000전체분"/>
      <sheetName val="200"/>
      <sheetName val="연돌일위집계"/>
      <sheetName val="세대구분"/>
      <sheetName val="Sheet4"/>
      <sheetName val="뚝토공"/>
      <sheetName val="bid"/>
      <sheetName val="1062-X방향 "/>
      <sheetName val="발주설계서(당초)"/>
      <sheetName val="고창방향"/>
      <sheetName val="일위대가(계측기설치)"/>
      <sheetName val="기성내역"/>
      <sheetName val="경상비"/>
      <sheetName val="공사내역"/>
      <sheetName val="단가"/>
      <sheetName val="실행"/>
      <sheetName val="날개벽(시점좌측)"/>
      <sheetName val="일위대가목차"/>
      <sheetName val="6PILE 과속방지턱집계표!$K$12 (돌출)"/>
      <sheetName val="시행후면적"/>
      <sheetName val="I一般比"/>
      <sheetName val="공량산출서"/>
      <sheetName val="약품공급2"/>
      <sheetName val="슬래브"/>
      <sheetName val="1.설계조건"/>
      <sheetName val="유림골조"/>
      <sheetName val="CTEMCOST"/>
      <sheetName val="합천내역"/>
      <sheetName val="일위대가"/>
      <sheetName val="가공비"/>
      <sheetName val="수량산출"/>
      <sheetName val="설계산출표지"/>
      <sheetName val="신당동집계표"/>
      <sheetName val="3.하중산정4.지지력"/>
      <sheetName val="1.토공"/>
      <sheetName val="1호맨홀토공"/>
      <sheetName val="갑지(추정)"/>
      <sheetName val="자료"/>
      <sheetName val="대로근거"/>
      <sheetName val="DATA입력"/>
      <sheetName val="간선계산"/>
      <sheetName val="archi(본사)"/>
      <sheetName val="식재"/>
      <sheetName val="시설물"/>
      <sheetName val="식재출력용"/>
      <sheetName val="유지관리"/>
      <sheetName val="장비"/>
      <sheetName val="산근1"/>
      <sheetName val="노무"/>
      <sheetName val="자재"/>
      <sheetName val="수량산출내역1115"/>
      <sheetName val="격점수량"/>
      <sheetName val="구조물공"/>
      <sheetName val="토공 total"/>
      <sheetName val="공종단가"/>
      <sheetName val="000000"/>
      <sheetName val="공사비증감(P4) "/>
      <sheetName val="실행예산"/>
      <sheetName val="옹벽"/>
      <sheetName val="제출내역 (2)"/>
      <sheetName val="ABUT수량-A1"/>
      <sheetName val="교각정보"/>
      <sheetName val="기기리스트"/>
      <sheetName val="DATA2000"/>
      <sheetName val="주식"/>
      <sheetName val="BOX 본체"/>
      <sheetName val="TOTAL_BOQ"/>
      <sheetName val="산출근거"/>
      <sheetName val="참고사항"/>
      <sheetName val="근로자자료입력"/>
      <sheetName val="관로토공집계표"/>
      <sheetName val="대비"/>
      <sheetName val="기자재비"/>
      <sheetName val="6PILE  _돌_x001c__"/>
      <sheetName val="단면A-A(TR)"/>
      <sheetName val="단면B-B(EA)"/>
      <sheetName val="역T형"/>
      <sheetName val="TOWER 10TON"/>
      <sheetName val="TOWER 12TON"/>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간 지1"/>
      <sheetName val="4)유동표"/>
      <sheetName val="을 2"/>
      <sheetName val="을 1"/>
      <sheetName val="손익분석"/>
      <sheetName val="SG"/>
      <sheetName val="Quantity"/>
      <sheetName val="Sheet15"/>
      <sheetName val="정보"/>
      <sheetName val="수량집계"/>
      <sheetName val="2.교량(신설)"/>
      <sheetName val="프랜트면허"/>
      <sheetName val="토목주소"/>
      <sheetName val="6PILE__(돌출)"/>
      <sheetName val="배수통관(좌)"/>
      <sheetName val="단가일람"/>
      <sheetName val="조경일람"/>
      <sheetName val="2002상반기노임기준"/>
      <sheetName val="1NYS(당)"/>
      <sheetName val="본체"/>
      <sheetName val="일위(PN)"/>
      <sheetName val="DATA"/>
      <sheetName val="본부소개"/>
      <sheetName val="배수내역(98년도분)"/>
      <sheetName val="건축내역서"/>
      <sheetName val="설비내역서"/>
      <sheetName val="전기내역서"/>
      <sheetName val="수지예산"/>
      <sheetName val="교통표지판수량집계표"/>
      <sheetName val="설계조건"/>
      <sheetName val="DAILY"/>
      <sheetName val="토목"/>
      <sheetName val="기계(집계표)"/>
      <sheetName val="배수내역"/>
      <sheetName val="견적서"/>
      <sheetName val="도봉2지구"/>
      <sheetName val="비목군분류일위"/>
      <sheetName val="사유서제출현황-2"/>
      <sheetName val="내역(전체)"/>
      <sheetName val="메서,변+증"/>
      <sheetName val="코드표"/>
      <sheetName val="6PILE___돌출_"/>
      <sheetName val="3BL공동구_수량"/>
      <sheetName val="부하(성남)"/>
      <sheetName val="경영상태"/>
      <sheetName val="★도급내역"/>
      <sheetName val="대림경상68억"/>
      <sheetName val="최적단면"/>
      <sheetName val="직재"/>
      <sheetName val="집수정"/>
      <sheetName val="입상내역"/>
      <sheetName val="마감사양"/>
      <sheetName val="식생블럭단위수량"/>
      <sheetName val="노무비"/>
      <sheetName val="EQUIP"/>
      <sheetName val="합의경상"/>
      <sheetName val="공사비예산서(토목분)"/>
      <sheetName val="예정(3)"/>
      <sheetName val="현장관리비"/>
      <sheetName val="계산근거"/>
      <sheetName val="woo(mac)"/>
      <sheetName val="20-6(L)"/>
      <sheetName val="관로조사공"/>
      <sheetName val="본선차로수량집계표"/>
      <sheetName val="COPING"/>
      <sheetName val="Sheet3"/>
      <sheetName val="김여중"/>
      <sheetName val="방음벽기초"/>
      <sheetName val="무근깨기"/>
      <sheetName val="수량명세서"/>
      <sheetName val="96보완계획7.12"/>
      <sheetName val="대운산출"/>
      <sheetName val="Basic"/>
      <sheetName val="D"/>
      <sheetName val="L"/>
      <sheetName val="M"/>
      <sheetName val="Part AB"/>
      <sheetName val="Part I"/>
      <sheetName val="Part M"/>
      <sheetName val="S"/>
      <sheetName val="E"/>
      <sheetName val="Resource"/>
      <sheetName val="Exrate"/>
      <sheetName val="40단가산출서"/>
      <sheetName val="40집계"/>
      <sheetName val="민자토목설변1차"/>
      <sheetName val="골재및자재집계표"/>
      <sheetName val="수문보고"/>
      <sheetName val="할증 "/>
      <sheetName val="정부노임단가"/>
      <sheetName val="견적대비표"/>
      <sheetName val="침하계"/>
      <sheetName val="단가산출서"/>
      <sheetName val="TYPE-1"/>
      <sheetName val="INPUT"/>
      <sheetName val="A1(토공)"/>
      <sheetName val="A1(구조물)"/>
      <sheetName val="수량집계(1)"/>
      <sheetName val="철근집계표"/>
      <sheetName val="포장직선구간"/>
      <sheetName val="Sheet17"/>
      <sheetName val="수량집계표"/>
      <sheetName val="내역서(교량)전체"/>
      <sheetName val="에너지동"/>
      <sheetName val="여과지동"/>
      <sheetName val="기초자료"/>
      <sheetName val="토사(PE)"/>
      <sheetName val="가압장구체수량산출서"/>
      <sheetName val="중기목록표"/>
      <sheetName val="갑지(집행)"/>
      <sheetName val="지하"/>
      <sheetName val="J형측구단위수량"/>
      <sheetName val="소산진입"/>
      <sheetName val="guard(mac)"/>
      <sheetName val="이름"/>
      <sheetName val="교대(A1-A2)"/>
      <sheetName val="설비"/>
      <sheetName val="중기사용료"/>
      <sheetName val="일위"/>
      <sheetName val="교량전기"/>
      <sheetName val="간접비"/>
      <sheetName val="실행내역서"/>
      <sheetName val="대,유,램"/>
      <sheetName val="허용지지력"/>
      <sheetName val="Output"/>
      <sheetName val="산마루측구단위수량"/>
      <sheetName val="2.단면가정"/>
      <sheetName val="동원(3)"/>
      <sheetName val="9GNG운반"/>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포장공"/>
      <sheetName val="자재집계표"/>
      <sheetName val="01.견적내역서"/>
      <sheetName val="type-F"/>
      <sheetName val="기계경비적용기준"/>
      <sheetName val="가옥철거"/>
      <sheetName val="이토변실(A3-LINE)"/>
      <sheetName val="음봉방향"/>
      <sheetName val="교각1"/>
      <sheetName val="바닥판"/>
      <sheetName val="토공-내역"/>
      <sheetName val="지장물C"/>
      <sheetName val="인건비"/>
      <sheetName val="기계경비"/>
      <sheetName val="단위수량"/>
      <sheetName val="전기"/>
      <sheetName val="입출재고현황 (2)"/>
      <sheetName val="일반수량"/>
      <sheetName val="9509"/>
      <sheetName val="가설사무소수량집계"/>
      <sheetName val="날개벽"/>
      <sheetName val="기초일위"/>
      <sheetName val="수목단가"/>
      <sheetName val="시설수량표"/>
      <sheetName val="시설일위"/>
      <sheetName val="식재수량표"/>
      <sheetName val="식재일위"/>
      <sheetName val="일위목록"/>
      <sheetName val="자재단가"/>
      <sheetName val="중로근거"/>
      <sheetName val="매립"/>
      <sheetName val="단가조사"/>
      <sheetName val="도배공사언고"/>
      <sheetName val="40총괄"/>
      <sheetName val="차액보증"/>
      <sheetName val="2000시행예상"/>
      <sheetName val="YES-T"/>
      <sheetName val="I.설계조건"/>
      <sheetName val="철근량"/>
      <sheetName val="배수공"/>
      <sheetName val="간지"/>
      <sheetName val="기본"/>
      <sheetName val="목록"/>
      <sheetName val="자재단가표"/>
      <sheetName val="조합일"/>
      <sheetName val="철거일"/>
      <sheetName val="소방현물"/>
      <sheetName val="영동(D)"/>
      <sheetName val="건축물터파기"/>
      <sheetName val="기초INPUT"/>
      <sheetName val="관급총괄"/>
      <sheetName val="칠산대교 중앙부"/>
      <sheetName val="칠산대교 시종점부"/>
      <sheetName val="01.인원현황 (계획)"/>
      <sheetName val="설계내역(2001)"/>
      <sheetName val="70%"/>
      <sheetName val="소비자가"/>
      <sheetName val="공통가설공사"/>
      <sheetName val="부하계산서"/>
      <sheetName val="외주현황.wq1"/>
      <sheetName val="돌담교 상부수량"/>
      <sheetName val="계화총괄"/>
      <sheetName val="계화배수(3대)"/>
      <sheetName val="을"/>
      <sheetName val="신표지1"/>
      <sheetName val="수입"/>
      <sheetName val="대부예산서"/>
      <sheetName val="기초공"/>
      <sheetName val="기둥(원형)"/>
      <sheetName val="부대공"/>
      <sheetName val="CIVIL4"/>
      <sheetName val="3련 BOX"/>
      <sheetName val="기계경비일람"/>
      <sheetName val="연습"/>
      <sheetName val="산출근거(S4)"/>
      <sheetName val="1을"/>
      <sheetName val="1.수인터널"/>
      <sheetName val="당초"/>
      <sheetName val="낙찰표"/>
      <sheetName val="우수받이"/>
      <sheetName val="DRUM"/>
      <sheetName val="맨홀수량산출"/>
      <sheetName val="제직재"/>
      <sheetName val="설직재-1"/>
      <sheetName val="제-노임"/>
      <sheetName val="배수관설치현황"/>
      <sheetName val="토적표(우안)"/>
      <sheetName val="토적표(좌안)"/>
      <sheetName val="2.대외공문"/>
      <sheetName val="좌측"/>
      <sheetName val="일위대가1"/>
      <sheetName val="의뢰서"/>
      <sheetName val="직노"/>
      <sheetName val="화전내"/>
      <sheetName val="보차도경계석"/>
      <sheetName val="우각부보강"/>
      <sheetName val="CAL(1)."/>
      <sheetName val="12CGOU"/>
      <sheetName val="Bend_fact "/>
      <sheetName val="요약배부"/>
      <sheetName val="주관사업"/>
      <sheetName val="STAFF ANALYSIS"/>
      <sheetName val="C"/>
      <sheetName val="96노임기준"/>
      <sheetName val="수로단위수량"/>
      <sheetName val="단위단가"/>
      <sheetName val="건축"/>
      <sheetName val="국공유지및사유지"/>
      <sheetName val="BOX(1.5X1.5)"/>
      <sheetName val="AN-01"/>
      <sheetName val="PRICES"/>
      <sheetName val="골조시행"/>
      <sheetName val="예상"/>
      <sheetName val="ASP 일반구간_250A"/>
      <sheetName val="횡배날개"/>
      <sheetName val="제수변수량H2.15"/>
      <sheetName val="_공기변수량"/>
      <sheetName val="A-4"/>
      <sheetName val="중기비"/>
      <sheetName val="노임"/>
      <sheetName val="2.하중산정"/>
      <sheetName val="건설기계_목록"/>
      <sheetName val="4-1.노무비(직영)"/>
      <sheetName val="조건표"/>
      <sheetName val="토공계산서(부체도로)"/>
      <sheetName val="변경집계표"/>
      <sheetName val="2_단면가정_"/>
      <sheetName val="총_괄_표"/>
      <sheetName val="토공_갑지"/>
      <sheetName val="공사비증감(P4)_"/>
      <sheetName val="본선_토공_분배표"/>
      <sheetName val="단면_(2)"/>
      <sheetName val="하도내역_(철콘)"/>
      <sheetName val="loading"/>
      <sheetName val="설계내역서"/>
      <sheetName val="비탈면보호공수량산출"/>
      <sheetName val="J01"/>
      <sheetName val="자재(설치)"/>
      <sheetName val="부대토목"/>
      <sheetName val="총수량 (기성)"/>
      <sheetName val="DHEQSUPT"/>
      <sheetName val="데리네이타현황"/>
      <sheetName val="품"/>
      <sheetName val="BOX"/>
      <sheetName val="IW-LIST"/>
      <sheetName val="현황"/>
      <sheetName val="금융비용"/>
      <sheetName val="L형집계"/>
      <sheetName val="N賃率-職"/>
      <sheetName val="부표총괄"/>
      <sheetName val="1.설계기준"/>
      <sheetName val="철집"/>
      <sheetName val="우수"/>
      <sheetName val="운반"/>
      <sheetName val="내역-가"/>
      <sheetName val="관급자재대"/>
      <sheetName val="T.T.P 단위수량"/>
      <sheetName val="1단계"/>
      <sheetName val="집계표(OPTION)"/>
      <sheetName val="STEEL BOX 단면설계(SEC.8)"/>
      <sheetName val="단위자갈수량1"/>
      <sheetName val="단면가정"/>
      <sheetName val="일위대가표"/>
      <sheetName val="용산1(해보)"/>
      <sheetName val="당초내역서"/>
      <sheetName val="계수시트"/>
      <sheetName val="수량산출서"/>
      <sheetName val="인부노임"/>
      <sheetName val="설계예시"/>
      <sheetName val="자금신청서"/>
      <sheetName val="단면검토"/>
      <sheetName val="전선 및 전선관"/>
      <sheetName val="전력구구조물산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실행대비"/>
      <sheetName val="품셈TABLE"/>
      <sheetName val="설계"/>
      <sheetName val="일위대가(1)"/>
      <sheetName val="P.M 별"/>
      <sheetName val="토적계산"/>
      <sheetName val="화재 탐지 설비"/>
      <sheetName val="3절_CheckList_구분"/>
      <sheetName val="개요"/>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입력시트"/>
      <sheetName val="마산방향"/>
      <sheetName val="깨기"/>
      <sheetName val="6공구(당초)"/>
      <sheetName val="산출근거-S1"/>
      <sheetName val="직원인원"/>
      <sheetName val="BOX-1510"/>
      <sheetName val="기존-내역"/>
      <sheetName val="단가산출"/>
      <sheetName val="하천하류 철근수량 집계표"/>
      <sheetName val="광주전남"/>
      <sheetName val="전체변경예정공정표_2012.07.30"/>
      <sheetName val="Sheet13"/>
      <sheetName val="Sheet14"/>
      <sheetName val="GEN"/>
      <sheetName val="옹벽집계표"/>
      <sheetName val="원형맨홀수량"/>
      <sheetName val="트랜치 집수정 연결관-연장산출서"/>
      <sheetName val="배수장토목공사비"/>
      <sheetName val="TYPE-A"/>
      <sheetName val="총괄표"/>
      <sheetName val="교차구"/>
      <sheetName val="구체"/>
      <sheetName val="좌측날개벽"/>
      <sheetName val="우측날개벽"/>
      <sheetName val="tggwan(mac)"/>
      <sheetName val="토목검측서"/>
      <sheetName val="건축내역"/>
      <sheetName val="외자배분"/>
      <sheetName val="외자내역"/>
      <sheetName val="주형"/>
      <sheetName val="날개벽수량표"/>
      <sheetName val="업체선정"/>
      <sheetName val="우수맨홀공제단위수량"/>
      <sheetName val="우수공"/>
      <sheetName val="이형관격점별수량산출(2)"/>
      <sheetName val="Supplement2"/>
      <sheetName val="포장총괄집계표"/>
      <sheetName val="품의"/>
      <sheetName val="토공산출(시)"/>
      <sheetName val="토공산출(포)"/>
      <sheetName val="6월인원"/>
      <sheetName val="상부공"/>
      <sheetName val="부대토공"/>
      <sheetName val="차선위치조서"/>
      <sheetName val="LOB"/>
      <sheetName val="C-직노1"/>
      <sheetName val=""/>
      <sheetName val="A1-DATA"/>
      <sheetName val="단면"/>
      <sheetName val="단위수량산출"/>
      <sheetName val="중기목록"/>
      <sheetName val="운반단가"/>
      <sheetName val="수량"/>
      <sheetName val="시멘트 및 골재량 (슬래브)"/>
      <sheetName val="시멘트 및 골재량 (거더)"/>
      <sheetName val="지장물조서"/>
      <sheetName val="INPUTDATA"/>
      <sheetName val="주요자재집계"/>
      <sheetName val="REINF."/>
      <sheetName val="평가데이터"/>
      <sheetName val="공틀공사"/>
      <sheetName val="배명(단가)"/>
      <sheetName val="경산"/>
      <sheetName val="공사명입력"/>
      <sheetName val="참고자료"/>
      <sheetName val="데이타"/>
      <sheetName val="일반공사"/>
      <sheetName val="저"/>
      <sheetName val="1련박스"/>
      <sheetName val="전기혼잡제경비(45)"/>
      <sheetName val="Pier 3"/>
      <sheetName val="A LINE"/>
      <sheetName val="C.배수관공"/>
      <sheetName val="옹벽식측구단위"/>
      <sheetName val="시중노임"/>
      <sheetName val="계약용량(서포)"/>
      <sheetName val="견적서세부내용"/>
      <sheetName val="견적내용입력"/>
      <sheetName val="Finansal tamamlanma Eğrisi"/>
      <sheetName val="TESİSAT"/>
      <sheetName val="Finansal_tamamlanma_Eğrisi"/>
      <sheetName val="찍기"/>
      <sheetName val="설계내역"/>
      <sheetName val="구조물철거개소별명세"/>
      <sheetName val="공종별내역서"/>
      <sheetName val="_x0018__x0000_℀"/>
      <sheetName val="CODE"/>
      <sheetName val="MOTOR"/>
      <sheetName val="연결관암거"/>
      <sheetName val="전기일위대가"/>
      <sheetName val="단가비교"/>
      <sheetName val="임목폐기물집계"/>
      <sheetName val="표준단면수량(출력안함)"/>
      <sheetName val="MATERIAL"/>
      <sheetName val="자재 집계표"/>
      <sheetName val="상반기손익차2총괄"/>
      <sheetName val="토공정보"/>
      <sheetName val="표지"/>
      <sheetName val="입찰내역 발주처 양식"/>
      <sheetName val="증감내역"/>
      <sheetName val="목창호"/>
      <sheetName val="준검 내역서"/>
      <sheetName val="1회기성을"/>
      <sheetName val="사리부설"/>
      <sheetName val="배수관토공산출"/>
      <sheetName val="날개수량1.5"/>
      <sheetName val="0"/>
      <sheetName val="부대내역"/>
      <sheetName val="집수정(600-700)"/>
      <sheetName val="6PILE  _돌_x005f_x001c__"/>
      <sheetName val="대목"/>
      <sheetName val="토공사"/>
      <sheetName val="모델링"/>
      <sheetName val="하중계산"/>
      <sheetName val="하수급견적대비"/>
      <sheetName val="총집계"/>
      <sheetName val="원가(조경)"/>
      <sheetName val="원가(토목)"/>
      <sheetName val="01. 지사동"/>
      <sheetName val="EP0618"/>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보험료산출"/>
      <sheetName val="산출내역(4월)"/>
      <sheetName val="산출내역(5월) (2)"/>
      <sheetName val="도급견적가"/>
      <sheetName val="일위대가(가설)"/>
      <sheetName val="우수관로단위수량(300)"/>
      <sheetName val="맨홀되메우기"/>
      <sheetName val="GAEYO"/>
      <sheetName val=" FURNACE현설"/>
      <sheetName val="공사개요"/>
      <sheetName val="타견적(을)"/>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추진공"/>
      <sheetName val="6MONTHS"/>
      <sheetName val="264"/>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ongia (2)"/>
      <sheetName val="負荷集計（断熱不燃）"/>
      <sheetName val="Div26 - Elect"/>
      <sheetName val="일위대가(여기까지)"/>
      <sheetName val="연결원본-절대지우지말것"/>
      <sheetName val="RAB AR&amp;STR"/>
      <sheetName val="electrical"/>
      <sheetName val="DANHPHAP"/>
      <sheetName val="MTP"/>
      <sheetName val="Eq. Mobilization"/>
      <sheetName val="Benchmark"/>
      <sheetName val="단가산출2"/>
      <sheetName val="중기사용료산출근거"/>
      <sheetName val="자재집계"/>
      <sheetName val="Contents"/>
      <sheetName val="Form.A"/>
      <sheetName val="Electrical(ISBL)"/>
      <sheetName val="Form.C"/>
      <sheetName val="Form.D"/>
      <sheetName val="Form.E"/>
      <sheetName val="Form.F"/>
      <sheetName val="Form.G"/>
      <sheetName val="Open"/>
      <sheetName val="wall"/>
      <sheetName val="가시설(TYPE-A)"/>
      <sheetName val="1호맨홀가감수량"/>
      <sheetName val="1-1평균터파기고(1)"/>
      <sheetName val="1호맨홀수량산출"/>
      <sheetName val="교대(A1)"/>
      <sheetName val="단가조사표"/>
      <sheetName val="중기"/>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안정검토"/>
      <sheetName val="U형측구 표준단면도"/>
      <sheetName val="격점관로집계"/>
      <sheetName val="직공시공계획서"/>
      <sheetName val="횡배위치"/>
      <sheetName val="관로연장산출"/>
      <sheetName val="IMPEADENCE MAP 취수장"/>
      <sheetName val="tifico"/>
      <sheetName val="EQT-ESTN"/>
      <sheetName val="PTdam"/>
      <sheetName val="Y_WORK"/>
      <sheetName val="운반거리"/>
      <sheetName val="간6"/>
      <sheetName val="간7"/>
      <sheetName val="흄관기초"/>
      <sheetName val="VS P-Q"/>
      <sheetName val="미생물배양기 기초"/>
      <sheetName val="포설list원본"/>
      <sheetName val="_x0018_"/>
      <sheetName val="과속방지턱"/>
      <sheetName val="금융"/>
      <sheetName val="95MAKER"/>
      <sheetName val="재료율"/>
      <sheetName val="본실행경비"/>
      <sheetName val="단위수량(출력X)"/>
      <sheetName val="변경내역대비표(2)"/>
      <sheetName val="견적"/>
      <sheetName val="일위대가-2"/>
      <sheetName val="NAI"/>
      <sheetName val="품셈총_x0000__x0000_"/>
      <sheetName val="각형맨홀"/>
      <sheetName val="요율"/>
      <sheetName val="전체철근집계"/>
      <sheetName val="일용노임단가"/>
      <sheetName val="6PILE_______G_6_______H_10____2"/>
      <sheetName val="차선도색"/>
      <sheetName val="98지급계획"/>
      <sheetName val="현장관리비 산출내역"/>
      <sheetName val="99노임단가"/>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Master"/>
      <sheetName val="6PILE  _돌_x005f_x005f_x005f_x001c__"/>
      <sheetName val="DG duoi"/>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투입"/>
      <sheetName val="기계공사"/>
      <sheetName val="공사비총"/>
      <sheetName val="일위대가-1"/>
      <sheetName val="횡배수관"/>
      <sheetName val="총괄내역"/>
      <sheetName val="철근단면적"/>
      <sheetName val="T13(P68~72,78)"/>
      <sheetName val="Y-WORK"/>
      <sheetName val="출입구총집계"/>
      <sheetName val="지장물현황"/>
      <sheetName val="분묘 총 현황"/>
      <sheetName val="지하매설물조서"/>
      <sheetName val="지장물도면"/>
      <sheetName val="토공집계"/>
      <sheetName val="1공구산출내역서"/>
      <sheetName val="기계경비(시간당)"/>
      <sheetName val="램머"/>
      <sheetName val="식재인부"/>
      <sheetName val="시설물기초"/>
      <sheetName val="단위가격"/>
      <sheetName val="동력부하계산"/>
      <sheetName val="기성집계"/>
      <sheetName val="정공공사"/>
      <sheetName val="방배2E"/>
      <sheetName val="SLAB"/>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datasheet"/>
      <sheetName val="보고서"/>
      <sheetName val="교사기준면적(초등)"/>
      <sheetName val="음성방향"/>
      <sheetName val="6PILE_______G_6_______H_10____3"/>
      <sheetName val="잡비계산"/>
      <sheetName val="세목전체"/>
      <sheetName val="이형관"/>
      <sheetName val="갈현동"/>
      <sheetName val="견적 (2)"/>
      <sheetName val="수목데이타 "/>
      <sheetName val="01__지사동"/>
      <sheetName val="하천하류_철근수량_집계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sheetData sheetId="713"/>
      <sheetData sheetId="714"/>
      <sheetData sheetId="715"/>
      <sheetData sheetId="716"/>
      <sheetData sheetId="717"/>
      <sheetData sheetId="718"/>
      <sheetData sheetId="719"/>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refreshError="1"/>
      <sheetData sheetId="742"/>
      <sheetData sheetId="743"/>
      <sheetData sheetId="744"/>
      <sheetData sheetId="745"/>
      <sheetData sheetId="746"/>
      <sheetData sheetId="747" refreshError="1"/>
      <sheetData sheetId="748" refreshError="1"/>
      <sheetData sheetId="749"/>
      <sheetData sheetId="750"/>
      <sheetData sheetId="751"/>
      <sheetData sheetId="752" refreshError="1"/>
      <sheetData sheetId="753" refreshError="1"/>
      <sheetData sheetId="754"/>
      <sheetData sheetId="755"/>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sheetData sheetId="808"/>
      <sheetData sheetId="809"/>
      <sheetData sheetId="810"/>
      <sheetData sheetId="811"/>
      <sheetData sheetId="812"/>
      <sheetData sheetId="813"/>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B-일위대가산출근거"/>
      <sheetName val="LSB-산출근거"/>
      <sheetName val="6PILE  (돌출)"/>
    </sheetNames>
    <sheetDataSet>
      <sheetData sheetId="0"/>
      <sheetData sheetId="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조도"/>
      <sheetName val="접속도로간선"/>
      <sheetName val="단양방향100m"/>
      <sheetName val="제천방향100m"/>
      <sheetName val="보안등조도"/>
      <sheetName val="보안등간선"/>
      <sheetName val="부하계산서"/>
      <sheetName val="교량간선"/>
      <sheetName val="LSB-산출근거"/>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Sheet5"/>
      <sheetName val="SUM-PLT"/>
      <sheetName val="내역서"/>
      <sheetName val="대비"/>
      <sheetName val="집계표"/>
      <sheetName val="소요자재"/>
      <sheetName val="노무산출서"/>
      <sheetName val="설계조건"/>
      <sheetName val="#REF"/>
      <sheetName val="가설건물"/>
      <sheetName val="단면가정"/>
      <sheetName val="데이타"/>
      <sheetName val="부대내역"/>
      <sheetName val="ITEM"/>
      <sheetName val="DATA"/>
      <sheetName val="Sheet1"/>
      <sheetName val="터널조도"/>
      <sheetName val="식재인부"/>
      <sheetName val="제잡비집계"/>
      <sheetName val="1,2공구원가계산서"/>
      <sheetName val="2공구산출내역"/>
      <sheetName val="1공구산출내역서"/>
      <sheetName val="조명율표"/>
      <sheetName val="조내역"/>
      <sheetName val="부하(성남)"/>
      <sheetName val="금액내역서"/>
      <sheetName val="F4-F7"/>
      <sheetName val="일위대가"/>
      <sheetName val="뚝토공"/>
      <sheetName val="노임단가"/>
      <sheetName val="정부노임단가"/>
      <sheetName val="인건비"/>
      <sheetName val="허용전류-IEC"/>
      <sheetName val="허용전류-IEC DATA"/>
      <sheetName val="Sheet1 (2)"/>
      <sheetName val="일위대가목차"/>
      <sheetName val="토목-물가"/>
      <sheetName val="조명시설"/>
      <sheetName val="갑지"/>
      <sheetName val="부하계산서"/>
      <sheetName val="일위대가-1"/>
      <sheetName val="공사비예산서(토목분)"/>
      <sheetName val="BSD (2)"/>
      <sheetName val="대로근거"/>
      <sheetName val="중로근거"/>
      <sheetName val="2공구수량"/>
      <sheetName val="봉양~조차장간고하개명(신설)"/>
      <sheetName val="아파트 "/>
      <sheetName val="토목주소"/>
      <sheetName val="프랜트면허"/>
      <sheetName val="재료비"/>
      <sheetName val="영동(D)"/>
      <sheetName val="노임이"/>
      <sheetName val="자재단가"/>
      <sheetName val="4.단락전류"/>
      <sheetName val="찍기"/>
      <sheetName val="IW-LIST"/>
      <sheetName val="??(??)"/>
      <sheetName val="ENE-CAL 1"/>
      <sheetName val="중기일위대가"/>
      <sheetName val="guard(mac)"/>
      <sheetName val="VXXXXXXX"/>
      <sheetName val="tggwan(mac)"/>
      <sheetName val="구조물공1"/>
      <sheetName val="배수및구조물공1"/>
      <sheetName val="계약"/>
      <sheetName val="할증 "/>
      <sheetName val="Sheet4"/>
      <sheetName val="항목지정"/>
      <sheetName val="설계개요"/>
      <sheetName val="출입자명단"/>
      <sheetName val="갑지1"/>
      <sheetName val="공사내역"/>
      <sheetName val="단면 (2)"/>
      <sheetName val="°©Áö(ÃßÁ¤)"/>
      <sheetName val="전기"/>
      <sheetName val="EQUIP LIST"/>
      <sheetName val="BID"/>
      <sheetName val="인사자료총집계"/>
      <sheetName val="사용성검토"/>
      <sheetName val="조도계산서 (도서)"/>
      <sheetName val="연돌일위집계"/>
      <sheetName val="집 계 표"/>
      <sheetName val="설계내역서"/>
      <sheetName val="직원인원"/>
      <sheetName val="Sheet17"/>
      <sheetName val="내역"/>
      <sheetName val="Y-WORK"/>
      <sheetName val="산출"/>
      <sheetName val="TOTAL"/>
      <sheetName val="단가조사"/>
      <sheetName val="내역표지"/>
      <sheetName val="ASALTOTA"/>
      <sheetName val="실행내역"/>
      <sheetName val="9GNG운반"/>
      <sheetName val="수량명세서"/>
      <sheetName val="data2"/>
      <sheetName val="물가대비표"/>
      <sheetName val="일위목록"/>
      <sheetName val="요율"/>
      <sheetName val="일위대가(계측기설치)"/>
      <sheetName val="주요설비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조명시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sheetName val="대가 "/>
      <sheetName val="대비"/>
      <sheetName val="내역서"/>
      <sheetName val="원가계산서"/>
      <sheetName val="견적서"/>
      <sheetName val="타-조은"/>
      <sheetName val="타-천우"/>
      <sheetName val="단-원산"/>
      <sheetName val="천-단"/>
      <sheetName val="조-단"/>
      <sheetName val="산-전기"/>
      <sheetName val="산-기계 "/>
      <sheetName val="겉지"/>
      <sheetName val="숫자를 한글로"/>
      <sheetName val="빨간글꼴만 합하기"/>
      <sheetName val="셀에 한칸씩삽입"/>
      <sheetName val="총괄표"/>
      <sheetName val="공종별집계표"/>
      <sheetName val="일대목록"/>
      <sheetName val="일위대가"/>
      <sheetName val="인건비산출"/>
      <sheetName val="산출갑지"/>
      <sheetName val="산출을지"/>
      <sheetName val="단가대비"/>
      <sheetName val="한전인입비"/>
      <sheetName val="공사원가계산서"/>
      <sheetName val="노임"/>
      <sheetName val="을지"/>
      <sheetName val="전선"/>
      <sheetName val="자재단가비교표"/>
      <sheetName val="일위대가(계측기설치)"/>
      <sheetName val="단가"/>
      <sheetName val="J直材4"/>
      <sheetName val="방송일위대가"/>
      <sheetName val="251"/>
      <sheetName val="1.설계조건"/>
      <sheetName val="횡배수관토공수량"/>
      <sheetName val="노무비"/>
      <sheetName val="LEGEND"/>
      <sheetName val="N賃率-職"/>
      <sheetName val="계정"/>
      <sheetName val="전차선로 물량표"/>
      <sheetName val="I一般比"/>
      <sheetName val="간선계산"/>
      <sheetName val="교각1"/>
      <sheetName val="수로교총재료집계"/>
      <sheetName val="총괄집계표"/>
      <sheetName val="집계"/>
      <sheetName val="직노"/>
      <sheetName val="기본일위"/>
      <sheetName val="#REF"/>
      <sheetName val="내역서2안"/>
      <sheetName val="패널"/>
      <sheetName val="실행내역"/>
      <sheetName val="해외세목"/>
      <sheetName val="공통가설"/>
      <sheetName val="순공사비"/>
      <sheetName val="부대내역"/>
      <sheetName val="IMPEADENCE MAP 취수장"/>
      <sheetName val="DATA"/>
      <sheetName val="EQUIPMENT -2"/>
      <sheetName val="단가 및 재료비"/>
      <sheetName val="설직재-1"/>
      <sheetName val="제-노임"/>
      <sheetName val="견적"/>
      <sheetName val="손익분석"/>
      <sheetName val="신호등일위대가"/>
      <sheetName val="수량산출"/>
      <sheetName val="실행대비"/>
      <sheetName val="SP-B1"/>
      <sheetName val="내역을"/>
      <sheetName val="능률"/>
      <sheetName val="수수료"/>
      <sheetName val="자재테이블"/>
      <sheetName val="일위목록"/>
      <sheetName val="품셈총괄표"/>
      <sheetName val="단위수량"/>
      <sheetName val="2000년1차"/>
      <sheetName val="견적990322"/>
      <sheetName val="부서현황"/>
      <sheetName val="시중노임단가"/>
      <sheetName val="일위"/>
      <sheetName val="B2BERP"/>
      <sheetName val="표지"/>
      <sheetName val="원가 (2)"/>
      <sheetName val="실행철강하도"/>
      <sheetName val="토적표"/>
      <sheetName val="교통대책내역"/>
      <sheetName val="제직재"/>
      <sheetName val="Sheet6"/>
      <sheetName val="남양시작동자105노65기1.3화1.2"/>
      <sheetName val="관음목장(제출용)자105인97.5"/>
      <sheetName val="9GNG운반"/>
      <sheetName val="공종목록표"/>
      <sheetName val="수량집계"/>
      <sheetName val="정산"/>
      <sheetName val="Sheet1"/>
      <sheetName val="내역"/>
      <sheetName val="DATE"/>
      <sheetName val="주방환기"/>
      <sheetName val="교각계산"/>
      <sheetName val="실행내역서 "/>
      <sheetName val="갑지"/>
      <sheetName val="감액총괄표"/>
      <sheetName val="집수정"/>
      <sheetName val="인사자료총집계"/>
      <sheetName val="을_ATYPE"/>
      <sheetName val="일위단가"/>
      <sheetName val="4-3 보온 기본물량집계"/>
      <sheetName val="도급"/>
      <sheetName val="식재"/>
      <sheetName val="시설물"/>
      <sheetName val="식재출력용"/>
      <sheetName val="유지관리"/>
      <sheetName val="전등수량산출서"/>
      <sheetName val="전열수량산출서"/>
      <sheetName val="일위대가목록"/>
      <sheetName val="종배수관(신)"/>
      <sheetName val="적용단위길이"/>
      <sheetName val="AS복구"/>
      <sheetName val="중기터파기"/>
      <sheetName val="변수값"/>
      <sheetName val="중기상차"/>
      <sheetName val="N賃率_職"/>
      <sheetName val="버스운행안내"/>
      <sheetName val="예방접종계획"/>
      <sheetName val="근태계획서"/>
      <sheetName val="Sheet2"/>
      <sheetName val="고지내역"/>
      <sheetName val="기간사용량"/>
      <sheetName val="기간요금"/>
      <sheetName val="TVR사용량"/>
      <sheetName val="TVR요금"/>
      <sheetName val="전기일위대가"/>
      <sheetName val="자재단가"/>
      <sheetName val="BASIC (2)"/>
      <sheetName val="Macro1"/>
      <sheetName val="대가_"/>
      <sheetName val="산-기계_"/>
      <sheetName val="숫자를_한글로"/>
      <sheetName val="빨간글꼴만_합하기"/>
      <sheetName val="셀에_한칸씩삽입"/>
      <sheetName val="EQUIPMENT_-2"/>
      <sheetName val="전차선로_물량표"/>
      <sheetName val="단가_및_재료비"/>
      <sheetName val="1_설계조건"/>
      <sheetName val="IMPEADENCE_MAP_취수장"/>
      <sheetName val="전계가"/>
      <sheetName val="공사비예산서(토목분)"/>
      <sheetName val="대가단최종"/>
      <sheetName val="환율"/>
      <sheetName val="입찰안"/>
      <sheetName val="금호"/>
      <sheetName val="단중표"/>
      <sheetName val="가로내역"/>
      <sheetName val="유기공정"/>
      <sheetName val="데이타"/>
      <sheetName val="Macro(차단기)"/>
      <sheetName val="터널조도"/>
      <sheetName val="도급예산내역서봉투"/>
      <sheetName val="설계산출표지"/>
      <sheetName val="도급예산내역서총괄표"/>
      <sheetName val="단가조사"/>
      <sheetName val="분전함신설"/>
      <sheetName val="설계산출기초"/>
      <sheetName val="을부담운반비"/>
      <sheetName val="운반비산출"/>
      <sheetName val="접지1종"/>
      <sheetName val="조명율표"/>
      <sheetName val="계수시트"/>
      <sheetName val="맨홀수량산출"/>
      <sheetName val="대가목록"/>
      <sheetName val="인건비"/>
      <sheetName val="EACT10"/>
      <sheetName val="Baby일위대가"/>
      <sheetName val="기기리스트"/>
      <sheetName val="설변내역서"/>
      <sheetName val="총괄분 설계서용지"/>
      <sheetName val="일위대가(가설)"/>
      <sheetName val="일위_파일"/>
      <sheetName val="단가산출"/>
      <sheetName val="프로젝트"/>
      <sheetName val="EQT-ESTN"/>
      <sheetName val="96작생능"/>
      <sheetName val="을-ATYPE"/>
      <sheetName val="대가_1"/>
      <sheetName val="산-기계_1"/>
      <sheetName val="숫자를_한글로1"/>
      <sheetName val="빨간글꼴만_합하기1"/>
      <sheetName val="셀에_한칸씩삽입1"/>
      <sheetName val="전차선로_물량표1"/>
      <sheetName val="EQUIPMENT_-21"/>
      <sheetName val="IMPEADENCE_MAP_취수장1"/>
      <sheetName val="1_설계조건1"/>
      <sheetName val="단가_및_재료비1"/>
      <sheetName val="원가_(2)"/>
      <sheetName val="남양시작동자105노65기1_3화1_2"/>
      <sheetName val="관음목장(제출용)자105인97_5"/>
      <sheetName val="실행내역서_"/>
      <sheetName val="BASIC_(2)"/>
      <sheetName val="4-3_보온_기본물량집계"/>
      <sheetName val=""/>
      <sheetName val="전압강하계산"/>
      <sheetName val="__System3_piii450_PROJECT__EX_2"/>
      <sheetName val="빗물받이(910-510-410)"/>
      <sheetName val="요율"/>
      <sheetName val="__System3_piii450_PROJECT__EX_3"/>
      <sheetName val="단면설계"/>
      <sheetName val="안정검토"/>
      <sheetName val="집계표"/>
      <sheetName val="Sheet9"/>
      <sheetName val="__System3_piii450_PROJECT__EX_4"/>
      <sheetName val="설계명세서"/>
      <sheetName val="공리공제"/>
      <sheetName val="시행후면적"/>
      <sheetName val="기준자료"/>
      <sheetName val="갑지1"/>
      <sheetName val="DATA(VTL)"/>
      <sheetName val="건축"/>
      <sheetName val="대치판정"/>
    </sheetNames>
    <sheetDataSet>
      <sheetData sheetId="0">
        <row r="49">
          <cell r="G49">
            <v>21629409</v>
          </cell>
        </row>
      </sheetData>
      <sheetData sheetId="1"/>
      <sheetData sheetId="2" refreshError="1"/>
      <sheetData sheetId="3" refreshError="1">
        <row r="49">
          <cell r="G49">
            <v>21629409</v>
          </cell>
          <cell r="I49">
            <v>11630114</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sheetData sheetId="205" refreshError="1"/>
      <sheetData sheetId="206" refreshError="1"/>
      <sheetData sheetId="207"/>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조사 - 9810"/>
      <sheetName val="조사 - 9809"/>
      <sheetName val="교각1"/>
      <sheetName val="율촌법률사무소2내역"/>
      <sheetName val="일위_파일"/>
    </sheetNames>
    <sheetDataSet>
      <sheetData sheetId="0"/>
      <sheetData sheetId="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3"/>
      <sheetName val="Sheet14"/>
      <sheetName val="Sheet15"/>
      <sheetName val="Sheet16"/>
      <sheetName val="GEN"/>
      <sheetName val="#REF"/>
      <sheetName val="단가산출"/>
      <sheetName val="전기일위대가"/>
      <sheetName val="단가"/>
      <sheetName val="DUT-BAT1"/>
      <sheetName val="전기자료"/>
      <sheetName val="동부하-L"/>
      <sheetName val="MOTOR"/>
      <sheetName val="Baby일위대가"/>
      <sheetName val="일위대가"/>
      <sheetName val="기계경비(시간당)"/>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가 "/>
      <sheetName val="대비"/>
      <sheetName val="단-원산"/>
      <sheetName val="단-천우"/>
      <sheetName val="단-조은"/>
      <sheetName val="내역서"/>
      <sheetName val="조사 "/>
      <sheetName val="갑지"/>
      <sheetName val="타-천우"/>
      <sheetName val="타-조은"/>
      <sheetName val="산-기계"/>
      <sheetName val="산-전기"/>
      <sheetName val="겉지"/>
      <sheetName val="단"/>
      <sheetName val="전기일위대가"/>
      <sheetName val="직공비"/>
      <sheetName val="단가조사표"/>
      <sheetName val="간선계산"/>
      <sheetName val="신우"/>
      <sheetName val="Sheet13"/>
      <sheetName val="Sheet14"/>
      <sheetName val="Sheet9"/>
      <sheetName val="단가"/>
      <sheetName val="DATA1"/>
      <sheetName val="Y-WORK"/>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DATA"/>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t"/>
      <sheetName val="주소록"/>
      <sheetName val="Sheet2"/>
      <sheetName val="Sheet3"/>
      <sheetName val="내역서"/>
      <sheetName val="수량산출"/>
    </sheetNames>
    <sheetDataSet>
      <sheetData sheetId="0"/>
      <sheetData sheetId="1">
        <row r="14">
          <cell r="B14" t="str">
            <v>권 혁창</v>
          </cell>
          <cell r="C14" t="str">
            <v>이한우 부장</v>
          </cell>
          <cell r="D14" t="str">
            <v>일도기연(주)</v>
          </cell>
          <cell r="E14" t="str">
            <v>서울 송파 삼전 28-10 호삼BD 304호</v>
          </cell>
          <cell r="F14" t="str">
            <v>422-2338~9</v>
          </cell>
          <cell r="G14" t="str">
            <v>421-9623</v>
          </cell>
        </row>
        <row r="15">
          <cell r="B15" t="str">
            <v>최 재욱</v>
          </cell>
          <cell r="C15" t="str">
            <v>김주성 부장</v>
          </cell>
          <cell r="D15" t="str">
            <v>(주)제3에너지</v>
          </cell>
          <cell r="E15" t="str">
            <v>서울 서초 서초 1332-3 무지개쇼핑 201호</v>
          </cell>
          <cell r="F15" t="str">
            <v>3473-9144</v>
          </cell>
          <cell r="G15" t="str">
            <v>3473-9145</v>
          </cell>
        </row>
        <row r="16">
          <cell r="B16" t="str">
            <v>김 성배</v>
          </cell>
          <cell r="C16" t="str">
            <v>소순근 차장</v>
          </cell>
          <cell r="D16" t="str">
            <v>(주)열성산업개발</v>
          </cell>
          <cell r="E16" t="str">
            <v>서울 강남 대치 965-3</v>
          </cell>
          <cell r="F16" t="str">
            <v>538-4696</v>
          </cell>
        </row>
        <row r="17">
          <cell r="B17" t="str">
            <v>이 희문</v>
          </cell>
          <cell r="C17" t="str">
            <v>김종호</v>
          </cell>
          <cell r="D17" t="str">
            <v>고려가스산업(주)</v>
          </cell>
          <cell r="E17" t="str">
            <v>서울 중량 중화1 96 중화BD3층</v>
          </cell>
          <cell r="F17" t="str">
            <v>438-5166</v>
          </cell>
          <cell r="G17" t="str">
            <v>438-9985</v>
          </cell>
        </row>
        <row r="18">
          <cell r="B18" t="str">
            <v>김 응회</v>
          </cell>
          <cell r="C18" t="str">
            <v>안제근</v>
          </cell>
          <cell r="D18" t="str">
            <v>청룡기건(주)</v>
          </cell>
          <cell r="E18" t="str">
            <v>서울 서초 서초3 1532-7 서울BD 505호</v>
          </cell>
          <cell r="F18" t="str">
            <v>598-4181</v>
          </cell>
          <cell r="G18" t="str">
            <v>598-4189</v>
          </cell>
        </row>
        <row r="19">
          <cell r="B19" t="str">
            <v>안 병돈</v>
          </cell>
          <cell r="C19" t="str">
            <v>강정식</v>
          </cell>
          <cell r="D19" t="str">
            <v>(주)광우엔지니어링</v>
          </cell>
          <cell r="E19" t="str">
            <v>서울 서초 방배4 816-15</v>
          </cell>
          <cell r="F19" t="str">
            <v>595-6877</v>
          </cell>
          <cell r="G19" t="str">
            <v>595-0117</v>
          </cell>
        </row>
        <row r="20">
          <cell r="B20" t="str">
            <v>임 윤식</v>
          </cell>
          <cell r="C20" t="str">
            <v>정연찬 이사</v>
          </cell>
          <cell r="D20" t="str">
            <v>경인설비㈜</v>
          </cell>
          <cell r="E20" t="str">
            <v>서울 영등포 당산동 1가 7 (계림BD 210호)</v>
          </cell>
          <cell r="F20" t="str">
            <v>671-1943</v>
          </cell>
          <cell r="G20" t="str">
            <v>671-1944</v>
          </cell>
        </row>
        <row r="21">
          <cell r="B21" t="str">
            <v>하 춘몽</v>
          </cell>
          <cell r="C21" t="str">
            <v>하석병 상무</v>
          </cell>
          <cell r="D21" t="str">
            <v>㈜태남엔지니어링</v>
          </cell>
          <cell r="E21" t="str">
            <v>서울 마포 용강 122-16 (용강볼링센터4층)</v>
          </cell>
          <cell r="F21" t="str">
            <v>714-1323</v>
          </cell>
          <cell r="G21" t="str">
            <v>703-6337</v>
          </cell>
        </row>
        <row r="22">
          <cell r="B22" t="str">
            <v>설 금주</v>
          </cell>
          <cell r="C22" t="str">
            <v>이한우 이사</v>
          </cell>
          <cell r="D22" t="str">
            <v>㈜산일이앤지</v>
          </cell>
          <cell r="E22" t="str">
            <v>서울 송파 가락2동 175-8</v>
          </cell>
          <cell r="F22" t="str">
            <v>408-0451</v>
          </cell>
          <cell r="G22" t="str">
            <v>408-0455</v>
          </cell>
        </row>
        <row r="23">
          <cell r="B23" t="str">
            <v>토마스</v>
          </cell>
          <cell r="C23" t="str">
            <v>조기석 대리</v>
          </cell>
          <cell r="D23" t="str">
            <v>대우캐리어(주)</v>
          </cell>
          <cell r="E23" t="str">
            <v>서울 강남 논현 19-7</v>
          </cell>
          <cell r="F23" t="str">
            <v>3441-8855</v>
          </cell>
        </row>
        <row r="24">
          <cell r="B24" t="str">
            <v>임 병호</v>
          </cell>
          <cell r="C24" t="str">
            <v>임병호 사장</v>
          </cell>
          <cell r="D24" t="str">
            <v>범양냉방남서울사업소</v>
          </cell>
          <cell r="E24" t="str">
            <v>서울 관악 봉천본 958-27</v>
          </cell>
          <cell r="F24" t="str">
            <v>888-3001</v>
          </cell>
        </row>
        <row r="25">
          <cell r="B25" t="str">
            <v>원 윤희</v>
          </cell>
          <cell r="C25" t="str">
            <v>손형락 과장</v>
          </cell>
          <cell r="D25" t="str">
            <v>(주)경원세기 서부지점</v>
          </cell>
          <cell r="E25" t="str">
            <v>서울 종로 관철 11-14</v>
          </cell>
          <cell r="F25" t="str">
            <v>730-8011</v>
          </cell>
          <cell r="G25" t="str">
            <v>737-9179</v>
          </cell>
        </row>
        <row r="26">
          <cell r="B26" t="str">
            <v>오 상수</v>
          </cell>
          <cell r="C26" t="str">
            <v>황영석 과장</v>
          </cell>
          <cell r="D26" t="str">
            <v>만도기계(주)</v>
          </cell>
          <cell r="E26" t="str">
            <v>경기 군포시 당동 730</v>
          </cell>
          <cell r="F26" t="str">
            <v>0343)50-6741</v>
          </cell>
          <cell r="G26" t="str">
            <v>0343)59-6308</v>
          </cell>
        </row>
        <row r="27">
          <cell r="B27" t="str">
            <v>유 환덕</v>
          </cell>
          <cell r="C27" t="str">
            <v>장규환 대리</v>
          </cell>
          <cell r="D27" t="str">
            <v>LG전선(주)</v>
          </cell>
          <cell r="E27" t="str">
            <v>경기 군포시 당정동 200번지</v>
          </cell>
          <cell r="F27" t="str">
            <v>3473-4691~5</v>
          </cell>
        </row>
        <row r="28">
          <cell r="B28" t="str">
            <v>김 종환</v>
          </cell>
          <cell r="C28" t="str">
            <v>김동선 이사</v>
          </cell>
          <cell r="D28" t="str">
            <v>세원공업(주)</v>
          </cell>
          <cell r="E28" t="str">
            <v>서울 구로 구로 610-8</v>
          </cell>
          <cell r="F28" t="str">
            <v>679-9714</v>
          </cell>
        </row>
        <row r="29">
          <cell r="B29" t="str">
            <v>성 낙균</v>
          </cell>
          <cell r="C29" t="str">
            <v>김영민</v>
          </cell>
          <cell r="D29" t="str">
            <v>(주)성스테이지엔지니어링</v>
          </cell>
          <cell r="E29" t="str">
            <v>경기 시흥시 정왕동 1260-8</v>
          </cell>
          <cell r="F29" t="str">
            <v>0345)499-8100</v>
          </cell>
        </row>
        <row r="30">
          <cell r="B30" t="str">
            <v>김 유일</v>
          </cell>
          <cell r="C30" t="str">
            <v>정성식 차장</v>
          </cell>
          <cell r="D30" t="str">
            <v>(주)유일산업</v>
          </cell>
          <cell r="E30" t="str">
            <v>서울 영등포 당산동4가 32-41 유일BD</v>
          </cell>
          <cell r="F30" t="str">
            <v>675-0651</v>
          </cell>
          <cell r="G30" t="str">
            <v>675-2028</v>
          </cell>
        </row>
        <row r="31">
          <cell r="B31" t="str">
            <v>조 남준</v>
          </cell>
          <cell r="C31" t="str">
            <v>박종남</v>
          </cell>
          <cell r="D31" t="str">
            <v>유니슨엔지니어링(주)</v>
          </cell>
          <cell r="E31" t="str">
            <v>서울 강남 삼성 145-18</v>
          </cell>
          <cell r="F31" t="str">
            <v>528-8673</v>
          </cell>
        </row>
        <row r="32">
          <cell r="B32" t="str">
            <v>윤 은중</v>
          </cell>
          <cell r="C32" t="str">
            <v>김상훈 부장</v>
          </cell>
          <cell r="D32" t="str">
            <v>(주)엔 에스 브이</v>
          </cell>
          <cell r="E32" t="str">
            <v>서울 서초 서초 1599-12</v>
          </cell>
          <cell r="F32" t="str">
            <v>598-1988</v>
          </cell>
        </row>
        <row r="33">
          <cell r="B33" t="str">
            <v>유 동근</v>
          </cell>
          <cell r="C33" t="str">
            <v>노근섭 대리</v>
          </cell>
          <cell r="D33" t="str">
            <v>(주)부스타보일러</v>
          </cell>
          <cell r="E33" t="str">
            <v>서울 영등포 당산동3가 386-1 서림BD 201호</v>
          </cell>
          <cell r="F33" t="str">
            <v>678-5071</v>
          </cell>
        </row>
        <row r="34">
          <cell r="B34" t="str">
            <v>송 호길</v>
          </cell>
          <cell r="C34" t="str">
            <v>조홍구</v>
          </cell>
          <cell r="D34" t="str">
            <v>한국미우라공업(주)</v>
          </cell>
          <cell r="E34" t="str">
            <v>서울 영등포 양평4가 156-1</v>
          </cell>
          <cell r="F34" t="str">
            <v>671-2410</v>
          </cell>
        </row>
        <row r="35">
          <cell r="B35" t="str">
            <v>신 춘식</v>
          </cell>
          <cell r="C35" t="str">
            <v>박만송 대리</v>
          </cell>
          <cell r="D35" t="str">
            <v>(주)대열보일러제작소</v>
          </cell>
          <cell r="E35" t="str">
            <v>서울 서초 서초 1603-54 덕원BD 9층</v>
          </cell>
          <cell r="F35" t="str">
            <v>587-8011</v>
          </cell>
        </row>
        <row r="36">
          <cell r="B36" t="str">
            <v>고 종원</v>
          </cell>
          <cell r="C36" t="str">
            <v>김성태 부장</v>
          </cell>
          <cell r="D36" t="str">
            <v>(주)고려보일러</v>
          </cell>
          <cell r="E36" t="str">
            <v>경기 시흥시 정왕동 시화공단 2다607호</v>
          </cell>
          <cell r="F36" t="str">
            <v>0345)499-2700</v>
          </cell>
          <cell r="G36" t="str">
            <v>0345)499-2704</v>
          </cell>
        </row>
        <row r="37">
          <cell r="B37" t="str">
            <v>최 종욱</v>
          </cell>
          <cell r="C37" t="str">
            <v>신일상 계장</v>
          </cell>
          <cell r="D37" t="str">
            <v>한신보일러(주)</v>
          </cell>
          <cell r="E37" t="str">
            <v>서울 영등포 신길 478번지</v>
          </cell>
          <cell r="F37" t="str">
            <v>849-9655</v>
          </cell>
          <cell r="G37" t="str">
            <v>832-5377</v>
          </cell>
        </row>
        <row r="38">
          <cell r="B38" t="str">
            <v>박 진선</v>
          </cell>
          <cell r="C38" t="str">
            <v>서형만</v>
          </cell>
          <cell r="D38" t="str">
            <v>(주)썬웨이보일러</v>
          </cell>
          <cell r="E38" t="str">
            <v>인천 서구 불노동 416-4</v>
          </cell>
          <cell r="F38" t="str">
            <v>741-1241</v>
          </cell>
          <cell r="G38" t="str">
            <v>032)563-8778</v>
          </cell>
        </row>
        <row r="39">
          <cell r="B39" t="str">
            <v>최 병숙</v>
          </cell>
          <cell r="C39" t="str">
            <v>최세영 사원</v>
          </cell>
          <cell r="D39" t="str">
            <v>(주)경동보일러</v>
          </cell>
          <cell r="E39" t="str">
            <v>서울 강남 대치3 980-5</v>
          </cell>
          <cell r="F39" t="str">
            <v>568-7608</v>
          </cell>
        </row>
        <row r="40">
          <cell r="B40" t="str">
            <v>강 원석</v>
          </cell>
          <cell r="C40" t="str">
            <v>박치원 과장</v>
          </cell>
          <cell r="D40" t="str">
            <v>린나이코리아(주)</v>
          </cell>
          <cell r="E40" t="str">
            <v>서울 서대문 창천 515-1 린나이BD</v>
          </cell>
          <cell r="F40" t="str">
            <v>320-5555</v>
          </cell>
        </row>
        <row r="41">
          <cell r="B41" t="str">
            <v>김 영대</v>
          </cell>
          <cell r="C41" t="str">
            <v>우재선 소장</v>
          </cell>
          <cell r="D41" t="str">
            <v>대성셀틱(주)</v>
          </cell>
          <cell r="E41" t="str">
            <v>서울 강남 신사 634-10</v>
          </cell>
          <cell r="F41" t="str">
            <v>543-3450</v>
          </cell>
        </row>
        <row r="42">
          <cell r="B42" t="str">
            <v>이 강찬</v>
          </cell>
          <cell r="C42" t="str">
            <v>이태희 대리</v>
          </cell>
          <cell r="D42" t="str">
            <v>귀뚜라미보일러판매</v>
          </cell>
          <cell r="E42" t="str">
            <v>서울 용산 한강로2가 109-4</v>
          </cell>
          <cell r="F42" t="str">
            <v>798-3843∼5</v>
          </cell>
          <cell r="G42" t="str">
            <v>798-9674</v>
          </cell>
        </row>
        <row r="43">
          <cell r="B43" t="str">
            <v>장 학순</v>
          </cell>
          <cell r="C43" t="str">
            <v>장학순 사장</v>
          </cell>
          <cell r="D43" t="str">
            <v>(주)고성건설</v>
          </cell>
          <cell r="E43" t="str">
            <v>서울 마포 상암 15-21</v>
          </cell>
          <cell r="F43" t="str">
            <v>375-7056</v>
          </cell>
        </row>
        <row r="44">
          <cell r="B44" t="str">
            <v>김 형태</v>
          </cell>
          <cell r="C44" t="str">
            <v>최재준 이사</v>
          </cell>
          <cell r="D44" t="str">
            <v>효림산업(주)</v>
          </cell>
          <cell r="E44" t="str">
            <v>서울 광진 광장 237-2</v>
          </cell>
          <cell r="F44" t="str">
            <v>458-1077</v>
          </cell>
        </row>
        <row r="45">
          <cell r="B45" t="str">
            <v>김 정남</v>
          </cell>
          <cell r="C45" t="str">
            <v>김종성 이사</v>
          </cell>
          <cell r="D45" t="str">
            <v>(주)동진기계</v>
          </cell>
          <cell r="E45" t="str">
            <v>서울 서초 방배 980-54  동진BD 2층</v>
          </cell>
          <cell r="F45" t="str">
            <v>523-1381</v>
          </cell>
        </row>
        <row r="46">
          <cell r="B46" t="str">
            <v>박 창균</v>
          </cell>
          <cell r="C46" t="str">
            <v xml:space="preserve">김기종 차장 </v>
          </cell>
          <cell r="D46" t="str">
            <v>성신정수산업(주)</v>
          </cell>
          <cell r="E46" t="str">
            <v>서울 영등포 여의도 14-26 장덕BD 5층</v>
          </cell>
          <cell r="F46" t="str">
            <v>780-3701</v>
          </cell>
        </row>
        <row r="47">
          <cell r="B47" t="str">
            <v>김   엽</v>
          </cell>
          <cell r="C47" t="str">
            <v>이동조 과장</v>
          </cell>
          <cell r="D47" t="str">
            <v>대신플랜트ENG</v>
          </cell>
          <cell r="E47" t="str">
            <v>경기 광주 오포면 육평리 518-1</v>
          </cell>
          <cell r="F47" t="str">
            <v>0342)718-4466</v>
          </cell>
          <cell r="G47" t="str">
            <v>0342)718-7405</v>
          </cell>
        </row>
        <row r="48">
          <cell r="B48" t="str">
            <v>박 인호</v>
          </cell>
          <cell r="C48" t="str">
            <v>권선명 부장</v>
          </cell>
          <cell r="D48" t="str">
            <v>한은기업(주)</v>
          </cell>
          <cell r="E48" t="str">
            <v>서울 중 수표 27-1 새한BD 508호</v>
          </cell>
          <cell r="F48" t="str">
            <v>272-3501</v>
          </cell>
          <cell r="G48" t="str">
            <v>274-8492</v>
          </cell>
        </row>
        <row r="49">
          <cell r="B49" t="str">
            <v>조 준택</v>
          </cell>
          <cell r="C49" t="str">
            <v>허현희 이사</v>
          </cell>
          <cell r="D49" t="str">
            <v>한두기업(주)</v>
          </cell>
          <cell r="E49" t="str">
            <v>서울 서초 방배2 453-23 한두BD 2층</v>
          </cell>
          <cell r="F49" t="str">
            <v>585-3121</v>
          </cell>
          <cell r="G49" t="str">
            <v>585-7672</v>
          </cell>
        </row>
        <row r="50">
          <cell r="B50" t="str">
            <v>김 광삼</v>
          </cell>
          <cell r="C50" t="str">
            <v>김재남</v>
          </cell>
          <cell r="D50" t="str">
            <v>태한설비(주)</v>
          </cell>
          <cell r="E50" t="str">
            <v>서울 은평 녹번 71-27 녹번프라자BD 403호</v>
          </cell>
          <cell r="F50" t="str">
            <v>385-0394</v>
          </cell>
          <cell r="G50" t="str">
            <v>385-0396</v>
          </cell>
        </row>
        <row r="51">
          <cell r="B51" t="str">
            <v>이 상일</v>
          </cell>
          <cell r="C51" t="str">
            <v>박영호 부장</v>
          </cell>
          <cell r="D51" t="str">
            <v>(주)정도설비</v>
          </cell>
          <cell r="E51" t="str">
            <v>서울 서초 방배 474-13 백합BD 2층</v>
          </cell>
          <cell r="F51" t="str">
            <v>585-4200</v>
          </cell>
          <cell r="G51" t="str">
            <v>521-0498</v>
          </cell>
        </row>
        <row r="52">
          <cell r="B52" t="str">
            <v>이   열</v>
          </cell>
          <cell r="C52" t="str">
            <v>이 열  사장</v>
          </cell>
          <cell r="D52" t="str">
            <v>(주)금창산업</v>
          </cell>
          <cell r="E52" t="str">
            <v>전남 광양시 성황동 527-25</v>
          </cell>
          <cell r="F52" t="str">
            <v>0667)791-7625</v>
          </cell>
          <cell r="G52" t="str">
            <v>0667)791-7370</v>
          </cell>
        </row>
        <row r="53">
          <cell r="B53" t="str">
            <v>양 대만</v>
          </cell>
          <cell r="C53" t="str">
            <v>허종훈 부장</v>
          </cell>
          <cell r="D53" t="str">
            <v>정조설비(주)</v>
          </cell>
          <cell r="E53" t="str">
            <v>서울 마포 망원 384-29 2층</v>
          </cell>
          <cell r="F53" t="str">
            <v>3142-0051</v>
          </cell>
          <cell r="G53" t="str">
            <v>3142-0053</v>
          </cell>
        </row>
        <row r="54">
          <cell r="B54" t="str">
            <v>이 창우</v>
          </cell>
          <cell r="C54" t="str">
            <v>전수길 이사</v>
          </cell>
          <cell r="D54" t="str">
            <v>서일기공(주)</v>
          </cell>
          <cell r="E54" t="str">
            <v>서울 강남 역삼 659-5 동선BD 202호</v>
          </cell>
          <cell r="F54" t="str">
            <v>553-2325</v>
          </cell>
          <cell r="G54" t="str">
            <v>553-0948</v>
          </cell>
        </row>
        <row r="55">
          <cell r="B55" t="str">
            <v>이 희종</v>
          </cell>
          <cell r="C55" t="str">
            <v>이희용 전무</v>
          </cell>
          <cell r="D55" t="str">
            <v>동일설비(주)</v>
          </cell>
          <cell r="E55" t="str">
            <v>서울 광진 군자 466-22 동서울BD 501호</v>
          </cell>
          <cell r="F55" t="str">
            <v>497-1125</v>
          </cell>
          <cell r="G55" t="str">
            <v>467-0251</v>
          </cell>
        </row>
        <row r="56">
          <cell r="B56" t="str">
            <v>박 인구</v>
          </cell>
          <cell r="C56" t="str">
            <v>남기남 이사</v>
          </cell>
          <cell r="D56" t="str">
            <v>삼원설비기계(주)</v>
          </cell>
          <cell r="E56" t="str">
            <v>서울 성동 용답 236-2 대신BD 302호</v>
          </cell>
          <cell r="F56" t="str">
            <v>248-7575</v>
          </cell>
          <cell r="G56" t="str">
            <v>249-7676</v>
          </cell>
        </row>
        <row r="57">
          <cell r="B57" t="str">
            <v>박 희갑</v>
          </cell>
          <cell r="C57" t="str">
            <v>박희갑</v>
          </cell>
          <cell r="D57" t="str">
            <v>대영설비(주)</v>
          </cell>
          <cell r="E57" t="str">
            <v>서울 종로 낙원 284-6 낙원BD 502호</v>
          </cell>
          <cell r="F57" t="str">
            <v>742-0701</v>
          </cell>
          <cell r="G57" t="str">
            <v>744-0700</v>
          </cell>
        </row>
        <row r="58">
          <cell r="B58" t="str">
            <v>박 웅기</v>
          </cell>
          <cell r="C58" t="str">
            <v>우왕재 이사</v>
          </cell>
          <cell r="D58" t="str">
            <v>삼호건영(주)</v>
          </cell>
          <cell r="E58" t="str">
            <v>서울 서초 서초 1337-17 보원BD 402호</v>
          </cell>
          <cell r="F58" t="str">
            <v>3473-9590</v>
          </cell>
          <cell r="G58" t="str">
            <v>3474-1464</v>
          </cell>
        </row>
        <row r="59">
          <cell r="B59" t="str">
            <v>김 덕수</v>
          </cell>
          <cell r="C59" t="str">
            <v>김경식 차장</v>
          </cell>
          <cell r="D59" t="str">
            <v>신승기업(주)</v>
          </cell>
          <cell r="E59" t="str">
            <v>서울 용산 한남 76-28 신탁은행한남지점5층</v>
          </cell>
          <cell r="F59" t="str">
            <v>798-7121~4</v>
          </cell>
          <cell r="G59" t="str">
            <v>797-1086</v>
          </cell>
        </row>
        <row r="60">
          <cell r="B60" t="str">
            <v>한 삼수</v>
          </cell>
          <cell r="C60" t="str">
            <v>김명준 이사</v>
          </cell>
          <cell r="D60" t="str">
            <v>광성건영(주)</v>
          </cell>
          <cell r="E60" t="str">
            <v>서울 관악 봉천4 869-10 센츄리BD 501호</v>
          </cell>
          <cell r="F60" t="str">
            <v>875-6114</v>
          </cell>
          <cell r="G60" t="str">
            <v>875-6458</v>
          </cell>
        </row>
        <row r="61">
          <cell r="B61" t="str">
            <v>김 경환</v>
          </cell>
          <cell r="C61" t="str">
            <v>노영철 부장</v>
          </cell>
          <cell r="D61" t="str">
            <v>설화공영(주)</v>
          </cell>
          <cell r="E61" t="str">
            <v>서울 영등포 대림3 775-4 이현BD 202호</v>
          </cell>
          <cell r="F61" t="str">
            <v>842-9955</v>
          </cell>
          <cell r="G61" t="str">
            <v>842-4552</v>
          </cell>
        </row>
        <row r="62">
          <cell r="B62" t="str">
            <v>신 경용</v>
          </cell>
          <cell r="C62" t="str">
            <v>이창운 부사장</v>
          </cell>
          <cell r="D62" t="str">
            <v>대청공영(주)</v>
          </cell>
          <cell r="E62" t="str">
            <v>서울 동대문 장안2 320-1 (2층)</v>
          </cell>
          <cell r="F62" t="str">
            <v>245-7707</v>
          </cell>
          <cell r="G62" t="str">
            <v>245-7006</v>
          </cell>
        </row>
        <row r="63">
          <cell r="B63" t="str">
            <v>홍 성태</v>
          </cell>
          <cell r="C63" t="str">
            <v>김상철</v>
          </cell>
          <cell r="D63" t="str">
            <v>우주플랜트건설(주)</v>
          </cell>
          <cell r="E63" t="str">
            <v>서울 영등포 여의도 24</v>
          </cell>
          <cell r="F63" t="str">
            <v>780-4672</v>
          </cell>
        </row>
        <row r="64">
          <cell r="B64" t="str">
            <v>마 점복</v>
          </cell>
          <cell r="C64" t="str">
            <v>이석래</v>
          </cell>
          <cell r="D64" t="str">
            <v>(주)가와산업</v>
          </cell>
          <cell r="E64" t="str">
            <v>서울 영등포 여의도 17-16 대성BD 901호</v>
          </cell>
          <cell r="F64" t="str">
            <v>761-3802</v>
          </cell>
          <cell r="G64" t="str">
            <v>761-1396</v>
          </cell>
        </row>
        <row r="65">
          <cell r="B65" t="str">
            <v>최 철수</v>
          </cell>
          <cell r="C65" t="str">
            <v>남  철</v>
          </cell>
          <cell r="D65" t="str">
            <v>(주)거성설비</v>
          </cell>
          <cell r="E65" t="str">
            <v>서울 서초 서초 1547-15 연산BD 3-4층</v>
          </cell>
          <cell r="F65" t="str">
            <v>586-1695</v>
          </cell>
          <cell r="G65" t="str">
            <v>588-4073</v>
          </cell>
        </row>
        <row r="66">
          <cell r="B66" t="str">
            <v>노 구섭</v>
          </cell>
          <cell r="C66" t="str">
            <v>노구섭</v>
          </cell>
          <cell r="D66" t="str">
            <v>(주)한빛기연</v>
          </cell>
          <cell r="E66" t="str">
            <v>서울 서초 양재 334-1 화천BD 402호</v>
          </cell>
          <cell r="F66" t="str">
            <v>577-0247</v>
          </cell>
          <cell r="G66" t="str">
            <v>577-1865</v>
          </cell>
        </row>
        <row r="67">
          <cell r="B67" t="str">
            <v>박 남용</v>
          </cell>
          <cell r="C67" t="str">
            <v>박남용</v>
          </cell>
          <cell r="D67" t="str">
            <v>성운기공(주)</v>
          </cell>
          <cell r="E67" t="str">
            <v>서울 광진 구의 54-6 세진BD 4층</v>
          </cell>
          <cell r="F67" t="str">
            <v>458-9012</v>
          </cell>
          <cell r="G67" t="str">
            <v>458-9013</v>
          </cell>
        </row>
        <row r="68">
          <cell r="B68" t="str">
            <v>전 연식</v>
          </cell>
          <cell r="C68" t="str">
            <v>송호용</v>
          </cell>
          <cell r="D68" t="str">
            <v>(주)중앙엔지니어링</v>
          </cell>
          <cell r="E68" t="str">
            <v>전북 익산시 마동 181-117</v>
          </cell>
          <cell r="F68" t="str">
            <v>0653)855-8631</v>
          </cell>
          <cell r="G68" t="str">
            <v>0653)857-5815</v>
          </cell>
        </row>
        <row r="69">
          <cell r="B69" t="str">
            <v>용 문호</v>
          </cell>
          <cell r="C69" t="str">
            <v>용문호 사장</v>
          </cell>
          <cell r="D69" t="str">
            <v>(주)한일난방</v>
          </cell>
          <cell r="E69" t="str">
            <v>서울 마포 망원2 478-11 영보BD 301호</v>
          </cell>
          <cell r="F69" t="str">
            <v>324-0438</v>
          </cell>
        </row>
        <row r="70">
          <cell r="B70" t="str">
            <v>장 익순</v>
          </cell>
          <cell r="C70" t="str">
            <v>한광성 이사</v>
          </cell>
          <cell r="D70" t="str">
            <v>(주)윤장기공</v>
          </cell>
          <cell r="E70" t="str">
            <v>서울 강남 역삼 788-32</v>
          </cell>
          <cell r="F70" t="str">
            <v>569-4234</v>
          </cell>
          <cell r="G70" t="str">
            <v>538-2608</v>
          </cell>
        </row>
        <row r="71">
          <cell r="B71" t="str">
            <v>박 상일</v>
          </cell>
          <cell r="C71" t="str">
            <v>오왕근 부장</v>
          </cell>
          <cell r="D71" t="str">
            <v>수상개발(주)</v>
          </cell>
          <cell r="E71" t="str">
            <v>서울 영등포 대림3 783-6 대림BD 206호</v>
          </cell>
          <cell r="F71" t="str">
            <v>848-2306</v>
          </cell>
          <cell r="G71" t="str">
            <v>847-8245</v>
          </cell>
        </row>
        <row r="72">
          <cell r="B72" t="str">
            <v>김 홍두</v>
          </cell>
          <cell r="C72" t="str">
            <v>김홍두 사장</v>
          </cell>
          <cell r="D72" t="str">
            <v>(주)동남포토존</v>
          </cell>
          <cell r="E72" t="str">
            <v xml:space="preserve">서울 강남 역삼 638-20 우주BD 2층 </v>
          </cell>
          <cell r="F72" t="str">
            <v>563-7327</v>
          </cell>
          <cell r="G72" t="str">
            <v>557-2412</v>
          </cell>
        </row>
        <row r="73">
          <cell r="B73" t="str">
            <v>박 계삼</v>
          </cell>
          <cell r="C73" t="str">
            <v>김희성 전무</v>
          </cell>
          <cell r="D73" t="str">
            <v>(주)삼정정수화학</v>
          </cell>
          <cell r="E73" t="str">
            <v>서울 성동 성수2가동 272-25</v>
          </cell>
          <cell r="F73" t="str">
            <v>469-5051</v>
          </cell>
        </row>
        <row r="74">
          <cell r="B74" t="str">
            <v>김 동섭</v>
          </cell>
          <cell r="C74" t="str">
            <v>장은수 이사</v>
          </cell>
          <cell r="D74" t="str">
            <v>(주)화성기연</v>
          </cell>
          <cell r="E74" t="str">
            <v>서울 강남 신사 546-23 재동BD 201호</v>
          </cell>
          <cell r="F74" t="str">
            <v>514-4460</v>
          </cell>
        </row>
        <row r="75">
          <cell r="B75" t="str">
            <v>이 성우</v>
          </cell>
          <cell r="C75" t="str">
            <v>김재형 과장</v>
          </cell>
          <cell r="D75" t="str">
            <v>한미실업상사(주)</v>
          </cell>
          <cell r="E75" t="str">
            <v>서울 강남 삼성 159번지 KOEX 4FC-066</v>
          </cell>
          <cell r="F75" t="str">
            <v>551-2244</v>
          </cell>
          <cell r="G75" t="str">
            <v>551-4888</v>
          </cell>
        </row>
        <row r="76">
          <cell r="B76" t="str">
            <v>김   훈</v>
          </cell>
          <cell r="C76" t="str">
            <v>곽순욱 부장</v>
          </cell>
          <cell r="D76" t="str">
            <v>한국스텍(주)</v>
          </cell>
          <cell r="E76" t="str">
            <v>서울 성동 성수동1가 656-465</v>
          </cell>
          <cell r="F76" t="str">
            <v>461-8874</v>
          </cell>
          <cell r="G76" t="str">
            <v>467-5108</v>
          </cell>
        </row>
        <row r="77">
          <cell r="B77" t="str">
            <v>최 영채</v>
          </cell>
          <cell r="C77" t="str">
            <v>이남동 전무</v>
          </cell>
          <cell r="D77" t="str">
            <v>(주)대륜기연</v>
          </cell>
          <cell r="E77" t="str">
            <v>서울 서대문 연희 163-31</v>
          </cell>
          <cell r="F77" t="str">
            <v>325-0729</v>
          </cell>
          <cell r="G77" t="str">
            <v>334-9211</v>
          </cell>
        </row>
        <row r="78">
          <cell r="B78" t="str">
            <v>천 영환</v>
          </cell>
          <cell r="C78" t="str">
            <v>강인구 이사</v>
          </cell>
          <cell r="D78" t="str">
            <v>(주)청운기공</v>
          </cell>
          <cell r="E78" t="str">
            <v>서울 서초 서초1 1676-5</v>
          </cell>
          <cell r="F78" t="str">
            <v>523-3943</v>
          </cell>
        </row>
        <row r="79">
          <cell r="B79" t="str">
            <v>박 남원</v>
          </cell>
          <cell r="C79" t="str">
            <v>김영권 대리</v>
          </cell>
          <cell r="D79" t="str">
            <v>(주)대한선재</v>
          </cell>
          <cell r="E79" t="str">
            <v>서울 성동 성수1가 656-435 해연BD 3층</v>
          </cell>
          <cell r="F79" t="str">
            <v>3409-3757</v>
          </cell>
          <cell r="G79" t="str">
            <v>3409-3579</v>
          </cell>
        </row>
        <row r="80">
          <cell r="B80" t="str">
            <v>김 봉진</v>
          </cell>
          <cell r="C80" t="str">
            <v>박정래 대리</v>
          </cell>
          <cell r="D80" t="str">
            <v>대성스텍(주)</v>
          </cell>
          <cell r="E80" t="str">
            <v>서울 강남 역삼 830-38호 원곡BD 201호</v>
          </cell>
          <cell r="F80" t="str">
            <v>568-7751</v>
          </cell>
          <cell r="G80" t="str">
            <v>562-6452</v>
          </cell>
        </row>
        <row r="81">
          <cell r="B81" t="str">
            <v>김 철성</v>
          </cell>
          <cell r="C81" t="str">
            <v>양석현 부장</v>
          </cell>
          <cell r="D81" t="str">
            <v>성운기업(주)</v>
          </cell>
          <cell r="E81" t="str">
            <v>서울 강남 역삼 771-7호</v>
          </cell>
          <cell r="F81" t="str">
            <v>501-1881</v>
          </cell>
        </row>
        <row r="82">
          <cell r="B82" t="str">
            <v>최 환희</v>
          </cell>
          <cell r="C82" t="str">
            <v>신인철</v>
          </cell>
          <cell r="D82" t="str">
            <v>대광기연(주)</v>
          </cell>
          <cell r="E82" t="str">
            <v>서울 송파 문정 77-7</v>
          </cell>
          <cell r="F82" t="str">
            <v>406-6350</v>
          </cell>
        </row>
        <row r="83">
          <cell r="B83" t="str">
            <v>김 창걸</v>
          </cell>
          <cell r="C83" t="str">
            <v>김창묵 전무</v>
          </cell>
          <cell r="D83" t="str">
            <v>알파엔지니어링</v>
          </cell>
          <cell r="E83" t="str">
            <v>서울 구로 구로 106-9 미주프라자 5동 203호</v>
          </cell>
          <cell r="F83" t="str">
            <v>866-9057</v>
          </cell>
          <cell r="G83" t="str">
            <v>868-7154</v>
          </cell>
        </row>
        <row r="84">
          <cell r="B84" t="str">
            <v>류 해성</v>
          </cell>
          <cell r="C84" t="str">
            <v>송영훈 차장</v>
          </cell>
          <cell r="D84" t="str">
            <v>장한기술산업(주)</v>
          </cell>
          <cell r="E84" t="str">
            <v>서울 용산구 한강로2가 94-1</v>
          </cell>
          <cell r="F84" t="str">
            <v>792-2031</v>
          </cell>
          <cell r="G84" t="str">
            <v>792-2034</v>
          </cell>
        </row>
        <row r="85">
          <cell r="B85" t="str">
            <v>김 우희</v>
          </cell>
          <cell r="C85" t="str">
            <v>임지훈 대리</v>
          </cell>
          <cell r="D85" t="str">
            <v>(주)한국피에치이</v>
          </cell>
          <cell r="E85" t="str">
            <v>인천 서구 원당동 43-2</v>
          </cell>
          <cell r="F85" t="str">
            <v>032)563-7564</v>
          </cell>
          <cell r="G85" t="str">
            <v>032)563-4282</v>
          </cell>
        </row>
        <row r="86">
          <cell r="B86" t="str">
            <v>임 재민</v>
          </cell>
          <cell r="C86" t="str">
            <v>임차주 차장</v>
          </cell>
          <cell r="D86" t="str">
            <v>(주)원방테크</v>
          </cell>
          <cell r="E86" t="str">
            <v>충북 음성군 금왕읍 내곡리 산8</v>
          </cell>
          <cell r="F86" t="str">
            <v>577-9031</v>
          </cell>
        </row>
        <row r="87">
          <cell r="B87" t="str">
            <v>이 인우</v>
          </cell>
          <cell r="C87" t="str">
            <v>최금규 과장</v>
          </cell>
          <cell r="D87" t="str">
            <v>한영콘트롤(주)</v>
          </cell>
          <cell r="E87" t="str">
            <v>서울 송파 석촌 183-3 지산BD 3층</v>
          </cell>
          <cell r="F87" t="str">
            <v>422-4111</v>
          </cell>
          <cell r="G87" t="str">
            <v>422-2088</v>
          </cell>
        </row>
        <row r="88">
          <cell r="B88" t="str">
            <v>서 병찬</v>
          </cell>
          <cell r="C88" t="str">
            <v>박호병 이사</v>
          </cell>
          <cell r="D88" t="str">
            <v>(주)신우 ENC</v>
          </cell>
          <cell r="E88" t="str">
            <v>서울 강남 청담 2번지 신우BD 306호</v>
          </cell>
          <cell r="F88" t="str">
            <v>542-6209</v>
          </cell>
          <cell r="G88" t="str">
            <v>515-8845</v>
          </cell>
        </row>
        <row r="89">
          <cell r="B89" t="str">
            <v>정 구식</v>
          </cell>
          <cell r="C89" t="str">
            <v>강규형</v>
          </cell>
          <cell r="D89" t="str">
            <v>유일기전(주)</v>
          </cell>
          <cell r="E89" t="str">
            <v>서울 용산 문배 11-1호</v>
          </cell>
          <cell r="F89" t="str">
            <v>716-4089</v>
          </cell>
          <cell r="G89" t="str">
            <v>713-9589</v>
          </cell>
        </row>
        <row r="90">
          <cell r="B90" t="str">
            <v>권 태웅</v>
          </cell>
          <cell r="C90" t="str">
            <v xml:space="preserve">최진수 </v>
          </cell>
          <cell r="D90" t="str">
            <v>L.G하니웰</v>
          </cell>
          <cell r="E90" t="str">
            <v>서울 용산 한강로2가 191</v>
          </cell>
          <cell r="F90" t="str">
            <v>799-6000</v>
          </cell>
        </row>
        <row r="91">
          <cell r="B91" t="str">
            <v>문 성주</v>
          </cell>
          <cell r="C91" t="str">
            <v>김은수</v>
          </cell>
          <cell r="D91" t="str">
            <v>(주)나라계전</v>
          </cell>
          <cell r="E91" t="str">
            <v>서울 강남 논현 70-10번지 구산BD</v>
          </cell>
          <cell r="F91" t="str">
            <v>3440-3000</v>
          </cell>
          <cell r="G91" t="str">
            <v>3440-3302</v>
          </cell>
        </row>
        <row r="92">
          <cell r="B92" t="str">
            <v>박 영하</v>
          </cell>
          <cell r="C92" t="str">
            <v>류문형</v>
          </cell>
          <cell r="D92" t="str">
            <v>LG기공(주)</v>
          </cell>
          <cell r="E92" t="str">
            <v>서울 구로 구로 588</v>
          </cell>
          <cell r="F92" t="str">
            <v>630-5100</v>
          </cell>
        </row>
        <row r="93">
          <cell r="B93" t="str">
            <v>이 철재</v>
          </cell>
          <cell r="C93" t="str">
            <v>박성순 이사</v>
          </cell>
          <cell r="D93" t="str">
            <v>(주)산다엔지니어링</v>
          </cell>
          <cell r="E93" t="str">
            <v>서울 중 장충동1가 62-35 경일BD 703호</v>
          </cell>
          <cell r="F93" t="str">
            <v>272-2833</v>
          </cell>
          <cell r="G93" t="str">
            <v>269-2676</v>
          </cell>
        </row>
        <row r="94">
          <cell r="B94" t="str">
            <v>김 진철</v>
          </cell>
          <cell r="C94" t="str">
            <v>하흥수</v>
          </cell>
          <cell r="D94" t="str">
            <v>(주)신도엔지니어링</v>
          </cell>
          <cell r="E94" t="str">
            <v>서울 서초 서초 1621-1</v>
          </cell>
          <cell r="F94" t="str">
            <v>584-5661</v>
          </cell>
        </row>
        <row r="95">
          <cell r="B95" t="str">
            <v>김 명재</v>
          </cell>
          <cell r="C95" t="str">
            <v>박종록 과장</v>
          </cell>
          <cell r="D95" t="str">
            <v>(주)협성기전</v>
          </cell>
          <cell r="E95" t="str">
            <v>서울 영등포 당산동5가 11-30 천우BD7층</v>
          </cell>
          <cell r="F95" t="str">
            <v>636-0734</v>
          </cell>
          <cell r="G95" t="str">
            <v>671-4695</v>
          </cell>
        </row>
        <row r="96">
          <cell r="B96" t="str">
            <v>박 희준</v>
          </cell>
          <cell r="C96" t="str">
            <v>박희준</v>
          </cell>
          <cell r="D96" t="str">
            <v>대림정화환경(주)</v>
          </cell>
          <cell r="E96" t="str">
            <v>경기 수원시 팔달구 인계동 982-11</v>
          </cell>
          <cell r="F96" t="str">
            <v>0331)38-0091</v>
          </cell>
        </row>
        <row r="97">
          <cell r="B97" t="str">
            <v>장 길태</v>
          </cell>
          <cell r="C97" t="str">
            <v>송영래 과장</v>
          </cell>
          <cell r="D97" t="str">
            <v>(주)신양환경</v>
          </cell>
          <cell r="E97" t="str">
            <v>전북 익산군 왕궁면 온수리 49-1</v>
          </cell>
          <cell r="F97" t="str">
            <v>0652)291-0394</v>
          </cell>
        </row>
        <row r="98">
          <cell r="B98" t="str">
            <v>손 영윤</v>
          </cell>
          <cell r="C98" t="str">
            <v>방남익 부장</v>
          </cell>
          <cell r="D98" t="str">
            <v>(주)유진환경</v>
          </cell>
          <cell r="E98" t="str">
            <v>서울 중량 목 164-7번지</v>
          </cell>
          <cell r="F98" t="str">
            <v>976-8636</v>
          </cell>
          <cell r="G98" t="str">
            <v>974-1801</v>
          </cell>
        </row>
        <row r="99">
          <cell r="B99" t="str">
            <v>민 병조</v>
          </cell>
          <cell r="C99" t="str">
            <v>곽성준 과장</v>
          </cell>
          <cell r="D99" t="str">
            <v>(주)동호엔지니어링</v>
          </cell>
          <cell r="E99" t="str">
            <v>서울 동대문 장안 237-4</v>
          </cell>
          <cell r="F99" t="str">
            <v>245-6997</v>
          </cell>
        </row>
        <row r="100">
          <cell r="B100" t="str">
            <v>황 철환</v>
          </cell>
          <cell r="C100" t="str">
            <v>조준구 상무</v>
          </cell>
          <cell r="D100" t="str">
            <v>(주)두일환경산업</v>
          </cell>
          <cell r="E100" t="str">
            <v>서울 서초 양재 275-2 윈드스톤BD 702호</v>
          </cell>
          <cell r="F100" t="str">
            <v>578-6111</v>
          </cell>
          <cell r="G100" t="str">
            <v>578-6113</v>
          </cell>
        </row>
        <row r="101">
          <cell r="B101" t="str">
            <v>박 창기</v>
          </cell>
          <cell r="C101" t="str">
            <v>박창기 사장</v>
          </cell>
          <cell r="D101" t="str">
            <v>영서환경(주)</v>
          </cell>
          <cell r="E101" t="str">
            <v>서울 영등포 양평 6가 29-2</v>
          </cell>
          <cell r="F101" t="str">
            <v>671-6994</v>
          </cell>
        </row>
        <row r="102">
          <cell r="B102" t="str">
            <v>김   엽</v>
          </cell>
          <cell r="C102" t="str">
            <v>이동조 과장</v>
          </cell>
          <cell r="D102" t="str">
            <v>대신플랜트ENG</v>
          </cell>
          <cell r="E102" t="str">
            <v>경기 광주 오포면 육평리 518-1</v>
          </cell>
          <cell r="F102" t="str">
            <v>0342)718-4466</v>
          </cell>
          <cell r="G102" t="str">
            <v>0342)718-7405</v>
          </cell>
        </row>
        <row r="103">
          <cell r="B103" t="str">
            <v>박 지화</v>
          </cell>
          <cell r="C103" t="str">
            <v>김영춘 과장</v>
          </cell>
          <cell r="D103" t="str">
            <v>(주)삼양보일러</v>
          </cell>
          <cell r="E103" t="str">
            <v>서울 구로 온수 100-120</v>
          </cell>
          <cell r="F103" t="str">
            <v>617-6811</v>
          </cell>
          <cell r="G103" t="str">
            <v>681-9178</v>
          </cell>
        </row>
        <row r="104">
          <cell r="B104" t="str">
            <v>최 홍섭</v>
          </cell>
          <cell r="C104" t="str">
            <v>배석동 이사</v>
          </cell>
          <cell r="D104" t="str">
            <v>(주)부일기계</v>
          </cell>
          <cell r="E104" t="str">
            <v>서울 마포 망원2 478-11 영보BD 302호</v>
          </cell>
          <cell r="F104" t="str">
            <v>324-4257</v>
          </cell>
          <cell r="G104" t="str">
            <v>326-0283</v>
          </cell>
        </row>
        <row r="105">
          <cell r="B105" t="str">
            <v>조 태식</v>
          </cell>
          <cell r="C105" t="str">
            <v>이영철 차장</v>
          </cell>
          <cell r="D105" t="str">
            <v>(주)일산엔지니어링</v>
          </cell>
          <cell r="E105" t="str">
            <v>서울 구로 구로 49-3 금호 하우스텔 330호</v>
          </cell>
          <cell r="F105" t="str">
            <v>838-1313</v>
          </cell>
          <cell r="G105" t="str">
            <v>864-1133</v>
          </cell>
        </row>
        <row r="106">
          <cell r="B106" t="str">
            <v>성 석영</v>
          </cell>
          <cell r="C106" t="str">
            <v>라종환 이사</v>
          </cell>
          <cell r="D106" t="str">
            <v>영광기제(주)</v>
          </cell>
          <cell r="E106" t="str">
            <v>경기 시흥시 정왕동 1363-5 시화공단 2라406호</v>
          </cell>
          <cell r="F106" t="str">
            <v>0345)498-1781</v>
          </cell>
        </row>
        <row r="107">
          <cell r="B107" t="str">
            <v>주 재명</v>
          </cell>
          <cell r="C107" t="str">
            <v>신상호 대리</v>
          </cell>
          <cell r="D107" t="str">
            <v>대성열기산업</v>
          </cell>
          <cell r="E107" t="str">
            <v>서울 구로 개봉 67-27 대성BD 201호</v>
          </cell>
          <cell r="F107" t="str">
            <v>619-9961</v>
          </cell>
          <cell r="G107" t="str">
            <v>608-4600</v>
          </cell>
        </row>
      </sheetData>
      <sheetData sheetId="2"/>
      <sheetData sheetId="3"/>
      <sheetData sheetId="4" refreshError="1"/>
      <sheetData sheetId="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1.설계조건"/>
      <sheetName val="물가자료"/>
      <sheetName val="철근단면적"/>
      <sheetName val="대로근거"/>
      <sheetName val="중로근거"/>
      <sheetName val="내역서 "/>
      <sheetName val="단가"/>
      <sheetName val="하도금액분계"/>
      <sheetName val="산출근거"/>
      <sheetName val="코드표"/>
      <sheetName val="구조물철거타공정이월"/>
      <sheetName val="INPUT(덕도방향-시점)"/>
      <sheetName val="DATA"/>
      <sheetName val="교각1"/>
      <sheetName val="guard(mac)"/>
      <sheetName val="가도공"/>
      <sheetName val="SLAB&quot;1&quot;"/>
      <sheetName val="원형맨홀수량"/>
      <sheetName val="ABUT수량-A1"/>
      <sheetName val="danga"/>
      <sheetName val="ilch"/>
      <sheetName val="견적990322"/>
      <sheetName val="기둥(원형)"/>
      <sheetName val="#REF"/>
      <sheetName val="단면가정"/>
      <sheetName val="입찰안"/>
      <sheetName val="Y-WORK"/>
      <sheetName val="DATE"/>
      <sheetName val="hvac(제어동)"/>
      <sheetName val="ITEM"/>
      <sheetName val="합계금액"/>
      <sheetName val="대비"/>
      <sheetName val="8.PILE  (돌출)"/>
      <sheetName val="9GNG운반"/>
      <sheetName val="토목"/>
      <sheetName val="70%"/>
      <sheetName val="대전21토목내역서"/>
      <sheetName val="COPING"/>
      <sheetName val="input"/>
      <sheetName val="용산1(해보)"/>
      <sheetName val="터파기및재료"/>
      <sheetName val="단위수량"/>
      <sheetName val="내역서"/>
      <sheetName val="Sheet1"/>
      <sheetName val="수량산출"/>
      <sheetName val="WVAL"/>
      <sheetName val="1"/>
      <sheetName val="하수급견적대비"/>
      <sheetName val="TYPE-A"/>
      <sheetName val="송라터널총괄"/>
      <sheetName val="내역서_"/>
      <sheetName val="CODE"/>
      <sheetName val="몰탈재료산출"/>
      <sheetName val="일위대가(가설)"/>
      <sheetName val="노임단가"/>
      <sheetName val="Macro(전선)"/>
      <sheetName val="설계조건"/>
      <sheetName val="데이타"/>
      <sheetName val="Front"/>
      <sheetName val="wall"/>
      <sheetName val="일위대가9803"/>
      <sheetName val="일위대가표"/>
      <sheetName val="우수공"/>
      <sheetName val="1,2,3,4,5단위수량"/>
      <sheetName val="방음벽기초(H=4m)"/>
      <sheetName val="총괄표"/>
      <sheetName val="hvac내역서(제어동)"/>
      <sheetName val="자료"/>
      <sheetName val="식생블럭단위수량"/>
      <sheetName val="자재단가"/>
      <sheetName val="1.설계기준"/>
      <sheetName val="설계내역서"/>
      <sheetName val="기기리스트"/>
      <sheetName val="참조"/>
      <sheetName val="분석"/>
      <sheetName val="sw1"/>
      <sheetName val="W3단면"/>
      <sheetName val="원형1호맨홀토공수량"/>
      <sheetName val="본체"/>
      <sheetName val="설직재-1"/>
      <sheetName val="공정별 수량산출서"/>
      <sheetName val="일반시방서"/>
      <sheetName val="갑지"/>
      <sheetName val="일위대가(조경)"/>
      <sheetName val="공사원가계산서"/>
      <sheetName val="수량집계"/>
      <sheetName val="자재 및 폐기물견적(2008)"/>
      <sheetName val="Macro1"/>
      <sheetName val="일위대가(계측기설치)"/>
      <sheetName val="노임이"/>
      <sheetName val="전기"/>
      <sheetName val="주차구획선수량"/>
      <sheetName val="6PILE  (돌출)"/>
      <sheetName val="정부노임단가"/>
      <sheetName val="슬래브"/>
      <sheetName val="설명서 "/>
      <sheetName val="가중치"/>
      <sheetName val="견적조건"/>
      <sheetName val="개략"/>
      <sheetName val="교각계산"/>
      <sheetName val="좌측"/>
      <sheetName val="을"/>
      <sheetName val="plan&amp;section of foundation"/>
      <sheetName val="pile bearing capa &amp; arrenge"/>
      <sheetName val="design load"/>
      <sheetName val="working load at the btm ft."/>
      <sheetName val="stability check"/>
      <sheetName val="design criteria"/>
      <sheetName val="Pier 3"/>
      <sheetName val="시설물기초"/>
      <sheetName val="단가산출서1"/>
      <sheetName val="식재총괄"/>
      <sheetName val="전체"/>
      <sheetName val="보온자재단가표"/>
      <sheetName val="H-pile(298x299)"/>
      <sheetName val="H-pile(250x250)"/>
      <sheetName val="내역표지"/>
      <sheetName val="안산기계장치"/>
      <sheetName val="철근량"/>
      <sheetName val="Sheet1 (2)"/>
      <sheetName val="금액내역서"/>
      <sheetName val="마산방향철근집계"/>
      <sheetName val="진주방향"/>
      <sheetName val="마산방향"/>
      <sheetName val="갑지(추정)"/>
      <sheetName val="한강운반비"/>
      <sheetName val="DATA 입력란"/>
      <sheetName val="CPM챠트"/>
      <sheetName val="BID"/>
      <sheetName val="토목품셈"/>
      <sheetName val="2호맨홀공제수량"/>
      <sheetName val="총집계"/>
      <sheetName val="노임"/>
      <sheetName val="신우"/>
      <sheetName val="Sheet2"/>
      <sheetName val="뚝토공"/>
      <sheetName val="단면 (2)"/>
      <sheetName val="업체별기성내역"/>
      <sheetName val="연령현황"/>
      <sheetName val="내역및총괄"/>
      <sheetName val="토적계산서"/>
      <sheetName val="2.입력sheet"/>
      <sheetName val="M1"/>
      <sheetName val="역T형"/>
      <sheetName val="99노임기준"/>
      <sheetName val="가로등내역서"/>
      <sheetName val="내력서"/>
      <sheetName val="배수통관(좌)"/>
      <sheetName val="음료실행"/>
      <sheetName val="98수문일위"/>
      <sheetName val="안정계산"/>
      <sheetName val="단면검토"/>
      <sheetName val="신규 수주분(사용자 정의)"/>
      <sheetName val="DATA2000"/>
      <sheetName val="설계예산"/>
      <sheetName val="전기일위대가"/>
      <sheetName val="20관리비율"/>
      <sheetName val="crude.SLAB RE-bar"/>
      <sheetName val="CRUDE RE-bar"/>
      <sheetName val="세목전체"/>
      <sheetName val="플랜트 설치"/>
      <sheetName val="찍기"/>
      <sheetName val="WORK"/>
      <sheetName val="물량표S"/>
      <sheetName val="PAINT"/>
      <sheetName val="SUMMARY"/>
      <sheetName val="물량표"/>
      <sheetName val="물량표(신)"/>
      <sheetName val="관리,공감"/>
      <sheetName val="실행철강하도"/>
      <sheetName val="토공(우물통,기타) "/>
      <sheetName val="법면"/>
      <sheetName val="부대공"/>
      <sheetName val="구조물공"/>
      <sheetName val="중기일위대가"/>
      <sheetName val="포장공"/>
      <sheetName val="토공"/>
      <sheetName val="배수공1"/>
      <sheetName val="데리네이타현황"/>
      <sheetName val="내역"/>
      <sheetName val="3BL공동구 수량"/>
      <sheetName val="기계경비(시간당)"/>
      <sheetName val="램머"/>
      <sheetName val="품셈TABLE"/>
      <sheetName val="3.하중산정4.지지력"/>
      <sheetName val="표지 (2)"/>
      <sheetName val="식재인부"/>
      <sheetName val="맨홀수량"/>
      <sheetName val="토사(PE)"/>
      <sheetName val="조작대(1연)"/>
      <sheetName val="토공총괄집계"/>
      <sheetName val="Total"/>
      <sheetName val="지장물C"/>
      <sheetName val="수량BOQ"/>
      <sheetName val="지구단위계획"/>
      <sheetName val="UEC영화관본공사내역"/>
      <sheetName val="현장일반사항"/>
      <sheetName val="(3.품질관리 시험 총괄표)"/>
      <sheetName val="N賃率-職"/>
      <sheetName val="직공비"/>
      <sheetName val="산출내역서집계표"/>
      <sheetName val="개산공사비"/>
      <sheetName val="날개벽수량표"/>
      <sheetName val="일반부표"/>
      <sheetName val="제직재"/>
      <sheetName val="제-노임"/>
      <sheetName val="신표지1"/>
      <sheetName val="표  지"/>
      <sheetName val="1.우편집중내역서"/>
      <sheetName val="COMPARISON TABLE"/>
      <sheetName val="부대공Ⅱ"/>
      <sheetName val="식재일위대가"/>
      <sheetName val="일위대가1"/>
      <sheetName val="수입"/>
      <sheetName val="조경"/>
      <sheetName val="SILICATE"/>
      <sheetName val="TB-내역서"/>
      <sheetName val="관경별우수관집계"/>
      <sheetName val="수량집계표"/>
      <sheetName val="TEL"/>
      <sheetName val="보차도경계석"/>
      <sheetName val="차액보증"/>
      <sheetName val="금융비용"/>
      <sheetName val="주경기-오배수"/>
      <sheetName val="산근(PE,300)"/>
      <sheetName val="특2호하천산근"/>
      <sheetName val="특2호부관하천산근"/>
      <sheetName val=" 냉각수펌프"/>
      <sheetName val="정렬"/>
      <sheetName val="Sheet5"/>
      <sheetName val="약품공급2"/>
      <sheetName val="2011.(4)"/>
      <sheetName val="토공총괄표"/>
      <sheetName val="옥룡잡비"/>
      <sheetName val="※참고자료※"/>
      <sheetName val="원하도급내역서(당초)"/>
      <sheetName val="공통가설"/>
      <sheetName val="견적서"/>
      <sheetName val="손익분석"/>
      <sheetName val="일위대가(건축)"/>
      <sheetName val="전력"/>
      <sheetName val="Sheet3"/>
      <sheetName val="대운산출"/>
      <sheetName val="세부내역"/>
      <sheetName val="소방현물"/>
      <sheetName val="교대(A1)"/>
      <sheetName val="총괄내역서"/>
      <sheetName val="공사비예산서(토목분)"/>
      <sheetName val="토량1-1"/>
      <sheetName val="도장수량(하1)"/>
      <sheetName val="주형"/>
      <sheetName val="옹벽"/>
      <sheetName val="절취및터파기"/>
      <sheetName val="거래처등록"/>
      <sheetName val="BOX전기내역"/>
      <sheetName val="소운반"/>
      <sheetName val="단가(1)"/>
      <sheetName val="원가계산서"/>
      <sheetName val="참조M"/>
      <sheetName val="CON포장수량"/>
      <sheetName val="CONUNIT"/>
      <sheetName val="총괄"/>
      <sheetName val="토목주소"/>
      <sheetName val="프랜트면허"/>
      <sheetName val="별표 "/>
      <sheetName val="조명율표"/>
      <sheetName val="단가조사-2"/>
      <sheetName val="VE절감"/>
      <sheetName val="1062-X방향 "/>
      <sheetName val="1TL종점(1)"/>
      <sheetName val="도로경계블럭연장조서"/>
      <sheetName val="용수량(생활용수)"/>
      <sheetName val="인명부"/>
      <sheetName val="계단"/>
      <sheetName val="덕전리"/>
      <sheetName val="개요"/>
      <sheetName val="PAD TR보호대기초"/>
      <sheetName val="가로등기초"/>
      <sheetName val="중기사용료산출근거"/>
      <sheetName val="단가 및 재료비"/>
      <sheetName val="2.가정단면"/>
      <sheetName val="전력구구조물산근"/>
      <sheetName val="원형측구(B-type)"/>
      <sheetName val="변경후-SHEET"/>
      <sheetName val="지주목시비량산출서"/>
      <sheetName val="단가조사"/>
      <sheetName val="2000년1차"/>
      <sheetName val="ACUNIT"/>
      <sheetName val="노무비계"/>
      <sheetName val="기안"/>
      <sheetName val="설계기준"/>
      <sheetName val="2000용수잠관-수량집계"/>
      <sheetName val="지급자재"/>
      <sheetName val="COL"/>
      <sheetName val="설계변경원가계산총괄표"/>
      <sheetName val="간지9)"/>
      <sheetName val="7.PILE  (돌출)"/>
      <sheetName val="자재목록"/>
      <sheetName val="입력"/>
      <sheetName val="BOX(1.5X1.5)"/>
      <sheetName val="U-TYPE(1)"/>
      <sheetName val="전선 및 전선관"/>
      <sheetName val="공량산출서"/>
      <sheetName val="건축공사"/>
      <sheetName val="물가시세표"/>
      <sheetName val="시선유도표지집계표"/>
      <sheetName val="설계명세"/>
      <sheetName val="유림골조"/>
      <sheetName val="증감내역서"/>
      <sheetName val="예산작성기준(전기)"/>
      <sheetName val="일반공사"/>
      <sheetName val="웅진교-S2"/>
      <sheetName val="견적대비"/>
      <sheetName val="단가조사서"/>
      <sheetName val="목차"/>
      <sheetName val="방음벽기초"/>
      <sheetName val="입찰보고"/>
      <sheetName val="PD-5(직선)"/>
      <sheetName val="통합"/>
      <sheetName val="1.2.1 마루높이결정"/>
      <sheetName val="BOILING검토"/>
      <sheetName val="WEON"/>
      <sheetName val="차선도색현황"/>
      <sheetName val="o현장경비"/>
      <sheetName val="토목내역"/>
      <sheetName val="관경"/>
      <sheetName val="시행후면적"/>
      <sheetName val="시가지우회도로공내역서"/>
      <sheetName val="각사별공사비분개 "/>
      <sheetName val="기계경비일람"/>
      <sheetName val="기계시공"/>
      <sheetName val="설계예산서"/>
      <sheetName val="바닥판(1)"/>
      <sheetName val="포장복구집계"/>
      <sheetName val="상시"/>
      <sheetName val="DIAPHRAGM"/>
      <sheetName val="단가일람"/>
      <sheetName val="단위량당중기"/>
      <sheetName val="P3"/>
      <sheetName val="기초공"/>
      <sheetName val="단가산출"/>
      <sheetName val="MOTOR"/>
      <sheetName val="부하계산서"/>
      <sheetName val="XL4Poppy"/>
      <sheetName val="기초일위"/>
      <sheetName val="수목단가"/>
      <sheetName val="시설수량표"/>
      <sheetName val="시설일위"/>
      <sheetName val="식재수량표"/>
      <sheetName val="식재일위"/>
      <sheetName val="재집"/>
      <sheetName val="직재"/>
      <sheetName val="costing_CV"/>
      <sheetName val="ITB COST"/>
      <sheetName val="costing_ESDV"/>
      <sheetName val="costing_Misc"/>
      <sheetName val="costing_MOV"/>
      <sheetName val="costing_Press"/>
      <sheetName val="A-4"/>
      <sheetName val="품의"/>
      <sheetName val="통영LNG입찰현황"/>
      <sheetName val="대비표"/>
      <sheetName val="상수도공-간지"/>
      <sheetName val="2공구산출내역"/>
      <sheetName val="소업1교"/>
      <sheetName val="수로단위수량"/>
      <sheetName val="산근"/>
      <sheetName val="하중"/>
      <sheetName val="지급자재조서"/>
      <sheetName val="단가(반정1교-원주)"/>
      <sheetName val="Sheet10"/>
      <sheetName val="실행대비"/>
      <sheetName val="SLIDES"/>
      <sheetName val="종배수관(신)"/>
      <sheetName val="적용단위길이"/>
      <sheetName val="자료입력"/>
      <sheetName val="종배수관면벽신"/>
      <sheetName val="수량산출근거"/>
      <sheetName val="기둥"/>
      <sheetName val="저판(버림100)"/>
      <sheetName val="계화배수"/>
      <sheetName val="1. 설계조건 2.단면가정 3. 하중계산"/>
      <sheetName val="(A)내역서"/>
      <sheetName val="현황산출서"/>
      <sheetName val="공사내역서(을)실행"/>
      <sheetName val="공사내역"/>
      <sheetName val="갑지1"/>
      <sheetName val="sheeet2"/>
      <sheetName val="단면 _2_"/>
      <sheetName val="대림경상68억"/>
      <sheetName val="자압"/>
      <sheetName val="11.자재단가"/>
      <sheetName val="Dike for 49T03 &amp; 49T04"/>
      <sheetName val="Dike for 49T02, 05~07, 19 (1)"/>
      <sheetName val="날개벽(시점좌측)"/>
      <sheetName val="우수관"/>
      <sheetName val="2000년하반기"/>
      <sheetName val="00000"/>
      <sheetName val="기자재비"/>
      <sheetName val="공종별수량집계"/>
      <sheetName val="슬래브(유곡)"/>
      <sheetName val="spiral"/>
      <sheetName val="석축"/>
      <sheetName val="EP0618"/>
      <sheetName val="수정내역서"/>
      <sheetName val="2000전체분"/>
      <sheetName val="인천제철"/>
      <sheetName val="별총"/>
      <sheetName val="BID9697"/>
      <sheetName val="&lt;목록&gt;"/>
      <sheetName val="횡배수관"/>
      <sheetName val="간선계산"/>
      <sheetName val="기둥(하중)"/>
      <sheetName val="ENE-CAL 1"/>
      <sheetName val="-몰탈콘크리트"/>
      <sheetName val="Baby일위대가"/>
      <sheetName val="주식"/>
      <sheetName val="6호기"/>
      <sheetName val="집계표(육상)"/>
      <sheetName val="조건표"/>
      <sheetName val="Sheet15"/>
      <sheetName val="1_설계조건"/>
      <sheetName val="plan&amp;section_of_foundation"/>
      <sheetName val="working_load_at_the_btm_ft_"/>
      <sheetName val="stability_check"/>
      <sheetName val="design_criteria"/>
      <sheetName val="design_load"/>
      <sheetName val="주요자재집계표"/>
      <sheetName val="날개벽"/>
      <sheetName val="예상"/>
      <sheetName val="2002년12월"/>
      <sheetName val="woo(mac)"/>
      <sheetName val="맨홀평균높이"/>
      <sheetName val="결과조달"/>
      <sheetName val="상승요인분석"/>
      <sheetName val="재료"/>
      <sheetName val="산근목록"/>
      <sheetName val="터널구조물산근"/>
      <sheetName val="type-F"/>
      <sheetName val="유림총괄"/>
      <sheetName val="설계기준 및 하중계산"/>
      <sheetName val="내역서(전기)"/>
      <sheetName val="배수내역"/>
      <sheetName val="공내역"/>
      <sheetName val="역T형(H=6.0) (2)"/>
      <sheetName val="중기집계"/>
      <sheetName val="예산대비"/>
      <sheetName val="코드"/>
      <sheetName val="기초(중마오수)"/>
      <sheetName val="포장직선구간"/>
      <sheetName val="원가입력"/>
      <sheetName val="포장물량집계"/>
      <sheetName val="건축내역"/>
      <sheetName val="공사현황"/>
      <sheetName val="추정공사비_산출내역1.xlsx"/>
      <sheetName val="입력시트"/>
      <sheetName val="ASP"/>
      <sheetName val="수목표준대가"/>
      <sheetName val="GAEYO"/>
      <sheetName val="SUMDO"/>
      <sheetName val="ENDDO"/>
      <sheetName val="PLDB"/>
      <sheetName val="AAA"/>
      <sheetName val="M-HOUR"/>
      <sheetName val="공기"/>
      <sheetName val="물가시세"/>
      <sheetName val="빌딩 안내"/>
      <sheetName val="노임단가기준"/>
      <sheetName val="기계내역"/>
      <sheetName val="전차선로 물량표"/>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재료비"/>
      <sheetName val="COPING-1"/>
      <sheetName val="역T형교대-2수량"/>
      <sheetName val="1-1"/>
      <sheetName val="직접인건비"/>
      <sheetName val="inter"/>
      <sheetName val="집계"/>
      <sheetName val="1_우편집중내역서"/>
      <sheetName val="Sheet1_(2)"/>
      <sheetName val="3_하중산정4_지지력"/>
      <sheetName val="표__지"/>
      <sheetName val="표지_(2)"/>
      <sheetName val="일위대가_호표"/>
      <sheetName val="일위대가_호표 (계약)"/>
      <sheetName val="은행"/>
      <sheetName val="기계경비"/>
      <sheetName val="공사비산출내역"/>
      <sheetName val="계산서(곡선부)"/>
      <sheetName val="-치수표(곡선부)"/>
      <sheetName val="설정"/>
      <sheetName val="결재갑지"/>
      <sheetName val="Sheet6"/>
      <sheetName val="평균터파기"/>
      <sheetName val="Sheet16"/>
      <sheetName val="부하"/>
      <sheetName val="APT"/>
      <sheetName val="Sheet14"/>
      <sheetName val="Sheet13"/>
      <sheetName val="1호-아(오)0.4"/>
      <sheetName val="수량산출서 갑지"/>
      <sheetName val="준검 내역서"/>
      <sheetName val="북방3터널"/>
      <sheetName val="실행"/>
      <sheetName val="예산내역서"/>
      <sheetName val="배수공"/>
      <sheetName val="BOX-1515"/>
      <sheetName val="BOX-1510"/>
      <sheetName val="맨홀수량산출"/>
      <sheetName val="3CHBDC"/>
      <sheetName val="사급자재"/>
      <sheetName val="CAT_5"/>
      <sheetName val="간접비내역-1"/>
      <sheetName val="전계가"/>
      <sheetName val="0226"/>
      <sheetName val="공통부대비"/>
      <sheetName val="화단 철거"/>
      <sheetName val="배수철근"/>
      <sheetName val="수지예산"/>
      <sheetName val="예정(3)"/>
      <sheetName val="M_DB"/>
      <sheetName val="TYPE"/>
      <sheetName val="CTEMCOST"/>
      <sheetName val="DESCRIPTION"/>
      <sheetName val="내역(전체)"/>
      <sheetName val="BOQ"/>
      <sheetName val="품셈총괄표"/>
      <sheetName val="FOOTING단면력"/>
      <sheetName val="대정2공구"/>
      <sheetName val="1호맨홀토공"/>
      <sheetName val="현장관리비"/>
      <sheetName val="인건비"/>
      <sheetName val="입력값"/>
      <sheetName val="설계개요"/>
      <sheetName val="costing_FE"/>
      <sheetName val="측구공"/>
      <sheetName val="옥내아파트(전기)"/>
      <sheetName val="중동공구"/>
      <sheetName val="공종집계"/>
      <sheetName val="공구"/>
      <sheetName val="Model"/>
      <sheetName val="CONSTRUCTION COMPONENT"/>
      <sheetName val="가정급수관"/>
      <sheetName val="견적대비 견적서"/>
      <sheetName val="간접비계산"/>
      <sheetName val="일위대가목차"/>
      <sheetName val="자재 집계표"/>
      <sheetName val="약품설비"/>
      <sheetName val="예가표"/>
      <sheetName val="최적단면"/>
      <sheetName val="종단계산"/>
      <sheetName val="중기비"/>
      <sheetName val="단가대비표"/>
      <sheetName val="집수정"/>
      <sheetName val="기본DATA"/>
      <sheetName val="점수계산1-2"/>
      <sheetName val="국공유지및사유지"/>
      <sheetName val="경산"/>
      <sheetName val="음봉방향"/>
      <sheetName val="공사비증감"/>
      <sheetName val="맨홀토공수량"/>
      <sheetName val="CABLE SIZE-3"/>
      <sheetName val="대치판정"/>
      <sheetName val="소비자가"/>
      <sheetName val="목표세부명세"/>
      <sheetName val="주beam"/>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cable data1"/>
      <sheetName val="(평균)"/>
      <sheetName val="N10(미지급) "/>
      <sheetName val="기초코드"/>
      <sheetName val="접속 SLAB,BRACKET 설계"/>
      <sheetName val="EQ"/>
      <sheetName val="관로토공"/>
      <sheetName val="명세서"/>
      <sheetName val="IMPEADENCE MAP 취수장"/>
      <sheetName val="wk prgs"/>
      <sheetName val="Berm"/>
      <sheetName val="구조물공위치조서"/>
      <sheetName val="TYPE1"/>
      <sheetName val="공사비집계"/>
      <sheetName val="우수"/>
      <sheetName val="건축집계"/>
      <sheetName val="세부내역서"/>
      <sheetName val="대우단가(풍산)"/>
      <sheetName val="안정검토"/>
      <sheetName val="단면설계"/>
      <sheetName val="특수선일위대가"/>
      <sheetName val="2. 공원조도"/>
      <sheetName val="부속동"/>
      <sheetName val="변화치수"/>
      <sheetName val="밸브설치"/>
      <sheetName val="현장별계약현황('98.10.31)"/>
      <sheetName val="산출내역서"/>
      <sheetName val="pvc연결관"/>
      <sheetName val="장비사양"/>
      <sheetName val="빙장비사양"/>
      <sheetName val="Tables"/>
      <sheetName val="BSD (2)"/>
      <sheetName val="AC포장수량"/>
      <sheetName val="청천내"/>
      <sheetName val="단면A-A(TR)"/>
      <sheetName val="영동(D)"/>
      <sheetName val="총수량집계표"/>
      <sheetName val="J直材4"/>
      <sheetName val="포장재료집계표"/>
      <sheetName val="깨기"/>
      <sheetName val="전체내역서"/>
      <sheetName val="2.2 S-Curve"/>
      <sheetName val="CAL"/>
      <sheetName val="도"/>
      <sheetName val="평가데이터"/>
      <sheetName val="단지조성공(가포)"/>
      <sheetName val="일반수량총괄집계"/>
      <sheetName val="경비_원본"/>
      <sheetName val="종배수관"/>
      <sheetName val="3.공통공사대비"/>
      <sheetName val="6공구(당초)"/>
      <sheetName val="기초자료"/>
      <sheetName val="암거 제원표"/>
      <sheetName val="업무"/>
      <sheetName val="을지"/>
      <sheetName val="제수"/>
      <sheetName val="접속도로"/>
      <sheetName val="2.단면가정 "/>
      <sheetName val="항목"/>
      <sheetName val="DNW"/>
      <sheetName val="아스콘단위"/>
      <sheetName val="tggwan(mac)"/>
      <sheetName val="계약ITEM"/>
      <sheetName val="Chiet tinh dz35"/>
      <sheetName val="가압장(토목)"/>
      <sheetName val="RFP002"/>
      <sheetName val="01"/>
      <sheetName val="Rooms"/>
      <sheetName val="TABLE DB"/>
      <sheetName val="쌍용 data base"/>
      <sheetName val="업무분장"/>
      <sheetName val="CTG"/>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편입용지조서"/>
      <sheetName val="LKVL-CK-HT-GD1"/>
      <sheetName val="배수내역 (2)"/>
      <sheetName val="수량"/>
      <sheetName val="S0"/>
      <sheetName val="정읍농소"/>
      <sheetName val="중간간지 (2)"/>
      <sheetName val="배수개거"/>
      <sheetName val="설직재_1"/>
      <sheetName val="암거공"/>
      <sheetName val="변실"/>
      <sheetName val="이음부"/>
      <sheetName val="단위중량"/>
      <sheetName val="개방1"/>
      <sheetName val="SG"/>
      <sheetName val="성곽내역서"/>
      <sheetName val="수량명세서"/>
      <sheetName val="위치조서"/>
      <sheetName val="주소록2000(전화번호부)"/>
      <sheetName val="6.단면검토"/>
      <sheetName val="마산월령동골조물량변경"/>
      <sheetName val="부대내역"/>
      <sheetName val="-배수구조물공토공"/>
      <sheetName val="횡배수관재료-"/>
      <sheetName val="계산서(직선부)"/>
      <sheetName val="Multi-dims"/>
      <sheetName val="단면치수"/>
      <sheetName val="배수관산출"/>
      <sheetName val="하중계산"/>
      <sheetName val="BG"/>
      <sheetName val="실행내역서 "/>
      <sheetName val="경영상태"/>
      <sheetName val="252K444"/>
      <sheetName val="수문보고"/>
      <sheetName val="Macro(전동기)"/>
      <sheetName val="사각맨홀"/>
      <sheetName val="현금및현금등가물1"/>
      <sheetName val="지장물총괄표"/>
      <sheetName val="汇总表"/>
      <sheetName val="수로교총재료집계"/>
      <sheetName val="철거산출근거"/>
      <sheetName val="dnc4"/>
      <sheetName val="Contents"/>
      <sheetName val="간접경상비"/>
      <sheetName val="수량산출서"/>
      <sheetName val="단위수량산출"/>
      <sheetName val="7월천안현장 집계표"/>
      <sheetName val="장비.자재"/>
      <sheetName val="장비명세서"/>
      <sheetName val=" 노무집계"/>
      <sheetName val="일용노무비"/>
      <sheetName val="3련 BOX"/>
      <sheetName val="PAINT (2)"/>
      <sheetName val="D-철근총괄"/>
      <sheetName val="자재단가대비표"/>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refreshError="1"/>
      <sheetData sheetId="1128" refreshError="1"/>
      <sheetData sheetId="112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내역서"/>
      <sheetName val="원본(갑지)"/>
      <sheetName val="#REF"/>
      <sheetName val="1790"/>
      <sheetName val="XL4Poppy"/>
      <sheetName val="단가산출"/>
      <sheetName val="일위대가"/>
      <sheetName val="인건비"/>
      <sheetName val="I一般比"/>
      <sheetName val="대치판정"/>
      <sheetName val="Sheet5"/>
      <sheetName val="하조서"/>
      <sheetName val="자재단가비교표"/>
      <sheetName val="SP-B1"/>
      <sheetName val="내역"/>
      <sheetName val="Sheet4"/>
      <sheetName val="98지급계획"/>
      <sheetName val="경비"/>
      <sheetName val="인건-측정"/>
      <sheetName val="시운전연료"/>
      <sheetName val="공종별"/>
      <sheetName val="집계표"/>
      <sheetName val="단"/>
      <sheetName val="부하(성남)"/>
      <sheetName val="한강운반비"/>
      <sheetName val="보안등"/>
      <sheetName val="주소록"/>
      <sheetName val="수량산출"/>
      <sheetName val="공문"/>
      <sheetName val="중기사용료"/>
      <sheetName val="품목코드"/>
      <sheetName val="적용단가"/>
      <sheetName val="DATA"/>
      <sheetName val="데이타"/>
      <sheetName val="산출근거"/>
      <sheetName val="견적대비 견적서"/>
      <sheetName val="단가비교표"/>
      <sheetName val="설직재-1"/>
      <sheetName val="말뚝지지력산정"/>
      <sheetName val="조명시설"/>
      <sheetName val="원가 (2)"/>
      <sheetName val="sw1"/>
      <sheetName val="Sheet1"/>
      <sheetName val="DB"/>
      <sheetName val="wall"/>
      <sheetName val="부하계산서"/>
      <sheetName val="건축내역서"/>
      <sheetName val="노임단가"/>
      <sheetName val="자재단가"/>
      <sheetName val="N賃率-職"/>
      <sheetName val=" 토목 처리장도급내역서 "/>
      <sheetName val="위치조서"/>
      <sheetName val="배관단가조사서"/>
      <sheetName val="P.M 별"/>
      <sheetName val="산출내역서"/>
      <sheetName val="Sheet6"/>
      <sheetName val="일위(설)"/>
      <sheetName val="원가계산서"/>
      <sheetName val="내역(정지)"/>
      <sheetName val="정부노임단가"/>
      <sheetName val="개소별수량산출"/>
      <sheetName val="총괄표"/>
      <sheetName val="견적990322"/>
      <sheetName val="자료"/>
      <sheetName val="강_당"/>
      <sheetName val="을"/>
      <sheetName val="LOPCALC"/>
      <sheetName val="간접"/>
      <sheetName val="LEGEND"/>
      <sheetName val="품셈총괄표"/>
      <sheetName val="__MAIN"/>
      <sheetName val="토목"/>
      <sheetName val="시행후면적"/>
      <sheetName val="수지예산"/>
      <sheetName val="유기공정"/>
      <sheetName val="포장절단"/>
      <sheetName val="일위대가1"/>
      <sheetName val="간지"/>
      <sheetName val="참조-(1)"/>
      <sheetName val="지하"/>
      <sheetName val="choose"/>
      <sheetName val="일위대가표"/>
      <sheetName val="단면적"/>
      <sheetName val="과천MAIN"/>
      <sheetName val="신공항A-9(원가수정)"/>
      <sheetName val="bid"/>
      <sheetName val="코드"/>
      <sheetName val="터파기및재료"/>
      <sheetName val="품총"/>
      <sheetName val="일위대가(가설)"/>
      <sheetName val="실행철강하도"/>
      <sheetName val="공사"/>
      <sheetName val="6동"/>
      <sheetName val="전신환매도율"/>
      <sheetName val="갑지(추정)"/>
      <sheetName val="설계내역서"/>
      <sheetName val="1.수인터널"/>
      <sheetName val="대극장-하부단가"/>
      <sheetName val="EQ"/>
      <sheetName val="품셈TABLE"/>
      <sheetName val="1"/>
      <sheetName val="견적서"/>
      <sheetName val="제직재"/>
      <sheetName val="제-노임"/>
      <sheetName val="ABUT수량-A1"/>
      <sheetName val="일위대가(계측기설치)"/>
      <sheetName val="20관리비율"/>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사"/>
      <sheetName val="대가 "/>
      <sheetName val="대비"/>
      <sheetName val="단-원산"/>
      <sheetName val="단-신우"/>
      <sheetName val="단-조은"/>
      <sheetName val="내역서"/>
      <sheetName val="갑지"/>
      <sheetName val="타-신우"/>
      <sheetName val="타-조은"/>
      <sheetName val="산기계"/>
      <sheetName val="산-전기"/>
      <sheetName val="겉지"/>
      <sheetName val="램머"/>
      <sheetName val="기계경비(시간당)"/>
      <sheetName val="352"/>
      <sheetName val="부하LOAD"/>
      <sheetName val="Sheet1"/>
      <sheetName val="단가조사"/>
      <sheetName val="차액보증"/>
      <sheetName val="Macro(차단기)"/>
      <sheetName val="Macro1"/>
      <sheetName val="일위대가목록"/>
      <sheetName val="산출목록표"/>
      <sheetName val="설직재-1"/>
      <sheetName val="전기일위대가"/>
      <sheetName val="공사원가계산서"/>
      <sheetName val="I一般比"/>
      <sheetName val="내역"/>
      <sheetName val="수량산출"/>
      <sheetName val="관음목장(제출용)자105인97.5"/>
      <sheetName val="Galaxy 소비자가격표"/>
      <sheetName val="소비자가"/>
      <sheetName val="부하(성남)"/>
      <sheetName val="민속촌메뉴"/>
      <sheetName val="LOPCALC"/>
      <sheetName val="인건-측정"/>
      <sheetName val="N賃率-職"/>
      <sheetName val="제-노임"/>
      <sheetName val="제직재"/>
      <sheetName val="Sheet2"/>
      <sheetName val="FD"/>
      <sheetName val="LD"/>
      <sheetName val="구조물공1"/>
      <sheetName val="배수및구조물공1"/>
      <sheetName val="재집"/>
      <sheetName val="직재"/>
      <sheetName val="금액집계"/>
      <sheetName val="일위대가"/>
      <sheetName val="일위대가(4층원격)"/>
      <sheetName val="기초대가"/>
      <sheetName val="간선계산"/>
      <sheetName val="수량산출서"/>
      <sheetName val="정산"/>
      <sheetName val="DATA"/>
      <sheetName val="노임단가"/>
      <sheetName val="경비_원본"/>
      <sheetName val="9GNG운반"/>
      <sheetName val="신우"/>
      <sheetName val="조명시설"/>
      <sheetName val="하조서"/>
      <sheetName val="4원가계산"/>
      <sheetName val="1안"/>
      <sheetName val="표지 (2)"/>
      <sheetName val="아파트기별"/>
      <sheetName val="공리일"/>
      <sheetName val="CT "/>
      <sheetName val="물가대비표"/>
      <sheetName val="부하계산서"/>
      <sheetName val="Total"/>
      <sheetName val="공통(20-91)"/>
      <sheetName val="20관리비율"/>
      <sheetName val="전차선로 물량표"/>
      <sheetName val="J直材4"/>
      <sheetName val="DB단가"/>
      <sheetName val="직노"/>
      <sheetName val="danga"/>
      <sheetName val="ilch"/>
      <sheetName val="을"/>
      <sheetName val="정부노임단가"/>
      <sheetName val="일위(설)"/>
      <sheetName val="건축내역"/>
      <sheetName val="공사비예산서(토목분)"/>
      <sheetName val="적용기준표(98년상반기)"/>
      <sheetName val="단가산출"/>
      <sheetName val="부대내역"/>
      <sheetName val="AS복구"/>
      <sheetName val="중기터파기"/>
      <sheetName val="변수값"/>
      <sheetName val="중기상차"/>
      <sheetName val="설계조건"/>
      <sheetName val="집수정(600-700)"/>
      <sheetName val="외주가공"/>
      <sheetName val="견적대비 견적서"/>
      <sheetName val="매크로"/>
      <sheetName val="패널"/>
      <sheetName val="입찰안"/>
      <sheetName val="FANDBS"/>
      <sheetName val="GRDATA"/>
      <sheetName val="SHAFTDBSE"/>
      <sheetName val="Sheet6"/>
      <sheetName val="단가"/>
      <sheetName val="Cost bd-&quot;A&quot;"/>
      <sheetName val="갑지1"/>
      <sheetName val="대가_"/>
      <sheetName val="관음목장(제출용)자105인97_5"/>
      <sheetName val="Galaxy_소비자가격표"/>
      <sheetName val="ETC"/>
      <sheetName val="Tender Summary"/>
      <sheetName val="FRP내역서"/>
      <sheetName val="실행내역"/>
      <sheetName val="Baby일위대가"/>
      <sheetName val="내역서-CCTV"/>
      <sheetName val="계수시트"/>
      <sheetName val="원가계산서"/>
      <sheetName val="우수공"/>
      <sheetName val="수량산출1"/>
      <sheetName val="자재단가표"/>
      <sheetName val="Y-WORK"/>
      <sheetName val="데이타"/>
      <sheetName val="구천"/>
      <sheetName val="청천내"/>
      <sheetName val="별표집계"/>
      <sheetName val="공사내역"/>
      <sheetName val="과천MAIN"/>
      <sheetName val="점검총괄"/>
      <sheetName val="인건비"/>
      <sheetName val="일위"/>
      <sheetName val="MOTOR"/>
      <sheetName val="전선"/>
      <sheetName val="표지_(2)"/>
      <sheetName val="CT_"/>
      <sheetName val="전차선로_물량표"/>
      <sheetName val="Cost_bd-&quot;A&quot;"/>
      <sheetName val="Tender_Summary"/>
      <sheetName val="Sheet5"/>
      <sheetName val="#REF"/>
      <sheetName val="금액내역서"/>
      <sheetName val="급수 (LPM)"/>
      <sheetName val=" 냉각수펌프"/>
      <sheetName val="중기사용료"/>
      <sheetName val="공사현황"/>
      <sheetName val="기본일위"/>
      <sheetName val="말뚝지지력산정"/>
      <sheetName val="공량산출근거서"/>
      <sheetName val="음료실행"/>
      <sheetName val="원가계산"/>
      <sheetName val="EACT10"/>
      <sheetName val="개요"/>
      <sheetName val="포장절단"/>
      <sheetName val="기본DATA"/>
      <sheetName val="조도"/>
      <sheetName val="현장관리비"/>
      <sheetName val="공사개요"/>
      <sheetName val="전선 및 전선관"/>
      <sheetName val="총괄집계표"/>
      <sheetName val="외자배분"/>
      <sheetName val="외자내역"/>
      <sheetName val="기성금내역서"/>
      <sheetName val="적용단가"/>
      <sheetName val="조정금액결과표 (차수별)"/>
      <sheetName val="2F 회의실견적(5_14 일대)"/>
      <sheetName val="잡비"/>
      <sheetName val="적용단위길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TEL"/>
      <sheetName val="과천MAIN"/>
      <sheetName val="일위대가"/>
      <sheetName val="부대대비"/>
      <sheetName val="냉연집계"/>
      <sheetName val="Sheet3"/>
      <sheetName val="신우"/>
      <sheetName val="직재"/>
      <sheetName val="교각계산"/>
      <sheetName val="DATE"/>
      <sheetName val="sheets"/>
      <sheetName val="예산M12A"/>
      <sheetName val="일위대가목차"/>
      <sheetName val="노임단가"/>
      <sheetName val="경비_원본"/>
      <sheetName val="감가상각"/>
      <sheetName val="대비"/>
      <sheetName val="내역서(총)"/>
      <sheetName val="J直材4"/>
      <sheetName val="plan&amp;section of foundation"/>
      <sheetName val="노원열병합  건축공사기성내역서"/>
      <sheetName val="민속촌메뉴"/>
      <sheetName val="수량산출서"/>
      <sheetName val="업무"/>
      <sheetName val="code"/>
      <sheetName val="입찰안"/>
      <sheetName val="N賃率-職"/>
      <sheetName val="직노"/>
      <sheetName val="설계조건"/>
      <sheetName val="을지"/>
      <sheetName val="FANDBS"/>
      <sheetName val="GRDATA"/>
      <sheetName val="SHAFTDBSE"/>
      <sheetName val="자재단가비교표"/>
      <sheetName val="주소록"/>
      <sheetName val="공사현황"/>
      <sheetName val="20관리비율"/>
      <sheetName val="도"/>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실행철강하도"/>
      <sheetName val="단가비교표"/>
      <sheetName val="동원(3)"/>
      <sheetName val="예정(3)"/>
      <sheetName val="인건-측정"/>
      <sheetName val="조도계산서 (도서)"/>
      <sheetName val="동력부하(도산)"/>
      <sheetName val="명세서"/>
      <sheetName val="경산"/>
      <sheetName val="Sheet2"/>
      <sheetName val="C-노임단가"/>
      <sheetName val="유림골조"/>
      <sheetName val="Sheet14"/>
      <sheetName val="Sheet13"/>
      <sheetName val="danga"/>
      <sheetName val="ilch"/>
      <sheetName val="소비자가"/>
      <sheetName val="6호기"/>
      <sheetName val="전기일위대가"/>
      <sheetName val="DATA"/>
      <sheetName val="화재 탐지 설비"/>
      <sheetName val="工완성공사율"/>
      <sheetName val="공사원가계산서"/>
      <sheetName val="Y-WORK"/>
      <sheetName val="원가계산서"/>
      <sheetName val="타견적1"/>
      <sheetName val="타견적2"/>
      <sheetName val="타견적3"/>
      <sheetName val="개요"/>
      <sheetName val="DB"/>
      <sheetName val="기성금내역서"/>
      <sheetName val="견적서"/>
      <sheetName val="일위단가"/>
      <sheetName val="건축내역"/>
      <sheetName val="합천내역"/>
      <sheetName val="1안"/>
      <sheetName val="내역"/>
      <sheetName val="Sheet1"/>
      <sheetName val="단가표"/>
      <sheetName val="음료실행"/>
      <sheetName val="APT내역"/>
      <sheetName val="부대시설"/>
      <sheetName val="기둥(원형)"/>
      <sheetName val="설직재-1"/>
      <sheetName val="EACT10"/>
      <sheetName val="재집"/>
      <sheetName val="을"/>
      <sheetName val="DB단가"/>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조명시설"/>
      <sheetName val="예산변경사항"/>
      <sheetName val="세부내역"/>
      <sheetName val="정공공사"/>
      <sheetName val="Sheet5"/>
      <sheetName val="갑지"/>
      <sheetName val="인건비"/>
      <sheetName val="공사내역"/>
      <sheetName val="BID"/>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도체종-상수표"/>
      <sheetName val="계산서(곡선부)"/>
      <sheetName val="-치수표(곡선부)"/>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OPT7"/>
      <sheetName val="6PILE  (돌출)"/>
      <sheetName val="신규 수주분(사용자 정의)"/>
      <sheetName val="UserData"/>
      <sheetName val="환율"/>
      <sheetName val="금액집계"/>
      <sheetName val="Sheet9"/>
      <sheetName val="통신원가"/>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단가산출(변경없음)"/>
      <sheetName val="원본(갑지)"/>
      <sheetName val="판매96"/>
      <sheetName val="제-노임"/>
      <sheetName val="제직재"/>
      <sheetName val="원가"/>
      <sheetName val="운반"/>
      <sheetName val="UR2-Calculation"/>
      <sheetName val="GAEYO"/>
      <sheetName val="밸브설치"/>
      <sheetName val="단"/>
      <sheetName val="내역서1999.8최종"/>
      <sheetName val="견적대비 견적서"/>
      <sheetName val="사통"/>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copy"/>
      <sheetName val="11.단가비교표_"/>
      <sheetName val="16.기계경비산출내역_"/>
      <sheetName val="기성"/>
      <sheetName val="건축원가계산서"/>
      <sheetName val="전기"/>
      <sheetName val="날개벽수량표"/>
      <sheetName val="화재_탐지_설비"/>
      <sheetName val="백암비스타내역"/>
      <sheetName val="기계내역"/>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소상_&quot;1&quot;"/>
      <sheetName val="공통가설"/>
      <sheetName val="부속동"/>
      <sheetName val="공사개요(좌)"/>
      <sheetName val="직공비"/>
      <sheetName val="매입세율"/>
      <sheetName val="공사개요"/>
      <sheetName val="Sheet7"/>
      <sheetName val="어음광고주"/>
      <sheetName val="입출재고현황 (2)"/>
      <sheetName val="심사계산"/>
      <sheetName val="심사물량"/>
      <sheetName val="VE절감"/>
      <sheetName val="물량표S"/>
      <sheetName val="금액내역서"/>
      <sheetName val="물가시세"/>
      <sheetName val="ITEM"/>
      <sheetName val="type-F"/>
      <sheetName val="CTEMCOST"/>
      <sheetName val="기계경비(시간당)"/>
      <sheetName val="램머"/>
      <sheetName val="내역서 (2)"/>
      <sheetName val="총괄내역서"/>
      <sheetName val="교대(A1-A2)"/>
      <sheetName val="공사비집계"/>
      <sheetName val="건축"/>
      <sheetName val="제잡비"/>
      <sheetName val="B(함)일반수량"/>
      <sheetName val="플랜트 설치"/>
      <sheetName val="산출근거"/>
      <sheetName val="산출내역서집계표"/>
      <sheetName val="단가산출"/>
      <sheetName val="환경평가"/>
      <sheetName val="인구"/>
      <sheetName val="배수관공"/>
      <sheetName val="Sheet1 (2)"/>
      <sheetName val="FPA"/>
      <sheetName val="순수개발"/>
      <sheetName val="Data Vol"/>
      <sheetName val="차수"/>
      <sheetName val="전체"/>
      <sheetName val="Galaxy 소비자가격표"/>
      <sheetName val="가로등기초"/>
      <sheetName val="BASIC (2)"/>
      <sheetName val="dt0301"/>
      <sheetName val="dtt0301"/>
      <sheetName val="7.1 자재단가표(케이블)"/>
      <sheetName val="목록"/>
      <sheetName val="LOAD-46"/>
      <sheetName val="부하(성남)"/>
      <sheetName val="토공계산서(부체도로)"/>
      <sheetName val="내부부하"/>
      <sheetName val="설계내역(2001)"/>
      <sheetName val="본체"/>
      <sheetName val="토목"/>
      <sheetName val="단가목록"/>
      <sheetName val="대창(장성)"/>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첨부파일"/>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98수문일위"/>
      <sheetName val="진주방향"/>
      <sheetName val="유통망계획"/>
      <sheetName val="기준자료"/>
      <sheetName val="제품"/>
      <sheetName val="견적계산"/>
      <sheetName val="TRE TABLE"/>
      <sheetName val="자재운반단가일람표"/>
      <sheetName val="실행"/>
      <sheetName val="DRUM"/>
      <sheetName val="담장산출"/>
      <sheetName val="BOX"/>
      <sheetName val="건축내역서"/>
      <sheetName val="실정공사비단가표"/>
      <sheetName val="PROCESS"/>
      <sheetName val="일위대가(계측기설치)"/>
      <sheetName val="말뚝지지력산정"/>
      <sheetName val="예산대비"/>
      <sheetName val="공문"/>
      <sheetName val="NEYOK"/>
      <sheetName val="외주가공"/>
      <sheetName val="7단가"/>
      <sheetName val="품산출서"/>
      <sheetName val="1-1"/>
      <sheetName val="차도조도계산"/>
      <sheetName val="자료"/>
      <sheetName val="우각부보강"/>
      <sheetName val="간선계산"/>
      <sheetName val="변압기 및 발전기 용량"/>
      <sheetName val="단가"/>
      <sheetName val="단면가정"/>
      <sheetName val="7내역"/>
      <sheetName val="표지판단위"/>
      <sheetName val="설계"/>
      <sheetName val="BUS제원1"/>
      <sheetName val="dtxl"/>
      <sheetName val="단가조사서"/>
      <sheetName val="목차"/>
      <sheetName val="간지"/>
      <sheetName val="소업1교"/>
      <sheetName val="sub"/>
      <sheetName val="노무비 근거"/>
      <sheetName val="품목"/>
      <sheetName val="AV시스템"/>
      <sheetName val="C1"/>
      <sheetName val="기성내역서표지"/>
      <sheetName val="(A)내역서"/>
      <sheetName val="값"/>
      <sheetName val="횡 연장"/>
      <sheetName val="호표"/>
      <sheetName val="공사비명세서"/>
      <sheetName val="지수"/>
      <sheetName val="일위대가표"/>
      <sheetName val="약품공급2"/>
      <sheetName val="배수내역 (2)"/>
      <sheetName val="협조전"/>
      <sheetName val="단위중량"/>
      <sheetName val="CB"/>
      <sheetName val="단위수량"/>
      <sheetName val="변경갑지"/>
      <sheetName val="증감(갑지)"/>
      <sheetName val="손익차9월2"/>
      <sheetName val="DLA"/>
      <sheetName val=" 견적서"/>
      <sheetName val="cost"/>
      <sheetName val="상승노임"/>
      <sheetName val="변화치수"/>
      <sheetName val="수량산출서 갑지"/>
      <sheetName val=" HIT-&gt;HMC 견적(3900)"/>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시행후면적"/>
      <sheetName val="수지예산"/>
      <sheetName val="단가대비"/>
      <sheetName val="소요자재"/>
      <sheetName val="ROOF(ALKALI)"/>
      <sheetName val="일위대가(4층원격)"/>
      <sheetName val="건축집계표"/>
      <sheetName val="단가표 "/>
      <sheetName val="견내"/>
      <sheetName val="매립"/>
      <sheetName val="FACTOR"/>
      <sheetName val="Cost bd-&quot;A&quot;"/>
      <sheetName val="총괄"/>
      <sheetName val="공사비"/>
      <sheetName val="OPT"/>
      <sheetName val="SV"/>
      <sheetName val="99총공사내역서"/>
      <sheetName val="1공구(을)"/>
      <sheetName val="XL4Poppy"/>
      <sheetName val="List"/>
      <sheetName val="CHITIET VL-NC"/>
      <sheetName val="DON GIA"/>
      <sheetName val="MOTOR"/>
      <sheetName val="참고"/>
      <sheetName val="7.경제성결과"/>
      <sheetName val="FRP내역서"/>
      <sheetName val="부대내역"/>
      <sheetName val="실행내역서_"/>
      <sheetName val="3련 BOX"/>
      <sheetName val="도근좌표"/>
      <sheetName val="입상내역"/>
      <sheetName val="FAB별"/>
      <sheetName val="견적(갑지)"/>
      <sheetName val="계약내력"/>
      <sheetName val="11"/>
      <sheetName val="맨홀토공"/>
      <sheetName val="전선 및 전선관"/>
      <sheetName val="청주(철골발주의뢰서)"/>
      <sheetName val="정렬"/>
      <sheetName val="분전함신설"/>
      <sheetName val="접지1종"/>
      <sheetName val="A-4"/>
      <sheetName val="자재테이블"/>
      <sheetName val="산출금액내역"/>
      <sheetName val="실행간접비용"/>
      <sheetName val="자판실행"/>
      <sheetName val="목표세부명세"/>
      <sheetName val="Baby일위대가"/>
      <sheetName val="토사(PE)"/>
      <sheetName val="Ekog10"/>
      <sheetName val="코드표"/>
      <sheetName val="기초단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재1"/>
      <sheetName val="I.설계조건"/>
      <sheetName val="기초자료입력"/>
      <sheetName val="자재조사표(참고용)"/>
      <sheetName val="품셈집계표"/>
      <sheetName val="일반부표집계표"/>
      <sheetName val="공주-교대(A1)"/>
      <sheetName val="가격표"/>
      <sheetName val="연령현황"/>
      <sheetName val="암거공"/>
      <sheetName val="9호관로"/>
      <sheetName val="원계약서"/>
      <sheetName val="총괄내역"/>
      <sheetName val="Controls"/>
      <sheetName val="교통대책내역"/>
      <sheetName val="DHEQSUPT"/>
      <sheetName val="DATA1"/>
      <sheetName val="원가입력"/>
      <sheetName val="수량집계"/>
      <sheetName val="수량산출서 (2)"/>
      <sheetName val="Customer Databas"/>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배수통관(좌)"/>
      <sheetName val="물량산출근거"/>
      <sheetName val="공종별내역서"/>
      <sheetName val="설계예산서(2016년 보안등 신설공사 단가계약-).xls"/>
      <sheetName val="전체현황"/>
      <sheetName val="주요측점"/>
      <sheetName val="시화점실행"/>
      <sheetName val="__MAIN"/>
      <sheetName val="회로내역(승인)"/>
      <sheetName val="안정검토(온1)"/>
      <sheetName val="관급"/>
      <sheetName val="투찰(하수)"/>
      <sheetName val="Site Expenses"/>
      <sheetName val="TYPE-A"/>
      <sheetName val="분류작업"/>
      <sheetName val="기본자료"/>
      <sheetName val="2002상반기노임기준"/>
      <sheetName val="우수"/>
      <sheetName val="__"/>
      <sheetName val="DIAPHRAGM"/>
      <sheetName val="매크로"/>
      <sheetName val="sun"/>
      <sheetName val="최종견"/>
      <sheetName val="경사수로"/>
      <sheetName val="D16"/>
      <sheetName val="D25"/>
      <sheetName val="D22"/>
      <sheetName val="예산M11A"/>
      <sheetName val="자료입력"/>
      <sheetName val="CAL"/>
      <sheetName val="COVER-P"/>
      <sheetName val="3BL공동구 수량"/>
      <sheetName val="수안보-MBR1"/>
      <sheetName val="L형 옹벽"/>
      <sheetName val="작업일정"/>
      <sheetName val="INPUT"/>
      <sheetName val="Macro(차단기)"/>
      <sheetName val="BQ(실행)"/>
      <sheetName val="JUCK"/>
      <sheetName val="암거"/>
      <sheetName val="포장공"/>
      <sheetName val="배수공"/>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안정계산"/>
      <sheetName val="설계명세서"/>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출입자명단"/>
      <sheetName val="뚝토공"/>
      <sheetName val="CATV"/>
      <sheetName val="샘플표지"/>
      <sheetName val="물가연동제"/>
      <sheetName val="1. 설계조건 2.단면가정 3. 하중계산"/>
      <sheetName val="DATA 입력란"/>
      <sheetName val="금융비용"/>
      <sheetName val="주안3차A-A"/>
      <sheetName val="자재"/>
      <sheetName val="원형맨홀수량"/>
      <sheetName val="기기리스트"/>
      <sheetName val="01"/>
      <sheetName val="연돌일위집계"/>
      <sheetName val="일위대가1"/>
      <sheetName val="원형측구(B-type)"/>
      <sheetName val="콘_재료분리(1)"/>
      <sheetName val="시행예산"/>
      <sheetName val="AHU집계"/>
      <sheetName val="환기시설 (1)"/>
      <sheetName val="환기시설 (2)"/>
      <sheetName val="상-교대(A1-A2)"/>
      <sheetName val="유림총괄"/>
      <sheetName val="본실행경비"/>
      <sheetName val="해상PCB"/>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 냉각수펌프"/>
      <sheetName val="몰탈재료산출"/>
      <sheetName val="G.R300경비"/>
      <sheetName val="Macro(전선)"/>
      <sheetName val="기초안정검토"/>
      <sheetName val="15100"/>
      <sheetName val="현장지지물물량"/>
      <sheetName val="두앙"/>
      <sheetName val="통합"/>
      <sheetName val="TARGET"/>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토공(우물통,기타)_"/>
      <sheetName val="준검_내역서"/>
      <sheetName val="여방토공_"/>
      <sheetName val="내역서_(2)"/>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집계"/>
      <sheetName val="단가대비표 표지"/>
      <sheetName val="2000시행"/>
      <sheetName val="재료비"/>
      <sheetName val="보온자재단가표"/>
      <sheetName val="COVER"/>
      <sheetName val="일보"/>
      <sheetName val="기력고압전동기"/>
      <sheetName val="OH공량old"/>
      <sheetName val="PIPE"/>
      <sheetName val="FLANGE"/>
      <sheetName val="VALVE"/>
      <sheetName val="1을"/>
      <sheetName val="예시 (수정 및 삭제금지)"/>
      <sheetName val="예산내역서"/>
      <sheetName val="소운반"/>
      <sheetName val="총요약서"/>
      <sheetName val="사전공사"/>
      <sheetName val="BOQ(전체)"/>
      <sheetName val="위치조서"/>
      <sheetName val="1-3.조건,바닥판 "/>
      <sheetName val="첨부1-1"/>
      <sheetName val="8-1"/>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기성내역서"/>
      <sheetName val="대전-교대(A1-A2)"/>
      <sheetName val="물가"/>
      <sheetName val="3.공통공사대비"/>
      <sheetName val="TABLE DB"/>
      <sheetName val="쌍용 data base"/>
      <sheetName val="guard(mac)"/>
      <sheetName val="추가예산"/>
      <sheetName val="Sheet4"/>
      <sheetName val="산수배수"/>
      <sheetName val="각종양식"/>
      <sheetName val="지주목시비량산출서"/>
      <sheetName val="우棌"/>
      <sheetName val="총_x0000_ϭ"/>
      <sheetName val="우륀"/>
      <sheetName val="식재ط"/>
      <sheetName val="1,2공구원가계산서"/>
      <sheetName val="2공구산출내역"/>
      <sheetName val="1공구산출내역서"/>
      <sheetName val="Proposal"/>
      <sheetName val="단위수량산출"/>
      <sheetName val="배수공 시멘트 및 골재량 산출"/>
      <sheetName val="원가계산하도"/>
      <sheetName val="총_x0002__x0000_"/>
      <sheetName val="우배수"/>
      <sheetName val="설명"/>
      <sheetName val="wing"/>
      <sheetName val="98비정기소모"/>
      <sheetName val="TYPE1"/>
      <sheetName val="입력자료모음"/>
      <sheetName val="원가계산서(공사)"/>
      <sheetName val="식재가격"/>
      <sheetName val="식재총괄"/>
      <sheetName val="일위목록"/>
      <sheetName val="2000년1차"/>
      <sheetName val="구조물철거타공정이월"/>
      <sheetName val="수목데이타 "/>
      <sheetName val="토공(우물통,기타)_2"/>
      <sheetName val="내역서_(2)2"/>
      <sheetName val="횡_연장2"/>
      <sheetName val="횡_연장"/>
      <sheetName val="토공(우물통,기타)_1"/>
      <sheetName val="내역서_(2)1"/>
      <sheetName val="횡_연장1"/>
      <sheetName val="하부철근수량"/>
      <sheetName val="적용기준"/>
      <sheetName val="지주토목내역서"/>
      <sheetName val="일위대가(건축)"/>
      <sheetName val="6. 직접경비"/>
      <sheetName val="DS기성최종"/>
      <sheetName val="DS설변내역서"/>
      <sheetName val="단가_1_"/>
      <sheetName val="실행내역 "/>
      <sheetName val="ⴭⴭⴭⴭⴭ"/>
      <sheetName val="2001년 건설노임"/>
      <sheetName val="98지급계획"/>
      <sheetName val="맨홀수량산출"/>
      <sheetName val="E.P.T수량산출서"/>
      <sheetName val="교각별수량"/>
      <sheetName val="단가일람"/>
      <sheetName val="단가적용기준"/>
      <sheetName val="대로근거"/>
      <sheetName val="산근1"/>
      <sheetName val="장비"/>
      <sheetName val="노무"/>
      <sheetName val="돈암사업"/>
      <sheetName val="단면치수"/>
      <sheetName val="입찰견적보고서"/>
      <sheetName val="일반공사"/>
      <sheetName val="사  업  비  수  지  예  산  서"/>
      <sheetName val="암거(내역)"/>
      <sheetName val="VENDOR LIST"/>
      <sheetName val="일위목차"/>
      <sheetName val="24.보증금(전신전화가입권)"/>
      <sheetName val="계정code"/>
      <sheetName val="시산표"/>
      <sheetName val="비교1"/>
      <sheetName val="오존실배관내역"/>
      <sheetName val="특별교실"/>
      <sheetName val="EPro"/>
      <sheetName val="옹벽1"/>
      <sheetName val="BSD (2)"/>
      <sheetName val="CALCULATION"/>
      <sheetName val="직접인건비"/>
      <sheetName val="기초공"/>
      <sheetName val="물량표"/>
      <sheetName val="평가데이터"/>
      <sheetName val="토적표"/>
      <sheetName val="Front"/>
      <sheetName val="사용성검토"/>
      <sheetName val="깨기수량"/>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보험료산출"/>
      <sheetName val="PIPE내역(FCN)"/>
      <sheetName val="설비내역서"/>
      <sheetName val="전기내역서"/>
      <sheetName val="SW개발대상목록(기능점수)"/>
      <sheetName val="9.1지하2층하부보"/>
      <sheetName val="anchor"/>
      <sheetName val="서울대규장각_가시설흙막이_"/>
      <sheetName val="참조"/>
      <sheetName val="주식"/>
      <sheetName val="본사공가현황"/>
      <sheetName val="횡배수관재료-"/>
      <sheetName val="계산서(직선부)"/>
      <sheetName val="포장재료집계표"/>
      <sheetName val="콘크리트측구연장"/>
      <sheetName val="-몰탈콘크리트"/>
      <sheetName val="-배수구조물공토공"/>
      <sheetName val="3.현장배치"/>
      <sheetName val="마산방향"/>
      <sheetName val="사리부설"/>
      <sheetName val="요율"/>
      <sheetName val="일위집계(기존)"/>
      <sheetName val="제경비"/>
      <sheetName val="내역서(삼호)"/>
      <sheetName val="규격"/>
      <sheetName val="입고장부 (4)"/>
      <sheetName val="견적보고(총액)"/>
      <sheetName val="공사손익실적"/>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11.자재단가"/>
      <sheetName val="NEGO"/>
      <sheetName val="직접경비"/>
      <sheetName val="물가자료"/>
      <sheetName val="부대집계1"/>
      <sheetName val="가도단위"/>
      <sheetName val="C.배수관공"/>
      <sheetName val="비용"/>
      <sheetName val="4.2.1 마루높이 검토"/>
      <sheetName val="타견적(을)"/>
      <sheetName val="SANTOGO"/>
      <sheetName val="SANBAISU"/>
      <sheetName val="사업수지"/>
      <sheetName val="식재품셈"/>
      <sheetName val="총蚨ϖ"/>
      <sheetName val="총蓨ώ"/>
      <sheetName val="총벝l"/>
      <sheetName val="총벝ê"/>
      <sheetName val="단락전류-A"/>
      <sheetName val="역T형교대(말뚝기초)"/>
      <sheetName val="관로공표지"/>
      <sheetName val="수량산출서-2"/>
      <sheetName val="지급자재조서"/>
      <sheetName val="공통부대비"/>
      <sheetName val="회로내역(승인䠎"/>
      <sheetName val="회로내역(승인Ԉ"/>
      <sheetName val="1. 설계서-갑지"/>
      <sheetName val="2. 설계서-을지"/>
      <sheetName val="3. 산출기계"/>
      <sheetName val="4. 산출전기"/>
      <sheetName val="5. 일위대가목록"/>
      <sheetName val="6. 일위대가 "/>
      <sheetName val="7. 물가조사"/>
      <sheetName val="8. 견적대비"/>
      <sheetName val="9. 시중노임"/>
      <sheetName val="기본DATA"/>
      <sheetName val="23"/>
      <sheetName val="총ꊐ˕"/>
      <sheetName val="총"/>
      <sheetName val="총肸"/>
      <sheetName val="총Ῐᅯ"/>
      <sheetName val="총缀⇐"/>
      <sheetName val="총葨ù"/>
      <sheetName val="총_x0005__x0000_"/>
      <sheetName val="총䮘໪"/>
      <sheetName val="유지관_x0000_"/>
      <sheetName val="총ꘓÀ"/>
      <sheetName val="총鎠ັ"/>
      <sheetName val="총㳨⎱"/>
      <sheetName val="총౐ʥ"/>
      <sheetName val="총ꊐʮ"/>
      <sheetName val="안정검토(온1"/>
      <sheetName val="안정검토(온1렷"/>
      <sheetName val="총_xdfcc_"/>
      <sheetName val="총_x0010__x0000_"/>
      <sheetName val="암거ၒ"/>
      <sheetName val="3BL공동구 수_x0000_"/>
      <sheetName val="3BL공동구 수嚠"/>
      <sheetName val="3BL공동구 수吐"/>
      <sheetName val="금주1교"/>
      <sheetName val="투찰"/>
      <sheetName val="철근량"/>
      <sheetName val="신림자금"/>
      <sheetName val=" 총괄표"/>
      <sheetName val="구천"/>
      <sheetName val="노무단가"/>
      <sheetName val="EQ-R1"/>
      <sheetName val="수목단가"/>
      <sheetName val="시설수량표"/>
      <sheetName val="식재수량표"/>
      <sheetName val="설계서을"/>
      <sheetName val="가압장구체수량산출서"/>
      <sheetName val="단 box"/>
      <sheetName val="실행예산서"/>
      <sheetName val="설계내역서"/>
      <sheetName val="근생APT-신마감"/>
      <sheetName val="복지관_FIART"/>
      <sheetName val="근생APT-FIART"/>
      <sheetName val="근생-FIART"/>
      <sheetName val="간접"/>
      <sheetName val="STEEL BOX 단면설계(SEC.8)"/>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빗물받이(910-510-410)"/>
      <sheetName val="원본"/>
      <sheetName val="암거날개벽"/>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8-3기계경비"/>
      <sheetName val="회사기초자료"/>
      <sheetName val="단漰_x001d_潼"/>
      <sheetName val="F4-F7"/>
      <sheetName val="현장식당(1)"/>
      <sheetName val="가시설단위수량"/>
      <sheetName val="eq_data"/>
      <sheetName val="현장관리비"/>
      <sheetName val="1.2.1 마루높이결정"/>
      <sheetName val="군자4교하부-Ö_x0000_"/>
      <sheetName val="제품별"/>
      <sheetName val="종합단가표"/>
      <sheetName val="woo(mac)"/>
      <sheetName val="FOOTING단면력"/>
      <sheetName val="우수공"/>
      <sheetName val="경비2내역"/>
      <sheetName val="95년12월말"/>
      <sheetName val="basic_info"/>
      <sheetName val="구조물터파기수량집계"/>
      <sheetName val="내역_ver1.0"/>
      <sheetName val="일위총괄표"/>
      <sheetName val="증감내역서"/>
      <sheetName val="기계경비일람"/>
      <sheetName val="범례표"/>
      <sheetName val="전기자료"/>
      <sheetName val="집수정(600-700)"/>
      <sheetName val="부적합유형"/>
      <sheetName val="부적합 유형"/>
      <sheetName val="데이터"/>
      <sheetName val=" 내역"/>
      <sheetName val="05년"/>
      <sheetName val="6공구(당초)"/>
      <sheetName val="Calcs"/>
      <sheetName val="시설물일위"/>
      <sheetName val="설계내역"/>
      <sheetName val="이름정의"/>
      <sheetName val="교량data"/>
      <sheetName val="1.개요"/>
      <sheetName val="CVT산정"/>
      <sheetName val="일반수량총괄집계"/>
      <sheetName val="분양가표"/>
      <sheetName val="기초분물량표"/>
      <sheetName val="설치물량표"/>
      <sheetName val="철거분물량표"/>
      <sheetName val="원설계"/>
      <sheetName val="수량"/>
      <sheetName val="부표단가,총괄표"/>
      <sheetName val="진고설계"/>
      <sheetName val="벽산건설"/>
      <sheetName val="FORM-0"/>
      <sheetName val="양수장"/>
      <sheetName val="양수장내역"/>
      <sheetName val="토공"/>
      <sheetName val="품셈TABLE"/>
      <sheetName val="시점교대"/>
      <sheetName val="총괄BOQ"/>
      <sheetName val="내역(전체)"/>
      <sheetName val="입력"/>
      <sheetName val="토적"/>
      <sheetName val="대상공사(조_x0011__x0000__x0000_"/>
      <sheetName val="잔공사현황"/>
      <sheetName val="3.CCTV설비공사"/>
      <sheetName val="b"/>
      <sheetName val="Bill 2.2 Villa 2 beds"/>
      <sheetName val="一発シート"/>
      <sheetName val="노무비(전지2기)"/>
      <sheetName val="노임단가표"/>
      <sheetName val="소일위대가코드표"/>
      <sheetName val="날개벽(시점좌측)"/>
      <sheetName val="지사인원사무실"/>
      <sheetName val="sheet10"/>
      <sheetName val="단면 (2)"/>
      <sheetName val="설계산출기초"/>
      <sheetName val="표지 (2)"/>
      <sheetName val="계수시트"/>
      <sheetName val="원가서"/>
      <sheetName val="관람석제출"/>
      <sheetName val="건축공사 집계표"/>
      <sheetName val="골조"/>
      <sheetName val="외천교"/>
      <sheetName val="DOGI"/>
      <sheetName val="물가시세표"/>
      <sheetName val="감액총괄표"/>
      <sheetName val="내역(영일)"/>
      <sheetName val="총집계표"/>
      <sheetName val="공양식"/>
      <sheetName val="진행 DATA (2)"/>
      <sheetName val="품의양"/>
      <sheetName val="TEST1"/>
      <sheetName val="안정검토(온1瀀"/>
      <sheetName val="안정검토(온1瀕"/>
      <sheetName val="식재퀀濟叏"/>
      <sheetName val="식재က"/>
      <sheetName val="식재Ⴒ꿦휅"/>
      <sheetName val="공내역"/>
      <sheetName val="[TOTAL.xls]______D_2001_______3"/>
      <sheetName val="[TOTAL.xls]______D_2001_______2"/>
      <sheetName val="[TOTAL.xls]______D_2001_______4"/>
      <sheetName val="REINF."/>
      <sheetName val="SKETCH"/>
      <sheetName val="LOADS"/>
      <sheetName val="design criteria"/>
      <sheetName val="CHECK1"/>
      <sheetName val="내역서01"/>
      <sheetName val="INFO"/>
      <sheetName val="지장물C"/>
      <sheetName val="투찰금액"/>
      <sheetName val="예산조서"/>
      <sheetName val="[TOTAL.xls]__4_c_1_________TO_2"/>
      <sheetName val="최적단면"/>
      <sheetName val="내역(입찰)"/>
      <sheetName val="골조시행"/>
      <sheetName val="BOX1"/>
      <sheetName val="제안서입력"/>
      <sheetName val="절감계산"/>
      <sheetName val="전체내역 (2)"/>
      <sheetName val="c_balju"/>
      <sheetName val="VS P-Q"/>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교량"/>
      <sheetName val="설계조정율"/>
      <sheetName val="배수장공사비"/>
      <sheetName val="가설"/>
      <sheetName val="경상"/>
      <sheetName val="5.모델링"/>
      <sheetName val="식재인부"/>
      <sheetName val="조도계산"/>
      <sheetName val="암거단위-1련"/>
      <sheetName val="J형측구단위수량"/>
      <sheetName val="횡배수관집현황_2공구_"/>
      <sheetName val="입찰"/>
      <sheetName val="본공사"/>
      <sheetName val="현경"/>
      <sheetName val="BOX날개벽"/>
      <sheetName val="가설개략"/>
      <sheetName val="hvac(제어동)"/>
      <sheetName val="일위대가(목록)"/>
      <sheetName val="흄관기초"/>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Sheet16"/>
      <sheetName val="산출내역서"/>
      <sheetName val="전기일위목록"/>
      <sheetName val="입찰보고"/>
      <sheetName val="가도공"/>
      <sheetName val="노임단가명세표"/>
      <sheetName val="단중표"/>
      <sheetName val="초기화면1"/>
      <sheetName val="9811"/>
      <sheetName val="변경증감내역서"/>
      <sheetName val="도급자재"/>
      <sheetName val="실행(표지,갑,을)"/>
      <sheetName val="의정부문예회관변경내역"/>
      <sheetName val="VVVVVVVa"/>
      <sheetName val="문서처리전"/>
      <sheetName val="교육계획"/>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refreshError="1"/>
      <sheetData sheetId="567"/>
      <sheetData sheetId="568"/>
      <sheetData sheetId="569"/>
      <sheetData sheetId="570"/>
      <sheetData sheetId="571"/>
      <sheetData sheetId="572"/>
      <sheetData sheetId="573"/>
      <sheetData sheetId="574" refreshError="1"/>
      <sheetData sheetId="575" refreshError="1"/>
      <sheetData sheetId="576" refreshError="1"/>
      <sheetData sheetId="577" refreshError="1"/>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sheetData sheetId="671"/>
      <sheetData sheetId="672"/>
      <sheetData sheetId="673"/>
      <sheetData sheetId="674" refreshError="1"/>
      <sheetData sheetId="675" refreshError="1"/>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refreshError="1"/>
      <sheetData sheetId="740" refreshError="1"/>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refreshError="1"/>
      <sheetData sheetId="939" refreshError="1"/>
      <sheetData sheetId="940" refreshError="1"/>
      <sheetData sheetId="941" refreshError="1"/>
      <sheetData sheetId="942" refreshError="1"/>
      <sheetData sheetId="943" refreshError="1"/>
      <sheetData sheetId="944"/>
      <sheetData sheetId="945"/>
      <sheetData sheetId="946"/>
      <sheetData sheetId="947"/>
      <sheetData sheetId="948"/>
      <sheetData sheetId="949"/>
      <sheetData sheetId="950"/>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sheetData sheetId="1000"/>
      <sheetData sheetId="1001"/>
      <sheetData sheetId="1002"/>
      <sheetData sheetId="1003" refreshError="1"/>
      <sheetData sheetId="1004"/>
      <sheetData sheetId="1005"/>
      <sheetData sheetId="1006"/>
      <sheetData sheetId="1007" refreshError="1"/>
      <sheetData sheetId="1008"/>
      <sheetData sheetId="1009"/>
      <sheetData sheetId="1010"/>
      <sheetData sheetId="1011"/>
      <sheetData sheetId="1012" refreshError="1"/>
      <sheetData sheetId="1013" refreshError="1"/>
      <sheetData sheetId="1014"/>
      <sheetData sheetId="1015" refreshError="1"/>
      <sheetData sheetId="1016" refreshError="1"/>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sheetData sheetId="1152"/>
      <sheetData sheetId="1153"/>
      <sheetData sheetId="1154" refreshError="1"/>
      <sheetData sheetId="1155" refreshError="1"/>
      <sheetData sheetId="1156" refreshError="1"/>
      <sheetData sheetId="1157" refreshError="1"/>
      <sheetData sheetId="1158" refreshError="1"/>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refreshError="1"/>
      <sheetData sheetId="1211" refreshError="1"/>
      <sheetData sheetId="1212" refreshError="1"/>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년"/>
      <sheetName val="05년송년의밤찬조금현황"/>
      <sheetName val="ITEM"/>
    </sheetNames>
    <sheetDataSet>
      <sheetData sheetId="0"/>
      <sheetData sheetId="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명전자"/>
      <sheetName val="오성"/>
      <sheetName val="한국켐슨"/>
      <sheetName val="MOTOR"/>
      <sheetName val="수량산출"/>
      <sheetName val="과천MAIN"/>
      <sheetName val="신우"/>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자재단가"/>
      <sheetName val="변경품셈총괄"/>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표지 (2)"/>
      <sheetName val="신우"/>
      <sheetName val="정부노임단가"/>
      <sheetName val="과천MAIN"/>
      <sheetName val="공사원가계산서"/>
      <sheetName val="자재단가"/>
      <sheetName val="FAX"/>
      <sheetName val="갑지"/>
      <sheetName val="부하계산서"/>
      <sheetName val="48일위(기존)"/>
      <sheetName val="01"/>
      <sheetName val="원본(갑지)"/>
      <sheetName val="총괄표"/>
      <sheetName val="내역"/>
      <sheetName val="DATE"/>
      <sheetName val="약품공급2"/>
      <sheetName val="집계표"/>
      <sheetName val="EP0618"/>
      <sheetName val="기본DATA"/>
      <sheetName val="N賃率-職"/>
      <sheetName val="일위대가(가설)"/>
      <sheetName val="토공집계표"/>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가설"/>
      <sheetName val="일위_파일"/>
      <sheetName val="일위총괄표"/>
      <sheetName val="DATE"/>
      <sheetName val="data"/>
      <sheetName val="직재"/>
      <sheetName val="재집"/>
      <sheetName val="정공공사"/>
      <sheetName val="EP0618"/>
      <sheetName val="과천MAIN"/>
      <sheetName val="전력"/>
      <sheetName val="부대내역"/>
      <sheetName val="방송(체육관)"/>
      <sheetName val="원가계산서"/>
      <sheetName val="단"/>
      <sheetName val="공사원가계산서"/>
      <sheetName val="수량산출(음암)"/>
      <sheetName val="99노임기준"/>
      <sheetName val="일위대가"/>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지급자재내역"/>
      <sheetName val="일위대가"/>
      <sheetName val="내역"/>
      <sheetName val="수량집계"/>
      <sheetName val="전선 및 전선관"/>
      <sheetName val="압착단자,신호기공배관"/>
      <sheetName val="부대공사집계"/>
      <sheetName val="관로터파기"/>
      <sheetName val="공원등(기초) "/>
      <sheetName val="점멸기(기초)"/>
      <sheetName val="관로(보도)"/>
      <sheetName val="가설사무소"/>
      <sheetName val="중기"/>
      <sheetName val="단가 "/>
      <sheetName val="노임"/>
      <sheetName val="가로등"/>
      <sheetName val="내역서1999.8최종"/>
      <sheetName val="노무비"/>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ow r="2">
          <cell r="A2" t="str">
            <v>플랜트전공</v>
          </cell>
        </row>
      </sheetData>
      <sheetData sheetId="18" refreshError="1"/>
      <sheetData sheetId="19" refreshError="1"/>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직재"/>
      <sheetName val="재집"/>
      <sheetName val="데이타"/>
      <sheetName val="식재인부"/>
      <sheetName val="가로등"/>
      <sheetName val="노임"/>
      <sheetName val="노임이"/>
      <sheetName val="기타 정보통신공사"/>
      <sheetName val="INPUT"/>
      <sheetName val="AS포장복구 "/>
      <sheetName val="내역서(토목) "/>
      <sheetName val="Sheet1"/>
      <sheetName val="Sheet2"/>
      <sheetName val="Sheet3"/>
      <sheetName val=""/>
      <sheetName val="여의도"/>
      <sheetName val="여의도 (도)(3)"/>
      <sheetName val="여의도 (식)"/>
      <sheetName val="여의도 (87)"/>
      <sheetName val="케이씨"/>
      <sheetName val="능곡"/>
      <sheetName val="ISONI"/>
      <sheetName val="ISONI (2)"/>
      <sheetName val="응암동"/>
      <sheetName val="태백"/>
      <sheetName val="상계1"/>
      <sheetName val="상계2"/>
      <sheetName val="을지로"/>
      <sheetName val="동부s"/>
      <sheetName val="충주"/>
      <sheetName val="2000년1차"/>
      <sheetName val="일위"/>
      <sheetName val="전시시설물"/>
      <sheetName val="모형"/>
      <sheetName val="영상HW"/>
      <sheetName val="영상SW"/>
      <sheetName val="싸인"/>
      <sheetName val="설명그래픽"/>
      <sheetName val="조명기구"/>
      <sheetName val="마감"/>
      <sheetName val="야외"/>
      <sheetName val="집계표"/>
      <sheetName val="총집계표"/>
      <sheetName val="원가계산"/>
      <sheetName val="Sheet10"/>
      <sheetName val="Sheet11"/>
      <sheetName val="Sheet12"/>
      <sheetName val="Sheet13"/>
      <sheetName val="Sheet14"/>
      <sheetName val="Sheet15"/>
      <sheetName val="Sheet16"/>
      <sheetName val="조건표 (2)"/>
      <sheetName val="기성표지"/>
      <sheetName val="1회갑지"/>
      <sheetName val="극동건설"/>
      <sheetName val="#REF"/>
      <sheetName val="표지"/>
      <sheetName val="내역 "/>
      <sheetName val="설계명세서"/>
      <sheetName val="XXXXXX"/>
      <sheetName val="검토내역 (2)"/>
      <sheetName val="내역"/>
      <sheetName val="부대tu"/>
      <sheetName val="연결임시"/>
      <sheetName val="요율"/>
      <sheetName val="한성전공 (4)"/>
      <sheetName val="한성전공 (5)"/>
      <sheetName val="Sheet4"/>
      <sheetName val="Sheet5"/>
      <sheetName val="Sheet6"/>
      <sheetName val="Sheet7"/>
      <sheetName val="Sheet8"/>
      <sheetName val="Sheet9"/>
      <sheetName val="b_balju"/>
      <sheetName val="자재일람"/>
      <sheetName val="패널"/>
      <sheetName val="교각별철근수량집계표"/>
      <sheetName val="터파기및재료"/>
      <sheetName val="내역표지"/>
      <sheetName val="일위_파일"/>
      <sheetName val="산출"/>
      <sheetName val="표지 (2)"/>
      <sheetName val="준공정산"/>
      <sheetName val="수목데이타"/>
      <sheetName val="건축-물가변동"/>
      <sheetName val="단가조사표"/>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표"/>
      <sheetName val="가설"/>
      <sheetName val="기계시공"/>
      <sheetName val="토"/>
      <sheetName val="철근"/>
      <sheetName val="철골"/>
      <sheetName val="타일"/>
      <sheetName val="석"/>
      <sheetName val="방수"/>
      <sheetName val="미장"/>
      <sheetName val="금속"/>
      <sheetName val="창호"/>
      <sheetName val="유리"/>
      <sheetName val="도장"/>
      <sheetName val="수장"/>
      <sheetName val="부대"/>
      <sheetName val="Sheet2"/>
      <sheetName val="철거"/>
      <sheetName val="조경"/>
      <sheetName val="기계시공(근본)"/>
      <sheetName val="부대(근본)"/>
    </sheetNames>
    <sheetDataSet>
      <sheetData sheetId="0"/>
      <sheetData sheetId="1">
        <row r="3">
          <cell r="A3" t="str">
            <v>[가설사무소]</v>
          </cell>
          <cell r="B3" t="str">
            <v>[3개월미만]</v>
          </cell>
          <cell r="C3" t="str">
            <v>[개당]</v>
          </cell>
          <cell r="E3" t="str">
            <v/>
          </cell>
          <cell r="J3" t="str">
            <v/>
          </cell>
          <cell r="L3" t="str">
            <v>제  1 호표</v>
          </cell>
        </row>
        <row r="4">
          <cell r="A4" t="str">
            <v>콘테이너하우스</v>
          </cell>
          <cell r="B4" t="str">
            <v>2.4M * 6 M *2.6 M</v>
          </cell>
          <cell r="C4" t="str">
            <v>개</v>
          </cell>
          <cell r="D4">
            <v>0.12</v>
          </cell>
          <cell r="H4" t="str">
            <v/>
          </cell>
          <cell r="I4">
            <v>1600000</v>
          </cell>
          <cell r="J4">
            <v>192000</v>
          </cell>
          <cell r="K4">
            <v>192000</v>
          </cell>
          <cell r="L4" t="str">
            <v>현장도착도</v>
          </cell>
        </row>
        <row r="5">
          <cell r="A5" t="str">
            <v>비계공</v>
          </cell>
          <cell r="B5" t="str">
            <v/>
          </cell>
          <cell r="C5" t="str">
            <v>인</v>
          </cell>
          <cell r="D5">
            <v>0.44</v>
          </cell>
          <cell r="E5" t="str">
            <v/>
          </cell>
          <cell r="F5" t="str">
            <v/>
          </cell>
          <cell r="G5">
            <v>75140</v>
          </cell>
          <cell r="H5">
            <v>33061.599999999999</v>
          </cell>
          <cell r="I5" t="str">
            <v/>
          </cell>
          <cell r="J5" t="str">
            <v/>
          </cell>
          <cell r="K5">
            <v>33061.599999999999</v>
          </cell>
        </row>
        <row r="6">
          <cell r="A6" t="str">
            <v>특별인부</v>
          </cell>
          <cell r="B6" t="str">
            <v/>
          </cell>
          <cell r="C6" t="str">
            <v>인</v>
          </cell>
          <cell r="D6">
            <v>0.22</v>
          </cell>
          <cell r="E6" t="str">
            <v/>
          </cell>
          <cell r="F6" t="str">
            <v/>
          </cell>
          <cell r="G6">
            <v>55970</v>
          </cell>
          <cell r="H6">
            <v>12313.4</v>
          </cell>
          <cell r="I6" t="str">
            <v/>
          </cell>
          <cell r="J6" t="str">
            <v/>
          </cell>
          <cell r="K6">
            <v>12313.4</v>
          </cell>
        </row>
        <row r="7">
          <cell r="A7" t="str">
            <v>운반비(편도)</v>
          </cell>
          <cell r="B7" t="str">
            <v>화물차6톤10km(부가제외)</v>
          </cell>
          <cell r="C7" t="str">
            <v>대</v>
          </cell>
          <cell r="D7">
            <v>1</v>
          </cell>
          <cell r="E7" t="str">
            <v/>
          </cell>
          <cell r="F7" t="str">
            <v/>
          </cell>
          <cell r="G7" t="str">
            <v/>
          </cell>
          <cell r="H7" t="str">
            <v/>
          </cell>
          <cell r="I7">
            <v>49500</v>
          </cell>
          <cell r="J7">
            <v>49500</v>
          </cell>
          <cell r="K7">
            <v>49500</v>
          </cell>
          <cell r="L7" t="str">
            <v>물자부180</v>
          </cell>
        </row>
        <row r="8">
          <cell r="A8" t="str">
            <v>양중기계:유압식백호우0.7</v>
          </cell>
          <cell r="B8" t="str">
            <v>경비=기계재료+기계경비</v>
          </cell>
          <cell r="C8" t="str">
            <v>시간</v>
          </cell>
          <cell r="D8">
            <v>4</v>
          </cell>
          <cell r="G8">
            <v>19146</v>
          </cell>
          <cell r="H8">
            <v>76584</v>
          </cell>
          <cell r="I8">
            <v>22965</v>
          </cell>
          <cell r="J8">
            <v>91860</v>
          </cell>
          <cell r="K8">
            <v>168444</v>
          </cell>
          <cell r="L8" t="str">
            <v>물자부 68</v>
          </cell>
        </row>
        <row r="9">
          <cell r="A9" t="str">
            <v>소    계</v>
          </cell>
          <cell r="B9" t="str">
            <v/>
          </cell>
          <cell r="C9" t="str">
            <v/>
          </cell>
          <cell r="D9" t="str">
            <v/>
          </cell>
          <cell r="E9" t="str">
            <v/>
          </cell>
          <cell r="H9">
            <v>121959</v>
          </cell>
          <cell r="I9" t="str">
            <v/>
          </cell>
          <cell r="J9">
            <v>333360</v>
          </cell>
          <cell r="K9">
            <v>455319</v>
          </cell>
        </row>
        <row r="12">
          <cell r="A12" t="str">
            <v/>
          </cell>
          <cell r="B12" t="str">
            <v/>
          </cell>
          <cell r="C12" t="str">
            <v/>
          </cell>
          <cell r="D12" t="str">
            <v/>
          </cell>
          <cell r="E12" t="str">
            <v/>
          </cell>
          <cell r="F12" t="str">
            <v/>
          </cell>
          <cell r="H12" t="str">
            <v/>
          </cell>
          <cell r="I12" t="str">
            <v/>
          </cell>
          <cell r="J12" t="str">
            <v/>
          </cell>
          <cell r="K12" t="str">
            <v/>
          </cell>
        </row>
        <row r="13">
          <cell r="A13" t="str">
            <v>[가설창고]</v>
          </cell>
          <cell r="B13" t="str">
            <v>[3개월미만]</v>
          </cell>
          <cell r="C13" t="str">
            <v>[개당]</v>
          </cell>
          <cell r="E13" t="str">
            <v/>
          </cell>
          <cell r="J13" t="str">
            <v/>
          </cell>
          <cell r="L13" t="str">
            <v>제  2 호표</v>
          </cell>
        </row>
        <row r="14">
          <cell r="A14" t="str">
            <v>콘테이너하우스</v>
          </cell>
          <cell r="B14" t="str">
            <v>2.4M * 6 M *2.6 M</v>
          </cell>
          <cell r="C14" t="str">
            <v>개</v>
          </cell>
          <cell r="D14">
            <v>0.12</v>
          </cell>
          <cell r="H14" t="str">
            <v/>
          </cell>
          <cell r="I14">
            <v>1400000</v>
          </cell>
          <cell r="J14">
            <v>168000</v>
          </cell>
          <cell r="K14">
            <v>168000</v>
          </cell>
          <cell r="L14" t="str">
            <v>현장도착도</v>
          </cell>
        </row>
        <row r="15">
          <cell r="A15" t="str">
            <v>비계공</v>
          </cell>
          <cell r="B15" t="str">
            <v/>
          </cell>
          <cell r="C15" t="str">
            <v>인</v>
          </cell>
          <cell r="D15">
            <v>0.44</v>
          </cell>
          <cell r="E15" t="str">
            <v/>
          </cell>
          <cell r="F15" t="str">
            <v/>
          </cell>
          <cell r="G15">
            <v>75140</v>
          </cell>
          <cell r="H15">
            <v>33061.599999999999</v>
          </cell>
          <cell r="I15" t="str">
            <v/>
          </cell>
          <cell r="J15" t="str">
            <v/>
          </cell>
          <cell r="K15">
            <v>33061.599999999999</v>
          </cell>
        </row>
        <row r="16">
          <cell r="A16" t="str">
            <v>특별인부</v>
          </cell>
          <cell r="B16" t="str">
            <v/>
          </cell>
          <cell r="C16" t="str">
            <v>인</v>
          </cell>
          <cell r="D16">
            <v>0.22</v>
          </cell>
          <cell r="E16" t="str">
            <v/>
          </cell>
          <cell r="F16" t="str">
            <v/>
          </cell>
          <cell r="G16">
            <v>55970</v>
          </cell>
          <cell r="H16">
            <v>12313.4</v>
          </cell>
          <cell r="I16" t="str">
            <v/>
          </cell>
          <cell r="J16" t="str">
            <v/>
          </cell>
          <cell r="K16">
            <v>12313.4</v>
          </cell>
        </row>
        <row r="17">
          <cell r="A17" t="str">
            <v>운반비(왕복)</v>
          </cell>
          <cell r="B17" t="str">
            <v>화물차6톤10km(부가제외)</v>
          </cell>
          <cell r="C17" t="str">
            <v>대</v>
          </cell>
          <cell r="D17">
            <v>1</v>
          </cell>
          <cell r="E17" t="str">
            <v/>
          </cell>
          <cell r="F17" t="str">
            <v/>
          </cell>
          <cell r="G17" t="str">
            <v/>
          </cell>
          <cell r="H17" t="str">
            <v/>
          </cell>
          <cell r="I17">
            <v>49500</v>
          </cell>
          <cell r="J17">
            <v>49500</v>
          </cell>
          <cell r="K17">
            <v>49500</v>
          </cell>
          <cell r="L17" t="str">
            <v>물자부180</v>
          </cell>
        </row>
        <row r="18">
          <cell r="A18" t="str">
            <v>양중기계:유압식백호우0.7</v>
          </cell>
          <cell r="B18" t="str">
            <v>경비=기계재료+기계경비</v>
          </cell>
          <cell r="C18" t="str">
            <v>시간</v>
          </cell>
          <cell r="D18">
            <v>4</v>
          </cell>
          <cell r="G18">
            <v>19146</v>
          </cell>
          <cell r="H18">
            <v>76584</v>
          </cell>
          <cell r="I18">
            <v>22965</v>
          </cell>
          <cell r="J18">
            <v>91860</v>
          </cell>
          <cell r="K18">
            <v>168444</v>
          </cell>
          <cell r="L18" t="str">
            <v>물자부 68</v>
          </cell>
        </row>
        <row r="19">
          <cell r="A19" t="str">
            <v>소    계</v>
          </cell>
          <cell r="B19" t="str">
            <v/>
          </cell>
          <cell r="C19" t="str">
            <v/>
          </cell>
          <cell r="D19" t="str">
            <v/>
          </cell>
          <cell r="E19" t="str">
            <v/>
          </cell>
          <cell r="H19">
            <v>121959</v>
          </cell>
          <cell r="I19" t="str">
            <v/>
          </cell>
          <cell r="J19">
            <v>309360</v>
          </cell>
          <cell r="K19">
            <v>431319</v>
          </cell>
        </row>
        <row r="23">
          <cell r="A23" t="str">
            <v>[수평규준틀설치]</v>
          </cell>
          <cell r="B23" t="str">
            <v>[귀규준틀]</v>
          </cell>
          <cell r="C23" t="str">
            <v>[개당]</v>
          </cell>
          <cell r="D23" t="str">
            <v/>
          </cell>
          <cell r="F23" t="str">
            <v/>
          </cell>
          <cell r="H23" t="str">
            <v/>
          </cell>
          <cell r="J23" t="str">
            <v/>
          </cell>
          <cell r="K23" t="str">
            <v/>
          </cell>
          <cell r="L23" t="str">
            <v>제     호표</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데이타"/>
      <sheetName val="식재인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노임단가"/>
      <sheetName val="수목단가"/>
      <sheetName val="시설수량표"/>
      <sheetName val="식재수량표"/>
      <sheetName val="일위목록"/>
      <sheetName val="수량산출"/>
      <sheetName val="건축일위"/>
      <sheetName val="그라우팅일위"/>
      <sheetName val="공사개요"/>
      <sheetName val="현장관리비"/>
      <sheetName val="단가"/>
      <sheetName val="단가 및 재료비"/>
      <sheetName val="단가산출2"/>
      <sheetName val="일위대가"/>
      <sheetName val="전기"/>
      <sheetName val="수량산출(음암)"/>
      <sheetName val="성북내역서(종합)"/>
      <sheetName val="N賃率-職"/>
      <sheetName val="00노임기준"/>
      <sheetName val="기본일위"/>
      <sheetName val="I一般比"/>
      <sheetName val="94"/>
      <sheetName val="Sheet1"/>
      <sheetName val="#REF"/>
      <sheetName val="신우"/>
      <sheetName val="데이타"/>
      <sheetName val="자재단가"/>
      <sheetName val="건축"/>
      <sheetName val="갑지"/>
      <sheetName val="소비자가"/>
      <sheetName val="제잡비"/>
      <sheetName val="기계경비산출기준"/>
      <sheetName val="토사(PE)"/>
      <sheetName val="총 원가계산"/>
      <sheetName val="원가계산서"/>
      <sheetName val="단가표"/>
      <sheetName val="집계표"/>
      <sheetName val="철거산출근거"/>
      <sheetName val="TEL"/>
      <sheetName val="기본단가표"/>
      <sheetName val="건축내역"/>
      <sheetName val="개산공사비"/>
      <sheetName val="부대내역"/>
      <sheetName val="안전장치"/>
      <sheetName val="정공공사"/>
      <sheetName val="내역서"/>
      <sheetName val="간이(갑)"/>
      <sheetName val="Sheet14"/>
      <sheetName val="자료"/>
      <sheetName val="간선"/>
      <sheetName val="전압"/>
      <sheetName val="조도"/>
      <sheetName val="동력"/>
      <sheetName val="건축명"/>
      <sheetName val="기계명"/>
      <sheetName val="전기명"/>
      <sheetName val="토목명"/>
      <sheetName val="1안"/>
      <sheetName val="Sheet13"/>
      <sheetName val="금액내역서"/>
      <sheetName val="6호기"/>
      <sheetName val="일(4)"/>
      <sheetName val="재료비"/>
      <sheetName val="식재인부"/>
      <sheetName val="공량서"/>
      <sheetName val="내역서1-2"/>
      <sheetName val="기초자료입력"/>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말뚝지지력산정"/>
      <sheetName val="토적표"/>
      <sheetName val="우수받이"/>
      <sheetName val="총괄"/>
      <sheetName val="기초단가"/>
      <sheetName val="중기손료"/>
      <sheetName val="산출근거"/>
      <sheetName val="개산공사비"/>
      <sheetName val="해평견적"/>
      <sheetName val="자재단가"/>
      <sheetName val="노임단가"/>
      <sheetName val="전기"/>
      <sheetName val="6PILE  (돌출)"/>
      <sheetName val="소비자가"/>
      <sheetName val="건축내역"/>
      <sheetName val="기안"/>
      <sheetName val="1단계"/>
      <sheetName val="노임이"/>
      <sheetName val="실행철강하도"/>
      <sheetName val="수량산출"/>
      <sheetName val="단위수량"/>
      <sheetName val="가시설수량"/>
      <sheetName val="원가계산"/>
      <sheetName val="테이블"/>
      <sheetName val="역T형교대(말뚝기초)"/>
      <sheetName val="건축"/>
      <sheetName val="토목주소"/>
      <sheetName val="3BL공동구 수량"/>
      <sheetName val="견적단가"/>
      <sheetName val="기계경비(시간당)"/>
      <sheetName val="램머"/>
      <sheetName val="내역서1999.8최종"/>
      <sheetName val="설계명세서"/>
      <sheetName val="용수량(생활용수)"/>
      <sheetName val="공사개요"/>
      <sheetName val="산근"/>
      <sheetName val="설계예시"/>
      <sheetName val="일위대가9803"/>
      <sheetName val="입력자료"/>
      <sheetName val="내역서 제출"/>
      <sheetName val="#REF"/>
      <sheetName val="DATE"/>
      <sheetName val="FILE1"/>
      <sheetName val="입찰안"/>
      <sheetName val="ABUT수량-A1"/>
      <sheetName val="제원및배치"/>
      <sheetName val="돌담교_상부수량"/>
      <sheetName val="CON기초"/>
      <sheetName val="SAP_INPUT"/>
      <sheetName val="8.석축단위(H=1.5M)"/>
      <sheetName val="6호기"/>
      <sheetName val="CON'C"/>
      <sheetName val="철거산출근거"/>
      <sheetName val="I一般比"/>
      <sheetName val="건축명"/>
      <sheetName val="기계명"/>
      <sheetName val="전기명"/>
      <sheetName val="토목명"/>
      <sheetName val="Sheet5"/>
      <sheetName val="BID"/>
      <sheetName val="내역"/>
      <sheetName val="8.PILE  (돌출)"/>
      <sheetName val="원가계산서"/>
      <sheetName val="날개벽수량표"/>
      <sheetName val="덕전리"/>
      <sheetName val="설계기준"/>
      <sheetName val="내역1"/>
      <sheetName val="데이타"/>
      <sheetName val="식재인부"/>
      <sheetName val="단중표"/>
      <sheetName val="구체"/>
      <sheetName val="좌측날개벽"/>
      <sheetName val="우측날개벽"/>
      <sheetName val="Sheet3"/>
      <sheetName val="setup"/>
      <sheetName val="연결관암거"/>
      <sheetName val="2공구산출내역"/>
      <sheetName val="식재가격"/>
      <sheetName val="식재총괄"/>
      <sheetName val="일위목록"/>
      <sheetName val="Sheet1"/>
      <sheetName val="교각1"/>
      <sheetName val="단가산출서1"/>
      <sheetName val="바닥판"/>
      <sheetName val="입력DATA"/>
      <sheetName val="총괄내역서"/>
      <sheetName val="신천3호용수로"/>
      <sheetName val="터파기및재료"/>
      <sheetName val="3련 BOX"/>
      <sheetName val="총괄표"/>
      <sheetName val="내역서"/>
      <sheetName val="CC16-내역서"/>
      <sheetName val="4.2유효폭의 계산"/>
      <sheetName val="이토변실"/>
      <sheetName val="단위단가"/>
      <sheetName val="교대(A1)"/>
      <sheetName val="건축공사실행"/>
      <sheetName val="예산명세서"/>
      <sheetName val="자료입력"/>
      <sheetName val="도로"/>
      <sheetName val="방음벽기초"/>
      <sheetName val="INPUT"/>
      <sheetName val="POL6차-PIPING"/>
      <sheetName val="b_balju_cho"/>
      <sheetName val="2호맨홀공제수량"/>
      <sheetName val="2.가정단면"/>
      <sheetName val="사급자재"/>
      <sheetName val="BOX-1510"/>
      <sheetName val="건물철거"/>
      <sheetName val="기타배수구조물깨기-단위수량"/>
      <sheetName val="단가대비표"/>
      <sheetName val="갑지(추정)"/>
      <sheetName val="노무비단가"/>
      <sheetName val="2.토목공사"/>
      <sheetName val="정부노임단가"/>
      <sheetName val="2000전체분"/>
      <sheetName val="2000년1차"/>
      <sheetName val="관급자재대"/>
      <sheetName val="청주(철골발주의뢰서)"/>
      <sheetName val="일위대가표"/>
      <sheetName val="실행"/>
      <sheetName val="수목단가"/>
      <sheetName val="시설수량표"/>
      <sheetName val="식재수량표"/>
      <sheetName val="내역표지"/>
      <sheetName val="99노임기준"/>
      <sheetName val="신규보류입력"/>
      <sheetName val="이름정의"/>
      <sheetName val="1.설계조건"/>
      <sheetName val="Macro2"/>
      <sheetName val="설명서 "/>
      <sheetName val="토목"/>
      <sheetName val="년도별노임표"/>
      <sheetName val="중기목록표"/>
      <sheetName val="대림경상68억"/>
      <sheetName val="구조물철거타공정이월"/>
      <sheetName val="골조시행"/>
      <sheetName val="건축계약내역"/>
      <sheetName val="수량산출서"/>
      <sheetName val="대전가오_견출_집계표"/>
      <sheetName val="공사"/>
      <sheetName val="안전장치"/>
      <sheetName val="데리네이타현황"/>
      <sheetName val="맨홀수량"/>
      <sheetName val="수로BOX"/>
      <sheetName val="초"/>
      <sheetName val="가도공"/>
      <sheetName val="토공개요C"/>
      <sheetName val="정공공사"/>
      <sheetName val="공사비 증감 내역서"/>
      <sheetName val="관경별내역서"/>
      <sheetName val="작업입력"/>
      <sheetName val="Macro1"/>
      <sheetName val="노임"/>
      <sheetName val="2003상반기노임기준"/>
      <sheetName val="중기단가LIST"/>
      <sheetName val="산출기준"/>
      <sheetName val="개별직종노임"/>
      <sheetName val="엔지니어링노임"/>
      <sheetName val="종형증설공"/>
      <sheetName val="노임단가 (2)"/>
      <sheetName val="간지"/>
      <sheetName val="철거현황"/>
      <sheetName val="중동공구"/>
      <sheetName val="집수정(600-700)"/>
      <sheetName val="DATA"/>
      <sheetName val="교각계산"/>
      <sheetName val="문산방향-교대(A2)"/>
      <sheetName val="건축내역서"/>
      <sheetName val="설비내역서"/>
      <sheetName val="전기내역서"/>
      <sheetName val="집계표"/>
      <sheetName val="견적서"/>
      <sheetName val="원가&amp;하도급원가"/>
      <sheetName val="설계설명서"/>
      <sheetName val="실행(ALT1)"/>
      <sheetName val="양식3"/>
      <sheetName val="일위대가목차"/>
      <sheetName val="차액보증"/>
      <sheetName val="개별직종노임단가(2003.9)"/>
      <sheetName val="수량"/>
      <sheetName val="기초자료입력"/>
      <sheetName val="준공정산"/>
      <sheetName val="기본단가표"/>
      <sheetName val="기본일위"/>
      <sheetName val="2000노임기준"/>
      <sheetName val="내역을"/>
      <sheetName val="COPING"/>
      <sheetName val="노무자도장2"/>
      <sheetName val="AS포장복구 "/>
      <sheetName val="노임,재료비"/>
      <sheetName val="sw1"/>
      <sheetName val="목포방향"/>
      <sheetName val="갑지"/>
      <sheetName val="단가조사서"/>
      <sheetName val="조작대(1연)"/>
      <sheetName val="Sheet1 (2)"/>
      <sheetName val="단면치수"/>
      <sheetName val="Sheet2"/>
      <sheetName val="pier-1"/>
      <sheetName val="BOX(1.5X1.5)"/>
      <sheetName val="일반수량"/>
      <sheetName val="건축일위"/>
      <sheetName val="그라우팅일위"/>
      <sheetName val="설계변경총괄표(계산식)"/>
      <sheetName val="실행내역(10.13)"/>
      <sheetName val="부대내역"/>
      <sheetName val="도급"/>
      <sheetName val="대비"/>
      <sheetName val="대창(함평)"/>
      <sheetName val="진주방향"/>
      <sheetName val="대창(장성)"/>
      <sheetName val="대창(함평)-창열"/>
      <sheetName val="설계개요"/>
      <sheetName val="인부신상자료"/>
      <sheetName val="일위대가(가설)"/>
      <sheetName val="원형1호맨홀토공수량"/>
      <sheetName val="기계경비"/>
      <sheetName val="입력"/>
      <sheetName val="초기화면"/>
      <sheetName val="A2"/>
      <sheetName val="단가 및 재료비"/>
      <sheetName val="단가산출2"/>
      <sheetName val="보도교산출근거"/>
      <sheetName val="토공개요"/>
      <sheetName val="토공(1)"/>
      <sheetName val="중기사용료산출근거"/>
      <sheetName val="2-1. 경관조명 내역총괄표"/>
      <sheetName val="Total"/>
      <sheetName val="날개벽(TYPE2)"/>
      <sheetName val="적용기준"/>
      <sheetName val="우수공"/>
      <sheetName val="직재"/>
      <sheetName val="재집"/>
      <sheetName val="3.하중산정4.지지력"/>
      <sheetName val="T13(P68~72,78)"/>
      <sheetName val="표지"/>
      <sheetName val="계단"/>
      <sheetName val=" 상부공통집계(총괄)"/>
      <sheetName val="7.PILE  (돌출)"/>
      <sheetName val="슬래브 -연속(3경간)"/>
      <sheetName val="tggwan(mac)"/>
      <sheetName val="총_구조물공"/>
      <sheetName val="FAB별"/>
      <sheetName val="평가데이터"/>
      <sheetName val="단가산출1"/>
      <sheetName val="각형맨홀"/>
      <sheetName val="우수"/>
      <sheetName val="분전반계산서(석관)"/>
      <sheetName val="ilch"/>
      <sheetName val="터파기단면도(보도)"/>
      <sheetName val="부속동"/>
      <sheetName val="역T형"/>
      <sheetName val="재료비"/>
      <sheetName val="N賃率-職"/>
      <sheetName val="대로근거"/>
      <sheetName val="중로근거"/>
      <sheetName val="격점수량"/>
      <sheetName val="II손익관리"/>
      <sheetName val="집계"/>
      <sheetName val="장비종합부표"/>
      <sheetName val="집계표_식재"/>
      <sheetName val="부표"/>
      <sheetName val="기존건물 깨기원단위"/>
      <sheetName val="시장성초안camera"/>
      <sheetName val="장비집계"/>
      <sheetName val="Front"/>
      <sheetName val="wall"/>
      <sheetName val="토사(PE)"/>
      <sheetName val="고창방향"/>
      <sheetName val="거래처등록"/>
      <sheetName val="참고자료"/>
      <sheetName val="공구"/>
      <sheetName val="관로토공"/>
      <sheetName val="빗물받이(910-510-410)"/>
      <sheetName val="배수공수집"/>
      <sheetName val="간이(갑)"/>
      <sheetName val="준공조서"/>
      <sheetName val="공사준공계"/>
      <sheetName val="준공검사보고서"/>
      <sheetName val="증감내역서"/>
      <sheetName val="산출내역서집계표"/>
      <sheetName val="물가시세"/>
      <sheetName val="공사원가계산서"/>
      <sheetName val="도급예산내역서총괄표"/>
      <sheetName val="투찰"/>
      <sheetName val="L_RPTB02_01"/>
      <sheetName val="일위"/>
      <sheetName val="경비_원본"/>
      <sheetName val="DATE2001"/>
      <sheetName val="밸브설치"/>
      <sheetName val="기본데이타입력"/>
      <sheetName val="시설일위"/>
      <sheetName val="식재일위"/>
      <sheetName val="HVAC"/>
      <sheetName val="가감수량"/>
      <sheetName val="맨홀수량산출"/>
      <sheetName val="대공종"/>
      <sheetName val="EQUIP LIST"/>
      <sheetName val="1구간FRP수량산출"/>
      <sheetName val="2"/>
      <sheetName val="총 원가계산"/>
      <sheetName val="unitpric"/>
      <sheetName val="noyim"/>
      <sheetName val="99노임단가"/>
      <sheetName val="설계내역서"/>
      <sheetName val="준비공"/>
      <sheetName val="목교수량산출"/>
      <sheetName val="터널굴착단산"/>
      <sheetName val="터널구조물산근"/>
      <sheetName val="COVER"/>
      <sheetName val="철근량 산정"/>
      <sheetName val="구분표"/>
      <sheetName val="원형맨홀수량"/>
      <sheetName val="개거산출내역"/>
      <sheetName val="사  업  비  수  지  예  산  서"/>
      <sheetName val="공종별자재"/>
      <sheetName val="환경기계공정표 (3)"/>
      <sheetName val="방수"/>
      <sheetName val="포장자재집계표"/>
      <sheetName val="시행후면적"/>
      <sheetName val="수지예산"/>
      <sheetName val="type-F"/>
      <sheetName val="시노501"/>
      <sheetName val="물가단가"/>
      <sheetName val="제표일위대가"/>
      <sheetName val="208-238"/>
      <sheetName val="노무비"/>
      <sheetName val="아파트"/>
      <sheetName val="부대시설"/>
      <sheetName val="참여현황 (직원)"/>
      <sheetName val="토공"/>
      <sheetName val="위생"/>
      <sheetName val="주공 갑지"/>
      <sheetName val="원가"/>
      <sheetName val="과거자료"/>
      <sheetName val="지수"/>
      <sheetName val="자재단가_사급"/>
      <sheetName val="중기적산목록"/>
      <sheetName val="본문"/>
      <sheetName val="참조"/>
      <sheetName val="BOQ"/>
      <sheetName val="기둥(원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금액내역"/>
      <sheetName val="파일단가"/>
      <sheetName val="일위대가표"/>
      <sheetName val="길이중량표"/>
      <sheetName val="재단시설(지하3층)"/>
      <sheetName val="기숙사동(지하2층)"/>
      <sheetName val="기계조합손료"/>
      <sheetName val="규격별평균관입깊이"/>
      <sheetName val="단가산출서(15m이하)"/>
      <sheetName val="단가산출서(15m이상)"/>
      <sheetName val="단가산출서양식"/>
      <sheetName val="내역서1999.8최종"/>
      <sheetName val="기계경비(시간당)"/>
      <sheetName val="램머"/>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공구"/>
      <sheetName val="기계경비(시간당)"/>
      <sheetName val="램머"/>
      <sheetName val="장비집계"/>
      <sheetName val="3BL공동구 수량"/>
      <sheetName val="자재집계표"/>
      <sheetName val="Sheet1"/>
      <sheetName val="가중치"/>
      <sheetName val="말뚝지지력산정"/>
      <sheetName val="제-노임"/>
      <sheetName val="제직재"/>
      <sheetName val="용수량(생활용수)"/>
      <sheetName val="#REF"/>
      <sheetName val="산출금액내역"/>
      <sheetName val="DATE"/>
      <sheetName val="총괄"/>
      <sheetName val="평가데이터"/>
      <sheetName val="Sheet5"/>
      <sheetName val="일위대가9803"/>
      <sheetName val="Total"/>
      <sheetName val="구천"/>
      <sheetName val="자재단가"/>
      <sheetName val="신표지1"/>
      <sheetName val="수량산출"/>
      <sheetName val="내역서"/>
      <sheetName val="주차구획선수량"/>
      <sheetName val="집계표"/>
      <sheetName val="청천내"/>
      <sheetName val="명세서"/>
      <sheetName val="2공구하도급내역서"/>
      <sheetName val="내역"/>
      <sheetName val="포장공"/>
      <sheetName val="9GNG운반"/>
      <sheetName val="요율"/>
      <sheetName val="자재대"/>
      <sheetName val="설계예산서"/>
      <sheetName val="경산"/>
      <sheetName val="일위"/>
      <sheetName val="동원인원"/>
      <sheetName val="기계경비"/>
      <sheetName val="실행철강하도"/>
      <sheetName val="현장예산"/>
      <sheetName val="예총"/>
      <sheetName val="2000년1차"/>
      <sheetName val="2000전체분"/>
      <sheetName val="총투입계"/>
      <sheetName val="연습"/>
      <sheetName val="철근량"/>
      <sheetName val="비교1"/>
      <sheetName val="물량표"/>
      <sheetName val="Sheet4"/>
      <sheetName val="구의33고"/>
      <sheetName val="조경내역서"/>
      <sheetName val="설계내역서"/>
      <sheetName val="BID"/>
      <sheetName val="MAT"/>
      <sheetName val="데이타"/>
      <sheetName val="배관배선 단가조사"/>
      <sheetName val="일위대가집계"/>
      <sheetName val="대치판정"/>
      <sheetName val="가압장(토목)"/>
      <sheetName val="SANBAISU"/>
      <sheetName val="터파기및재료"/>
      <sheetName val="3.공통공사대비"/>
      <sheetName val="12호기내역서(건축분)"/>
      <sheetName val="ABUT수량-A1"/>
      <sheetName val="파형강관집계"/>
      <sheetName val="토적표"/>
      <sheetName val="공제수량총집계표"/>
      <sheetName val="임금단가"/>
      <sheetName val="한강운반비"/>
      <sheetName val="신우"/>
      <sheetName val="원본(갑지)"/>
      <sheetName val="단열-자재"/>
      <sheetName val="공사개요"/>
      <sheetName val="설계예산"/>
      <sheetName val="수량3"/>
      <sheetName val="준공평가"/>
      <sheetName val="도급예산내역서봉투"/>
      <sheetName val="공사원가계산서"/>
      <sheetName val="설계산출표지"/>
      <sheetName val="도급예산내역서총괄표"/>
      <sheetName val="을부담운반비"/>
      <sheetName val="운반비산출"/>
      <sheetName val="설비"/>
      <sheetName val="토목검측서"/>
      <sheetName val="노임이"/>
      <sheetName val="부하계산서"/>
      <sheetName val="전선 및 전선관"/>
      <sheetName val="연도별cash"/>
      <sheetName val="환경기계공정표 (3)"/>
      <sheetName val="내역갑지"/>
      <sheetName val="COPING"/>
      <sheetName val="구조물터파기수량집계"/>
      <sheetName val="배수공 시멘트 및 골재량 산출"/>
      <sheetName val="시운전연료"/>
      <sheetName val="노임"/>
      <sheetName val="b_balju"/>
      <sheetName val="200"/>
      <sheetName val="맨홀수량"/>
      <sheetName val="H-PILE수량집계"/>
      <sheetName val="8.PILE  (돌출)"/>
      <sheetName val="96보완계획7.12"/>
      <sheetName val="날개벽수량표"/>
      <sheetName val="내역서(전기)"/>
      <sheetName val="빙장비사양"/>
      <sheetName val="조명율표"/>
      <sheetName val="자료입력"/>
      <sheetName val="범례표"/>
      <sheetName val="설계서을"/>
      <sheetName val="TOTAL_BOQ"/>
      <sheetName val="품셈집계표"/>
      <sheetName val="자재조사표"/>
      <sheetName val="옹벽일반수량"/>
      <sheetName val="연결관암거"/>
      <sheetName val="총집계표"/>
      <sheetName val="우수맨홀공제단위수량"/>
      <sheetName val="실행내역"/>
      <sheetName val="설계"/>
      <sheetName val="Sheet3"/>
      <sheetName val="견적"/>
      <sheetName val="입력란"/>
      <sheetName val="97노임단가"/>
      <sheetName val="본선차로수량집계표"/>
      <sheetName val="심사공종"/>
      <sheetName val="3BL공동구_수량"/>
      <sheetName val="안정검토"/>
      <sheetName val="단면설계"/>
      <sheetName val="6PILE  (돌출)"/>
      <sheetName val="공사기본내용입력"/>
      <sheetName val="현장경비"/>
      <sheetName val="방배동내역(리라)"/>
      <sheetName val="건축공사집계표"/>
      <sheetName val="방배동내역 (총괄)"/>
      <sheetName val="부대공사총괄"/>
      <sheetName val="데리네이타현황"/>
      <sheetName val="일반수량"/>
      <sheetName val="원가"/>
      <sheetName val="준검 내역서"/>
      <sheetName val="대창(함평)"/>
      <sheetName val="대창(장성)"/>
      <sheetName val="대창(함평)-창열"/>
      <sheetName val="산출근거"/>
      <sheetName val="9.정착구 보강"/>
      <sheetName val="CTEMCOST"/>
      <sheetName val="을"/>
      <sheetName val="SG"/>
      <sheetName val="이토변실(A3-LINE)"/>
      <sheetName val="WORK"/>
      <sheetName val="내역서단가산출용"/>
      <sheetName val="단가산출"/>
      <sheetName val="T13(P68~72,78)"/>
      <sheetName val="Sheet2"/>
      <sheetName val="1차 내역서"/>
      <sheetName val="slurrywall설계가"/>
      <sheetName val="초기화면"/>
      <sheetName val="관급자재"/>
      <sheetName val="증감내역서"/>
      <sheetName val="코드표"/>
      <sheetName val="98수문일위"/>
      <sheetName val="시설물단가표"/>
      <sheetName val="노무비단가표"/>
      <sheetName val="기초자료입력"/>
      <sheetName val="wall"/>
      <sheetName val="품셈"/>
      <sheetName val="인부임"/>
      <sheetName val="원가+내역"/>
      <sheetName val="선정요령"/>
      <sheetName val="시선유도표지집계표"/>
      <sheetName val="70%"/>
      <sheetName val="설계명세서"/>
      <sheetName val="2002하반기노임기준"/>
      <sheetName val="단가 (2)"/>
      <sheetName val="절대삭제금지"/>
      <sheetName val="중기사용료"/>
      <sheetName val="갑지"/>
      <sheetName val="INPUT"/>
      <sheetName val="수량증감표"/>
      <sheetName val="터파기운반비산출"/>
      <sheetName val="산적토운반비산출"/>
      <sheetName val="적용단가"/>
      <sheetName val="(A)내역서"/>
      <sheetName val="연장및면적(좌측)"/>
      <sheetName val="공량(1월22일)"/>
      <sheetName val="측구터파기공수량집계"/>
      <sheetName val="단면가정"/>
      <sheetName val="설계조건"/>
      <sheetName val="빗물받이(910-510-410)"/>
      <sheetName val="총괄내역서"/>
      <sheetName val="덕전리"/>
      <sheetName val="입찰안"/>
      <sheetName val="할증"/>
      <sheetName val="실행내역서"/>
      <sheetName val="확약서"/>
      <sheetName val="SORCE1"/>
      <sheetName val="물가대비표"/>
      <sheetName val="Sheet2 (2)"/>
      <sheetName val="변경비교-을"/>
      <sheetName val="배수공"/>
      <sheetName val="일위대가표"/>
      <sheetName val="TYPE-A"/>
      <sheetName val="건축내역서 (경제상무실)"/>
      <sheetName val="마산월령동골조물량변경"/>
      <sheetName val="수산(당)"/>
      <sheetName val="을지"/>
      <sheetName val="설계예시"/>
      <sheetName val="식재인부"/>
      <sheetName val="뚝토공"/>
      <sheetName val="대로근거"/>
      <sheetName val="중로근거"/>
      <sheetName val="단면 (2)"/>
      <sheetName val="금액내역서"/>
      <sheetName val="용산1(해보)"/>
      <sheetName val="화설내"/>
      <sheetName val="기초코드"/>
      <sheetName val="danga"/>
      <sheetName val="ilch"/>
      <sheetName val="목차"/>
      <sheetName val="본사공가현황"/>
      <sheetName val="9811"/>
      <sheetName val="위치조서"/>
      <sheetName val="신호등일위대가"/>
      <sheetName val="흄관기초"/>
      <sheetName val="교대(A1)"/>
      <sheetName val="토사(PE)"/>
      <sheetName val="하조서"/>
      <sheetName val="날개벽"/>
      <sheetName val="현장경상비"/>
      <sheetName val="마산방향"/>
      <sheetName val="진주방향"/>
      <sheetName val="대비"/>
      <sheetName val="database"/>
      <sheetName val="15"/>
      <sheetName val="98NS-N"/>
      <sheetName val="몰탈"/>
      <sheetName val="집수정(600-700)"/>
      <sheetName val="부대내역"/>
      <sheetName val="내역서01"/>
      <sheetName val="1.수인터널"/>
      <sheetName val="기초단가"/>
      <sheetName val="프랜트면허"/>
      <sheetName val="오수주요자재"/>
      <sheetName val="조건"/>
      <sheetName val="DATA 입력란"/>
      <sheetName val="1. 설계조건 2.단면가정 3. 하중계산"/>
      <sheetName val="BSD (2)"/>
      <sheetName val="파일의이용"/>
      <sheetName val="VXXXXXX"/>
      <sheetName val="이름정의"/>
      <sheetName val="Macro1"/>
      <sheetName val="원형1호맨홀토공수량"/>
      <sheetName val="교각계산"/>
      <sheetName val="우각부보강"/>
      <sheetName val="EACT10"/>
      <sheetName val="수로단위수량"/>
      <sheetName val="실행대비"/>
      <sheetName val="교대철근집계"/>
      <sheetName val="노임단가"/>
      <sheetName val="공사비집계"/>
      <sheetName val="흙쌓기도수로설치현황"/>
      <sheetName val="수목표준대가"/>
      <sheetName val="내역서1999.8최종"/>
      <sheetName val="Sheet1 (2)"/>
      <sheetName val="계양가시설"/>
      <sheetName val="배수철근"/>
      <sheetName val="일위단위"/>
      <sheetName val="고유코드_설계"/>
      <sheetName val="PROJECT BRIEF(EX.NEW)"/>
      <sheetName val="Site Expenses"/>
      <sheetName val="실행견적"/>
      <sheetName val="수입"/>
      <sheetName val="원형맨홀수량"/>
      <sheetName val="추가예산"/>
      <sheetName val="단중표"/>
      <sheetName val="현장관리비참조"/>
      <sheetName val="간지"/>
      <sheetName val="직노"/>
      <sheetName val="교각1"/>
      <sheetName val="다곡2교"/>
      <sheetName val="전기"/>
      <sheetName val="포장복구집계"/>
      <sheetName val="단가조사-2"/>
      <sheetName val="s"/>
      <sheetName val="용역비내역-진짜"/>
      <sheetName val="1000 DB구축 부표"/>
      <sheetName val="Baby일위대가"/>
      <sheetName val="환율CHANGE"/>
      <sheetName val="현금흐름"/>
      <sheetName val="DATA"/>
      <sheetName val="상 부"/>
      <sheetName val="9-1차이내역"/>
      <sheetName val="하수급견적대비"/>
      <sheetName val="단가"/>
      <sheetName val="조경"/>
      <sheetName val="금액"/>
      <sheetName val="시점교대"/>
      <sheetName val="공사비증감"/>
      <sheetName val="PI"/>
      <sheetName val="단위단가"/>
      <sheetName val="간접"/>
      <sheetName val="공사"/>
      <sheetName val="원가계산하도"/>
      <sheetName val="입력자료"/>
      <sheetName val="설내역서 "/>
      <sheetName val="현장소운반"/>
      <sheetName val="관구보호몰탈"/>
      <sheetName val="청 구"/>
      <sheetName val="설계산출기초"/>
      <sheetName val="토목(용인)"/>
      <sheetName val="전기단가조사서"/>
      <sheetName val="공용(현대건설공구)"/>
      <sheetName val="현대건설공구(UNIT)"/>
      <sheetName val="낙석방지수량"/>
      <sheetName val="1차설계변경내역"/>
      <sheetName val="입찰견적보고서"/>
      <sheetName val="관경별내역서"/>
      <sheetName val="수량집계"/>
      <sheetName val="guard(mac)"/>
      <sheetName val="N賃率-職"/>
      <sheetName val="토공(우물통,기타) "/>
      <sheetName val="차액보증"/>
      <sheetName val="계수시트"/>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일반수량총괄집계"/>
      <sheetName val="차선도색-연장,수량(1)"/>
      <sheetName val="배수공 주요자재 집계표"/>
      <sheetName val="관접합및부설"/>
      <sheetName val="산출내역서집계표"/>
      <sheetName val="2호맨홀공제수량"/>
      <sheetName val="물가시세"/>
      <sheetName val="공내역"/>
      <sheetName val="7.PILE  (돌출)"/>
      <sheetName val="사  업  비  수  지  예  산  서"/>
      <sheetName val="기초일위"/>
      <sheetName val="수목단가"/>
      <sheetName val="시설수량표"/>
      <sheetName val="시설일위"/>
      <sheetName val="식재수량표"/>
      <sheetName val="단위수량산출"/>
      <sheetName val="설계내역"/>
      <sheetName val="tggwan(mac)"/>
      <sheetName val="총괄내역"/>
      <sheetName val="내역_FILE"/>
      <sheetName val="도기류"/>
      <sheetName val="건축내역"/>
      <sheetName val="터파기단면도(보도)"/>
      <sheetName val="호프"/>
      <sheetName val="표지"/>
      <sheetName val="노무비"/>
      <sheetName val="재료비단가"/>
      <sheetName val="06 일위대가목록"/>
      <sheetName val="공사현황"/>
      <sheetName val="우수공"/>
      <sheetName val="설계가"/>
      <sheetName val="날개벽(TYPE2)"/>
      <sheetName val="음성방향"/>
      <sheetName val="산출기준자료"/>
      <sheetName val="구역화물"/>
      <sheetName val="시험비"/>
      <sheetName val="일위대가목록"/>
      <sheetName val="단위목록"/>
      <sheetName val="6호기"/>
      <sheetName val="토목주소"/>
      <sheetName val="내역전기"/>
      <sheetName val="감액총괄표"/>
      <sheetName val="세부내역서"/>
      <sheetName val="Customer Databas"/>
      <sheetName val="예가표"/>
      <sheetName val="평내중"/>
      <sheetName val="연결임시"/>
      <sheetName val="공량산출서"/>
      <sheetName val="옹벽수량집계"/>
      <sheetName val="4.내진설계"/>
      <sheetName val=" ｹ-ﾌﾞﾙ"/>
      <sheetName val="노임단가 (2)"/>
      <sheetName val="관급자재대"/>
      <sheetName val="중기사용료산출근거"/>
      <sheetName val="단가 및 재료비"/>
      <sheetName val="2_단면가정"/>
      <sheetName val="내역서 (2)"/>
      <sheetName val="지중자재단가"/>
      <sheetName val="날개벽(시점좌측)"/>
      <sheetName val="견적서"/>
      <sheetName val="옹벽공 수량집계표"/>
      <sheetName val="교사기준면적(중)"/>
      <sheetName val="수주추정"/>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A-8 PD(도로중앙)"/>
      <sheetName val="1.설계기준"/>
      <sheetName val="Y-WORK"/>
      <sheetName val="BJJIN"/>
      <sheetName val="직접경비"/>
      <sheetName val="직접인건비"/>
      <sheetName val="수안보-MBR1"/>
      <sheetName val="참조"/>
      <sheetName val="제경비율"/>
      <sheetName val="산출내역서"/>
      <sheetName val="공사명입력"/>
      <sheetName val="근로자자료입력"/>
      <sheetName val="참고자료"/>
      <sheetName val="공사비 증감 내역서"/>
      <sheetName val="기둥(원형)"/>
      <sheetName val="참고사항"/>
      <sheetName val="상호참고자료"/>
      <sheetName val="발주처자료입력"/>
      <sheetName val="회사기본자료"/>
      <sheetName val="하자보증자료"/>
      <sheetName val="기술자관련자료"/>
      <sheetName val="총괄서"/>
      <sheetName val="실행간접비용"/>
      <sheetName val="남양내역"/>
      <sheetName val="MAIN_TABLE"/>
      <sheetName val="1.설계조건"/>
      <sheetName val="원가서"/>
      <sheetName val="출장내역"/>
      <sheetName val="개요"/>
      <sheetName val="1.우편집중내역서"/>
      <sheetName val="일위대가(가설)"/>
      <sheetName val="사각맨홀"/>
      <sheetName val="자재"/>
      <sheetName val="경비_원본"/>
      <sheetName val="토목공사"/>
      <sheetName val="포장공자재집계표"/>
      <sheetName val="특수선일위대가"/>
      <sheetName val="각형맨홀"/>
      <sheetName val="포장공수량집계표"/>
      <sheetName val="도장수량(하1)"/>
      <sheetName val="주형"/>
      <sheetName val="인원투입"/>
      <sheetName val="코드"/>
      <sheetName val="공비현2"/>
      <sheetName val="도급내역"/>
      <sheetName val="물집"/>
      <sheetName val="도급금액"/>
      <sheetName val="재노경"/>
      <sheetName val="콘크리트타설집계표"/>
      <sheetName val="전 기"/>
      <sheetName val="대림경상68억"/>
      <sheetName val="사통"/>
      <sheetName val="산근"/>
      <sheetName val="우수"/>
      <sheetName val="입력"/>
      <sheetName val="계림(함평)"/>
      <sheetName val="계림(장성)"/>
      <sheetName val="산수배수"/>
      <sheetName val="내역(신례)"/>
      <sheetName val="포장물량집계"/>
      <sheetName val="표지 (2)"/>
      <sheetName val="총괄표"/>
      <sheetName val="슬래브수량"/>
      <sheetName val="일위대가(1)"/>
      <sheetName val="보차도경계석"/>
      <sheetName val="구조물공집계"/>
      <sheetName val="상행-교대(A1-A2)"/>
      <sheetName val="건축공사실행"/>
      <sheetName val="역T형교대(말뚝기초)"/>
      <sheetName val="입력DATA"/>
      <sheetName val="바닥판"/>
      <sheetName val="집수A"/>
      <sheetName val="내역서적용수량"/>
      <sheetName val="부표총괄"/>
      <sheetName val="갑지(추정)"/>
      <sheetName val="VII-2현장경비"/>
      <sheetName val="Ⅴ-2.공종별내역"/>
      <sheetName val="입력시트"/>
      <sheetName val="출력X"/>
      <sheetName val="가로등내역서"/>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1.CB"/>
      <sheetName val="변수"/>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당평)자재"/>
      <sheetName val="당초명세(평)"/>
      <sheetName val="GAEYO"/>
      <sheetName val="GR"/>
      <sheetName val="공사분석"/>
      <sheetName val="연속벽현황"/>
      <sheetName val="단"/>
      <sheetName val="원유_BANK"/>
      <sheetName val="세금자료"/>
      <sheetName val="시점경사로"/>
      <sheetName val="1차"/>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반포2차"/>
      <sheetName val="첨"/>
      <sheetName val="6공구(당초)"/>
      <sheetName val="시설물기초"/>
      <sheetName val="SLAB&quot;1&quot;"/>
      <sheetName val="중요"/>
      <sheetName val="총내역서"/>
      <sheetName val="List"/>
      <sheetName val="1"/>
      <sheetName val="공사품의서"/>
      <sheetName val="가열로SW"/>
      <sheetName val="99노임단가"/>
      <sheetName val="unitpric"/>
      <sheetName val="noyim"/>
      <sheetName val="03전반노무비"/>
      <sheetName val="하도급 검토"/>
      <sheetName val="3.하중계산"/>
      <sheetName val="보도포장연장조서-표준차도부"/>
      <sheetName val="표준차도부연장조서-ASP"/>
      <sheetName val=" 상부공통집계(총괄)"/>
      <sheetName val="단가조정표"/>
      <sheetName val="순공사비"/>
      <sheetName val="품셈TABLE"/>
      <sheetName val="낙찰표"/>
      <sheetName val="단 box"/>
      <sheetName val="단가조건(02년)"/>
      <sheetName val="시화점실행"/>
      <sheetName val="해외(원화)"/>
      <sheetName val="설-원가"/>
      <sheetName val="일위집계표"/>
      <sheetName val="계산서(곡선부)"/>
      <sheetName val="포장재료집계표"/>
      <sheetName val="단가(1)"/>
      <sheetName val="중강당 내역"/>
      <sheetName val="부대tu"/>
      <sheetName val="토공"/>
      <sheetName val="일위대가-1"/>
      <sheetName val="05-원가계산"/>
      <sheetName val="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자재집계표"/>
      <sheetName val="집계표"/>
      <sheetName val="일위대가표"/>
      <sheetName val="woo(mac)"/>
      <sheetName val="VXXXXXXX"/>
      <sheetName val="MYUN(MAC)"/>
      <sheetName val="배수공집계표"/>
      <sheetName val="을지"/>
      <sheetName val="원본"/>
      <sheetName val="예정공정표"/>
      <sheetName val="guard(mac)"/>
      <sheetName val="삼화빌라"/>
      <sheetName val="#REF"/>
      <sheetName val="토적집계"/>
      <sheetName val="설계"/>
      <sheetName val="고양동1"/>
      <sheetName val="주요자재집계"/>
      <sheetName val="교각1"/>
      <sheetName val="suk(mac)"/>
      <sheetName val="포장면조서"/>
      <sheetName val="tggwan(mac)"/>
      <sheetName val="배수집계"/>
      <sheetName val="1"/>
      <sheetName val="어린이집"/>
      <sheetName val="설치조서"/>
      <sheetName val="Sheet1 (2)"/>
      <sheetName val="포장재료"/>
      <sheetName val="포장공집계"/>
      <sheetName val="L측형구집계"/>
      <sheetName val="부대BOQ"/>
      <sheetName val="주요자재집계 "/>
      <sheetName val="오수원형맨홀집계"/>
      <sheetName val="오수공집계"/>
      <sheetName val="관로연장산출"/>
      <sheetName val="맨홀조서"/>
      <sheetName val="0.9토공"/>
      <sheetName val="0.9x0.9"/>
      <sheetName val="개거조서"/>
      <sheetName val="배수집계표"/>
      <sheetName val="단가산출서"/>
      <sheetName val="ABUT수량-A1"/>
      <sheetName val="구체(4)"/>
      <sheetName val="우각부검토"/>
      <sheetName val="STEEL BOX 단면설계(SEC.8)"/>
      <sheetName val="7.전산해석결과"/>
      <sheetName val="안정검토"/>
      <sheetName val="바닥판(1)"/>
      <sheetName val="부재력정리"/>
      <sheetName val="본체"/>
      <sheetName val="날개벽"/>
      <sheetName val="교각계산"/>
      <sheetName val="설계조건"/>
      <sheetName val="주형"/>
      <sheetName val="Sheet17"/>
      <sheetName val="수량집계"/>
      <sheetName val="사용성검토"/>
      <sheetName val="단면가정"/>
      <sheetName val="8. 안정검토"/>
      <sheetName val="수안보-MBR1"/>
      <sheetName val="INPUT"/>
      <sheetName val="4.하중"/>
      <sheetName val="면적집계표"/>
      <sheetName val="토적표"/>
      <sheetName val="1000관기초"/>
      <sheetName val="800관기초"/>
      <sheetName val="관토800"/>
      <sheetName val="관토1000"/>
      <sheetName val="날개토공"/>
      <sheetName val="집단1.5스틸"/>
      <sheetName val="집토1.5"/>
      <sheetName val="집토1.2"/>
      <sheetName val="집단1.2스틸"/>
      <sheetName val="집단1.5"/>
      <sheetName val="관경결정"/>
      <sheetName val="우각부보강"/>
      <sheetName val="도장수량(하1)"/>
      <sheetName val="FOOTING단면력"/>
      <sheetName val="토공(우물통,기타) "/>
      <sheetName val="기둥"/>
      <sheetName val="저판(버림100)"/>
      <sheetName val="소업1교"/>
      <sheetName val="단면 (2)"/>
      <sheetName val="기둥(원형)"/>
      <sheetName val="COPING"/>
      <sheetName val="다곡2교"/>
      <sheetName val="상-교대(A1-A2)"/>
      <sheetName val="가드레일설치현황"/>
      <sheetName val="DATE"/>
      <sheetName val="구조물철거타공정이월"/>
      <sheetName val="3련 BOX"/>
      <sheetName val="4)유동표"/>
      <sheetName val="쌍송교"/>
      <sheetName val="기계경비"/>
      <sheetName val="깨기평면"/>
      <sheetName val="PE"/>
      <sheetName val="복지관길"/>
      <sheetName val="연장집계"/>
      <sheetName val="주철이형산출"/>
      <sheetName val="상수BOQ"/>
      <sheetName val="스텐이형집계"/>
      <sheetName val="연장조서"/>
      <sheetName val="접합부속공제"/>
      <sheetName val="본선부"/>
      <sheetName val="옹벽부"/>
      <sheetName val="수로라이닝"/>
      <sheetName val="구조물집계 "/>
      <sheetName val="우수집계"/>
      <sheetName val="집수정집계"/>
      <sheetName val="포장토공"/>
      <sheetName val="철거집계"/>
      <sheetName val="암거1.2X1.0"/>
      <sheetName val="연돌일위집계"/>
      <sheetName val="내역서"/>
      <sheetName val="역L옹벽1.5"/>
      <sheetName val="역L형옹벽3.0"/>
      <sheetName val="역L형옹벽4.0"/>
      <sheetName val="역L형옹벽2.0 "/>
      <sheetName val="L옹벽3.50 "/>
      <sheetName val="역L형옹벽2.5"/>
      <sheetName val="L옹벽2.50"/>
      <sheetName val="집수정조서"/>
      <sheetName val="역L형옹벽3.5"/>
      <sheetName val="옹벽조서"/>
      <sheetName val="철근집계표"/>
      <sheetName val="입력자료(H6)"/>
      <sheetName val="공주-교대(A1)"/>
      <sheetName val="DATA 입력부"/>
      <sheetName val="효성CB 1P기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공품의"/>
      <sheetName val="조달품의"/>
      <sheetName val="조정안"/>
      <sheetName val="투찰총괄"/>
      <sheetName val="기구표"/>
      <sheetName val="영종도"/>
      <sheetName val="A4PO"/>
      <sheetName val="A4LA"/>
      <sheetName val="타사"/>
      <sheetName val="연결임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C0000"/>
      <sheetName val="원하집계"/>
      <sheetName val="세부기준"/>
      <sheetName val="하도총괄"/>
      <sheetName val="원하도"/>
      <sheetName val="투찰"/>
      <sheetName val="표지"/>
      <sheetName val="공사개요"/>
      <sheetName val="공사원가"/>
      <sheetName val="건축공사비"/>
      <sheetName val="공종별비교"/>
      <sheetName val="마감별비교"/>
      <sheetName val="건축평형별"/>
      <sheetName val="피벗자료"/>
      <sheetName val="평형별피벗"/>
      <sheetName val="설비공사비"/>
      <sheetName val=" 설비마감재"/>
      <sheetName val="전기공사비"/>
      <sheetName val="승강기"/>
      <sheetName val="공정표"/>
      <sheetName val="산출금액내역"/>
      <sheetName val="일위_파일"/>
      <sheetName val="실행예산"/>
      <sheetName val="토사(PE)"/>
      <sheetName val="G.R300경비"/>
      <sheetName val="수량산출"/>
      <sheetName val="내역서"/>
      <sheetName val="요율"/>
      <sheetName val="직재"/>
      <sheetName val="일산실행내역"/>
      <sheetName val="한일양산"/>
      <sheetName val="인건비 "/>
      <sheetName val="관급_File"/>
      <sheetName val="견"/>
      <sheetName val="산출내역"/>
      <sheetName val="01"/>
      <sheetName val="기계경비(시간당)"/>
      <sheetName val="램머"/>
      <sheetName val="실행간접비용"/>
      <sheetName val="#REF"/>
      <sheetName val="인부임"/>
      <sheetName val="빌딩 안내"/>
      <sheetName val="현장관리비"/>
      <sheetName val="장비비"/>
      <sheetName val="평가데이터"/>
      <sheetName val="설계내역서"/>
      <sheetName val="Customer Databas"/>
      <sheetName val="유림골조"/>
      <sheetName val="비교1"/>
      <sheetName val="지수980731이후"/>
      <sheetName val="Y-WORK"/>
      <sheetName val="계수시트"/>
      <sheetName val="총괄"/>
      <sheetName val="코스모공장 (어음)"/>
      <sheetName val="설계조건"/>
      <sheetName val="산출"/>
      <sheetName val="1호인버트수량"/>
      <sheetName val="노임단가"/>
      <sheetName val="조명시설"/>
      <sheetName val="데이타"/>
      <sheetName val="식재인부"/>
      <sheetName val="내역서1999.8최종"/>
      <sheetName val="수목데이타"/>
      <sheetName val="2. 공원조도"/>
      <sheetName val="일위목록"/>
      <sheetName val="국내조달(통합-1)"/>
      <sheetName val="갑지"/>
      <sheetName val="집계표"/>
      <sheetName val="NOMUBI"/>
      <sheetName val="조경"/>
      <sheetName val="내역서01"/>
      <sheetName val="중강당 내역"/>
      <sheetName val="총괄표"/>
      <sheetName val="맨홀수량산출(A-LINE)"/>
      <sheetName val="별표 "/>
      <sheetName val="공종단가"/>
      <sheetName val="증감대비"/>
      <sheetName val="품셈TABLE"/>
      <sheetName val="기초자료입력"/>
      <sheetName val="9902"/>
      <sheetName val="1차 내역서"/>
      <sheetName val="TOTAL_BOQ"/>
      <sheetName val="일반교실"/>
      <sheetName val="전차선로 물량표"/>
      <sheetName val="견적의뢰"/>
      <sheetName val="현장경비"/>
      <sheetName val="소방일위 "/>
      <sheetName val="소방 "/>
      <sheetName val="본사공가현황"/>
      <sheetName val="건축내역"/>
      <sheetName val="가정"/>
      <sheetName val="Macro1"/>
      <sheetName val="냉천부속동"/>
      <sheetName val="토공"/>
      <sheetName val="PAC"/>
      <sheetName val="2000년1차"/>
      <sheetName val="물가대비표"/>
      <sheetName val="FACTOR"/>
      <sheetName val="청천내"/>
      <sheetName val="참조"/>
      <sheetName val="단가"/>
      <sheetName val="판매시설"/>
      <sheetName val="총투입계"/>
      <sheetName val="database"/>
      <sheetName val="자재대"/>
      <sheetName val="일(4)"/>
      <sheetName val="P TRAY"/>
      <sheetName val="P CABLE"/>
      <sheetName val="U 전력감시"/>
      <sheetName val="U CON "/>
      <sheetName val="U TUB"/>
      <sheetName val="U SUPP"/>
      <sheetName val="P 전력감시C"/>
      <sheetName val="P CON"/>
      <sheetName val="P 전력감시 CON"/>
      <sheetName val="P TUB"/>
      <sheetName val="P P&amp;F"/>
      <sheetName val="P SUPP"/>
      <sheetName val="U TRAY "/>
      <sheetName val="U CABLE "/>
      <sheetName val="견적서"/>
      <sheetName val="가로등"/>
      <sheetName val="세부 Data"/>
      <sheetName val="협력업체기성(투입)"/>
      <sheetName val="협력업체기성(매출)"/>
      <sheetName val="본사불자재투입(투입)"/>
      <sheetName val="본사불자재투입(매출)"/>
      <sheetName val="슬래브"/>
      <sheetName val="작성"/>
      <sheetName val="관로부문"/>
      <sheetName val="Total"/>
      <sheetName val="건축내역서"/>
      <sheetName val="설비내역서"/>
      <sheetName val="전기내역서"/>
      <sheetName val="문학간접"/>
      <sheetName val="견적조건"/>
      <sheetName val="부대집계"/>
      <sheetName val="DATE"/>
      <sheetName val="토공(우물통,기타) "/>
      <sheetName val="단가산출서(기계)"/>
      <sheetName val="대전(세창동)"/>
      <sheetName val="c_balju"/>
      <sheetName val="2@ BOX"/>
      <sheetName val="관급자재"/>
      <sheetName val="변경관급자재"/>
      <sheetName val="관접합및부설"/>
      <sheetName val="원가계산서"/>
      <sheetName val="일위대가(4층원격)"/>
      <sheetName val="Sheet1"/>
      <sheetName val="수량산출근거"/>
      <sheetName val="3"/>
      <sheetName val="용소리교"/>
      <sheetName val="교사기준면적(초등)"/>
      <sheetName val="개산공사비"/>
      <sheetName val="설치공사비"/>
      <sheetName val="설직재-1"/>
      <sheetName val="맨홀수량산출"/>
      <sheetName val="21301동"/>
      <sheetName val="신우"/>
      <sheetName val="주소록"/>
      <sheetName val="효성CB 1P기초"/>
      <sheetName val="갑지1"/>
      <sheetName val="연부97-1"/>
      <sheetName val="9GNG운반"/>
      <sheetName val="물량산출"/>
      <sheetName val="협력업체"/>
      <sheetName val="GI-LIST"/>
      <sheetName val="남평내역"/>
      <sheetName val="정부노임단가"/>
      <sheetName val="CTEMCOST"/>
      <sheetName val="data"/>
      <sheetName val="파일의이용"/>
      <sheetName val="공종구간"/>
      <sheetName val="내역서1"/>
      <sheetName val="노임단가표"/>
      <sheetName val="소방"/>
      <sheetName val="광-단가"/>
      <sheetName val="대-단가"/>
      <sheetName val="내역"/>
      <sheetName val="관급단가"/>
      <sheetName val="일위대가"/>
      <sheetName val="일위대가집계"/>
      <sheetName val="전기단가"/>
      <sheetName val="지지대단가"/>
      <sheetName val="ABUT수량-A1"/>
      <sheetName val="집수정(600-700)"/>
      <sheetName val="우각부보강"/>
      <sheetName val="가도공"/>
      <sheetName val="INPUTDATA"/>
      <sheetName val="운임"/>
      <sheetName val="순위"/>
      <sheetName val="정산설계"/>
      <sheetName val="03전반노무비"/>
      <sheetName val="경산"/>
      <sheetName val="산출근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안전관리비"/>
      <sheetName val="총괄표"/>
      <sheetName val="가로등내역"/>
      <sheetName val="일위대가"/>
      <sheetName val="단가"/>
      <sheetName val="가로등산출"/>
      <sheetName val="산출(토공)"/>
      <sheetName val="중기(크레인)"/>
      <sheetName val="중기(백호우)"/>
      <sheetName val="중기(콤팩터)"/>
      <sheetName val="한전수탁비"/>
      <sheetName val="관급내역서"/>
      <sheetName val="관급단가"/>
      <sheetName val="합산자재"/>
      <sheetName val="옵션"/>
      <sheetName val="노임"/>
      <sheetName val="노무비"/>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sheetName val="4-7.중앙전기실(노임단가)"/>
    </sheetNames>
    <sheetDataSet>
      <sheetData sheetId="0" refreshError="1"/>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설변총괄표 (2)"/>
      <sheetName val="노임"/>
      <sheetName val="연결임시"/>
      <sheetName val="단가산출"/>
      <sheetName val="가로등"/>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목차1"/>
      <sheetName val="목차2"/>
      <sheetName val="설계설명서"/>
      <sheetName val="공정예정표"/>
      <sheetName val="1. 전문"/>
      <sheetName val="2.총괄집계표"/>
      <sheetName val="3.산출내역서"/>
      <sheetName val="4.1원가계산서"/>
      <sheetName val="4.2순공사비 내역서"/>
      <sheetName val="4.3관급자재 내역서"/>
      <sheetName val="5.1일위대가집계"/>
      <sheetName val="5.2일위대가산출(&amp;단가입력)"/>
      <sheetName val="6.1단가조사서(공사용)"/>
      <sheetName val="6.2단가비교표(기자재)"/>
      <sheetName val="직영비"/>
      <sheetName val="PC항목"/>
      <sheetName val="-------이후는 참고자료--------"/>
      <sheetName val="안전관리비"/>
      <sheetName val="노무비입력"/>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v>1</v>
          </cell>
        </row>
        <row r="3">
          <cell r="C3" t="str">
            <v>[일위대가]</v>
          </cell>
        </row>
        <row r="4">
          <cell r="C4" t="str">
            <v>호표</v>
          </cell>
          <cell r="D4" t="str">
            <v>품명</v>
          </cell>
          <cell r="E4" t="str">
            <v>규 격</v>
          </cell>
          <cell r="L4" t="str">
            <v>수량</v>
          </cell>
          <cell r="M4" t="str">
            <v>단위</v>
          </cell>
          <cell r="N4" t="str">
            <v>합     계</v>
          </cell>
          <cell r="P4" t="str">
            <v>재  료  비</v>
          </cell>
          <cell r="R4" t="str">
            <v>노  무  비</v>
          </cell>
          <cell r="T4" t="str">
            <v>경     비</v>
          </cell>
          <cell r="V4" t="str">
            <v>비  고</v>
          </cell>
        </row>
        <row r="5">
          <cell r="B5" t="str">
            <v>순번</v>
          </cell>
          <cell r="N5" t="str">
            <v>단가</v>
          </cell>
          <cell r="O5" t="str">
            <v>금  액</v>
          </cell>
          <cell r="P5" t="str">
            <v>단가</v>
          </cell>
          <cell r="Q5" t="str">
            <v>금  액</v>
          </cell>
          <cell r="R5" t="str">
            <v>단가</v>
          </cell>
          <cell r="S5" t="str">
            <v>금  액</v>
          </cell>
          <cell r="T5" t="str">
            <v>단가</v>
          </cell>
          <cell r="U5" t="str">
            <v>금  액</v>
          </cell>
        </row>
        <row r="6">
          <cell r="B6">
            <v>1</v>
          </cell>
          <cell r="C6" t="str">
            <v>제1호표</v>
          </cell>
          <cell r="D6" t="str">
            <v>접지선(옥외)</v>
          </cell>
          <cell r="E6" t="str">
            <v>F-GV 4 ㎟</v>
          </cell>
          <cell r="L6">
            <v>1.05</v>
          </cell>
          <cell r="M6" t="str">
            <v>m</v>
          </cell>
          <cell r="O6">
            <v>1634</v>
          </cell>
          <cell r="Q6">
            <v>589</v>
          </cell>
          <cell r="S6">
            <v>1015</v>
          </cell>
          <cell r="U6">
            <v>30</v>
          </cell>
          <cell r="V6" t="str">
            <v>EOA3253021</v>
          </cell>
          <cell r="W6">
            <v>1</v>
          </cell>
        </row>
        <row r="7">
          <cell r="C7" t="str">
            <v>재료비</v>
          </cell>
          <cell r="D7" t="str">
            <v>접지선(옥외)</v>
          </cell>
          <cell r="E7" t="str">
            <v>F-GV 4 ㎟</v>
          </cell>
          <cell r="L7">
            <v>1.05</v>
          </cell>
          <cell r="M7" t="str">
            <v>m</v>
          </cell>
          <cell r="O7">
            <v>578</v>
          </cell>
          <cell r="P7">
            <v>551</v>
          </cell>
          <cell r="Q7">
            <v>578</v>
          </cell>
          <cell r="R7">
            <v>0</v>
          </cell>
          <cell r="T7">
            <v>0</v>
          </cell>
          <cell r="V7" t="str">
            <v>전1-6</v>
          </cell>
          <cell r="W7">
            <v>2</v>
          </cell>
        </row>
        <row r="8">
          <cell r="D8" t="str">
            <v>잡재료비</v>
          </cell>
          <cell r="E8" t="str">
            <v>배관배선의</v>
          </cell>
          <cell r="L8">
            <v>2</v>
          </cell>
          <cell r="M8" t="str">
            <v>%</v>
          </cell>
          <cell r="O8">
            <v>11</v>
          </cell>
          <cell r="Q8">
            <v>11</v>
          </cell>
          <cell r="V8" t="str">
            <v>전1-24</v>
          </cell>
          <cell r="W8">
            <v>3</v>
          </cell>
        </row>
        <row r="9">
          <cell r="C9" t="str">
            <v>노무비</v>
          </cell>
          <cell r="D9" t="str">
            <v>내선전공</v>
          </cell>
          <cell r="E9">
            <v>6.0000000000000001E-3</v>
          </cell>
          <cell r="L9">
            <v>6.0000000000000001E-3</v>
          </cell>
          <cell r="M9" t="str">
            <v>인</v>
          </cell>
          <cell r="O9">
            <v>1015</v>
          </cell>
          <cell r="R9">
            <v>169202</v>
          </cell>
          <cell r="S9">
            <v>1015</v>
          </cell>
          <cell r="V9" t="str">
            <v>전 3-38</v>
          </cell>
          <cell r="W9">
            <v>4</v>
          </cell>
        </row>
        <row r="10">
          <cell r="C10" t="str">
            <v>경비</v>
          </cell>
          <cell r="D10" t="str">
            <v>공구손료</v>
          </cell>
          <cell r="E10" t="str">
            <v>노무비의</v>
          </cell>
          <cell r="L10">
            <v>3</v>
          </cell>
          <cell r="M10" t="str">
            <v>%</v>
          </cell>
          <cell r="O10">
            <v>30</v>
          </cell>
          <cell r="U10">
            <v>30</v>
          </cell>
          <cell r="V10" t="str">
            <v>전1-22</v>
          </cell>
          <cell r="W10">
            <v>5</v>
          </cell>
        </row>
        <row r="11">
          <cell r="W11">
            <v>6</v>
          </cell>
        </row>
        <row r="12">
          <cell r="W12">
            <v>7</v>
          </cell>
        </row>
        <row r="13">
          <cell r="W13">
            <v>8</v>
          </cell>
        </row>
        <row r="14">
          <cell r="B14">
            <v>2</v>
          </cell>
          <cell r="C14" t="str">
            <v>제2호표</v>
          </cell>
          <cell r="D14" t="str">
            <v>접지선(옥외)</v>
          </cell>
          <cell r="E14" t="str">
            <v>F-GV 6 ㎟</v>
          </cell>
          <cell r="L14">
            <v>1.05</v>
          </cell>
          <cell r="M14" t="str">
            <v>m</v>
          </cell>
          <cell r="O14">
            <v>1716</v>
          </cell>
          <cell r="Q14">
            <v>671</v>
          </cell>
          <cell r="S14">
            <v>1015</v>
          </cell>
          <cell r="U14">
            <v>30</v>
          </cell>
          <cell r="V14" t="str">
            <v>EOA3254021</v>
          </cell>
          <cell r="W14">
            <v>1</v>
          </cell>
        </row>
        <row r="15">
          <cell r="C15" t="str">
            <v>재료비</v>
          </cell>
          <cell r="D15" t="str">
            <v>접지선(옥외)</v>
          </cell>
          <cell r="E15" t="str">
            <v>F-GV 6 ㎟</v>
          </cell>
          <cell r="L15">
            <v>1.05</v>
          </cell>
          <cell r="M15" t="str">
            <v>m</v>
          </cell>
          <cell r="O15">
            <v>658</v>
          </cell>
          <cell r="P15">
            <v>627</v>
          </cell>
          <cell r="Q15">
            <v>658</v>
          </cell>
          <cell r="R15">
            <v>0</v>
          </cell>
          <cell r="T15">
            <v>0</v>
          </cell>
          <cell r="V15" t="str">
            <v>전1-6</v>
          </cell>
          <cell r="W15">
            <v>2</v>
          </cell>
        </row>
        <row r="16">
          <cell r="D16" t="str">
            <v>잡재료비</v>
          </cell>
          <cell r="E16" t="str">
            <v>배관배선의</v>
          </cell>
          <cell r="L16">
            <v>2</v>
          </cell>
          <cell r="M16" t="str">
            <v>%</v>
          </cell>
          <cell r="O16">
            <v>13</v>
          </cell>
          <cell r="Q16">
            <v>13</v>
          </cell>
          <cell r="V16" t="str">
            <v>전1-24</v>
          </cell>
          <cell r="W16">
            <v>3</v>
          </cell>
        </row>
        <row r="17">
          <cell r="C17" t="str">
            <v>노무비</v>
          </cell>
          <cell r="D17" t="str">
            <v>내선전공</v>
          </cell>
          <cell r="E17">
            <v>6.0000000000000001E-3</v>
          </cell>
          <cell r="L17">
            <v>6.0000000000000001E-3</v>
          </cell>
          <cell r="M17" t="str">
            <v>인</v>
          </cell>
          <cell r="O17">
            <v>1015</v>
          </cell>
          <cell r="R17">
            <v>169202</v>
          </cell>
          <cell r="S17">
            <v>1015</v>
          </cell>
          <cell r="V17" t="str">
            <v>전 3-38</v>
          </cell>
          <cell r="W17">
            <v>4</v>
          </cell>
        </row>
        <row r="18">
          <cell r="C18" t="str">
            <v>경비</v>
          </cell>
          <cell r="D18" t="str">
            <v>공구손료</v>
          </cell>
          <cell r="E18" t="str">
            <v>노무비의</v>
          </cell>
          <cell r="L18">
            <v>3</v>
          </cell>
          <cell r="M18" t="str">
            <v>%</v>
          </cell>
          <cell r="O18">
            <v>30</v>
          </cell>
          <cell r="U18">
            <v>30</v>
          </cell>
          <cell r="V18" t="str">
            <v>전1-22</v>
          </cell>
          <cell r="W18">
            <v>5</v>
          </cell>
        </row>
        <row r="19">
          <cell r="W19">
            <v>6</v>
          </cell>
        </row>
        <row r="20">
          <cell r="W20">
            <v>7</v>
          </cell>
        </row>
        <row r="21">
          <cell r="W21">
            <v>8</v>
          </cell>
        </row>
        <row r="22">
          <cell r="B22">
            <v>3</v>
          </cell>
          <cell r="C22" t="str">
            <v>제3호표</v>
          </cell>
          <cell r="D22" t="str">
            <v>접지선(옥외)</v>
          </cell>
          <cell r="E22" t="str">
            <v>F-GV 10 ㎟</v>
          </cell>
          <cell r="L22">
            <v>1.05</v>
          </cell>
          <cell r="M22" t="str">
            <v>m</v>
          </cell>
          <cell r="O22">
            <v>2177</v>
          </cell>
          <cell r="Q22">
            <v>1132</v>
          </cell>
          <cell r="S22">
            <v>1015</v>
          </cell>
          <cell r="U22">
            <v>30</v>
          </cell>
          <cell r="V22" t="str">
            <v>EOA3255021</v>
          </cell>
          <cell r="W22">
            <v>1</v>
          </cell>
        </row>
        <row r="23">
          <cell r="C23" t="str">
            <v>재료비</v>
          </cell>
          <cell r="D23" t="str">
            <v>접지선(옥외)</v>
          </cell>
          <cell r="E23" t="str">
            <v>F-GV 10 ㎟</v>
          </cell>
          <cell r="L23">
            <v>1.05</v>
          </cell>
          <cell r="M23" t="str">
            <v>m</v>
          </cell>
          <cell r="O23">
            <v>1110</v>
          </cell>
          <cell r="P23">
            <v>1058</v>
          </cell>
          <cell r="Q23">
            <v>1110</v>
          </cell>
          <cell r="R23">
            <v>0</v>
          </cell>
          <cell r="T23">
            <v>0</v>
          </cell>
          <cell r="V23" t="str">
            <v>전1-6</v>
          </cell>
          <cell r="W23">
            <v>2</v>
          </cell>
        </row>
        <row r="24">
          <cell r="D24" t="str">
            <v>잡재료비</v>
          </cell>
          <cell r="E24" t="str">
            <v>배관배선의</v>
          </cell>
          <cell r="L24">
            <v>2</v>
          </cell>
          <cell r="M24" t="str">
            <v>%</v>
          </cell>
          <cell r="O24">
            <v>22</v>
          </cell>
          <cell r="Q24">
            <v>22</v>
          </cell>
          <cell r="V24" t="str">
            <v>전1-24</v>
          </cell>
          <cell r="W24">
            <v>3</v>
          </cell>
        </row>
        <row r="25">
          <cell r="C25" t="str">
            <v>노무비</v>
          </cell>
          <cell r="D25" t="str">
            <v>내선전공</v>
          </cell>
          <cell r="E25">
            <v>6.0000000000000001E-3</v>
          </cell>
          <cell r="L25">
            <v>6.0000000000000001E-3</v>
          </cell>
          <cell r="M25" t="str">
            <v>인</v>
          </cell>
          <cell r="O25">
            <v>1015</v>
          </cell>
          <cell r="R25">
            <v>169202</v>
          </cell>
          <cell r="S25">
            <v>1015</v>
          </cell>
          <cell r="V25" t="str">
            <v>전 3-38</v>
          </cell>
          <cell r="W25">
            <v>4</v>
          </cell>
        </row>
        <row r="26">
          <cell r="C26" t="str">
            <v>경비</v>
          </cell>
          <cell r="D26" t="str">
            <v>공구손료</v>
          </cell>
          <cell r="E26" t="str">
            <v>노무비의</v>
          </cell>
          <cell r="L26">
            <v>3</v>
          </cell>
          <cell r="M26" t="str">
            <v>%</v>
          </cell>
          <cell r="O26">
            <v>30</v>
          </cell>
          <cell r="U26">
            <v>30</v>
          </cell>
          <cell r="V26" t="str">
            <v>전1-22</v>
          </cell>
          <cell r="W26">
            <v>5</v>
          </cell>
        </row>
        <row r="27">
          <cell r="W27">
            <v>6</v>
          </cell>
        </row>
        <row r="28">
          <cell r="W28">
            <v>7</v>
          </cell>
        </row>
        <row r="29">
          <cell r="W29">
            <v>8</v>
          </cell>
        </row>
        <row r="30">
          <cell r="B30">
            <v>4</v>
          </cell>
          <cell r="C30" t="str">
            <v>제4호표</v>
          </cell>
          <cell r="D30" t="str">
            <v>접지선(옥외)</v>
          </cell>
          <cell r="E30" t="str">
            <v>F-GV 16 ㎟</v>
          </cell>
          <cell r="L30">
            <v>1.05</v>
          </cell>
          <cell r="M30" t="str">
            <v>m</v>
          </cell>
          <cell r="O30">
            <v>2765</v>
          </cell>
          <cell r="Q30">
            <v>1546</v>
          </cell>
          <cell r="S30">
            <v>1184</v>
          </cell>
          <cell r="U30">
            <v>35</v>
          </cell>
          <cell r="V30" t="str">
            <v>EOA3256021</v>
          </cell>
          <cell r="W30">
            <v>1</v>
          </cell>
        </row>
        <row r="31">
          <cell r="C31" t="str">
            <v>재료비</v>
          </cell>
          <cell r="D31" t="str">
            <v>접지선(옥외)</v>
          </cell>
          <cell r="E31" t="str">
            <v>F-GV 16 ㎟</v>
          </cell>
          <cell r="L31">
            <v>1.05</v>
          </cell>
          <cell r="M31" t="str">
            <v>m</v>
          </cell>
          <cell r="O31">
            <v>1516</v>
          </cell>
          <cell r="P31">
            <v>1444</v>
          </cell>
          <cell r="Q31">
            <v>1516</v>
          </cell>
          <cell r="R31">
            <v>0</v>
          </cell>
          <cell r="T31">
            <v>0</v>
          </cell>
          <cell r="V31" t="str">
            <v>전1-6</v>
          </cell>
          <cell r="W31">
            <v>2</v>
          </cell>
        </row>
        <row r="32">
          <cell r="D32" t="str">
            <v>잡재료비</v>
          </cell>
          <cell r="E32" t="str">
            <v>배관배선의</v>
          </cell>
          <cell r="L32">
            <v>2</v>
          </cell>
          <cell r="M32" t="str">
            <v>%</v>
          </cell>
          <cell r="O32">
            <v>30</v>
          </cell>
          <cell r="Q32">
            <v>30</v>
          </cell>
          <cell r="V32" t="str">
            <v>전1-24</v>
          </cell>
          <cell r="W32">
            <v>3</v>
          </cell>
        </row>
        <row r="33">
          <cell r="C33" t="str">
            <v>노무비</v>
          </cell>
          <cell r="D33" t="str">
            <v>내선전공</v>
          </cell>
          <cell r="E33">
            <v>7.0000000000000001E-3</v>
          </cell>
          <cell r="L33">
            <v>7.0000000000000001E-3</v>
          </cell>
          <cell r="M33" t="str">
            <v>인</v>
          </cell>
          <cell r="O33">
            <v>1184</v>
          </cell>
          <cell r="R33">
            <v>169202</v>
          </cell>
          <cell r="S33">
            <v>1184</v>
          </cell>
          <cell r="V33" t="str">
            <v>전 3-38</v>
          </cell>
          <cell r="W33">
            <v>4</v>
          </cell>
        </row>
        <row r="34">
          <cell r="C34" t="str">
            <v>경비</v>
          </cell>
          <cell r="D34" t="str">
            <v>공구손료</v>
          </cell>
          <cell r="E34" t="str">
            <v>노무비의</v>
          </cell>
          <cell r="L34">
            <v>3</v>
          </cell>
          <cell r="M34" t="str">
            <v>%</v>
          </cell>
          <cell r="O34">
            <v>35</v>
          </cell>
          <cell r="U34">
            <v>35</v>
          </cell>
          <cell r="V34" t="str">
            <v>전1-22</v>
          </cell>
          <cell r="W34">
            <v>5</v>
          </cell>
        </row>
        <row r="35">
          <cell r="W35">
            <v>6</v>
          </cell>
        </row>
        <row r="36">
          <cell r="W36">
            <v>7</v>
          </cell>
        </row>
        <row r="37">
          <cell r="W37">
            <v>8</v>
          </cell>
        </row>
        <row r="38">
          <cell r="B38">
            <v>5</v>
          </cell>
          <cell r="C38" t="str">
            <v>제5호표</v>
          </cell>
          <cell r="D38" t="str">
            <v>저압 케이블(옥외)</v>
          </cell>
          <cell r="E38" t="str">
            <v>0.6/1kV F-CV 2C/2.5 ㎟</v>
          </cell>
          <cell r="L38">
            <v>1.03</v>
          </cell>
          <cell r="M38" t="str">
            <v>m</v>
          </cell>
          <cell r="O38">
            <v>4088</v>
          </cell>
          <cell r="Q38">
            <v>1150</v>
          </cell>
          <cell r="S38">
            <v>2853</v>
          </cell>
          <cell r="U38">
            <v>85</v>
          </cell>
          <cell r="V38" t="str">
            <v>ELB1721121</v>
          </cell>
          <cell r="W38">
            <v>1</v>
          </cell>
        </row>
        <row r="39">
          <cell r="C39" t="str">
            <v>재료비</v>
          </cell>
          <cell r="D39" t="str">
            <v>저압 케이블(옥외)</v>
          </cell>
          <cell r="E39" t="str">
            <v>0.6/1kV F-CV 2C/2.5 ㎟</v>
          </cell>
          <cell r="L39">
            <v>1.03</v>
          </cell>
          <cell r="M39" t="str">
            <v>m</v>
          </cell>
          <cell r="O39">
            <v>1128</v>
          </cell>
          <cell r="P39">
            <v>1096</v>
          </cell>
          <cell r="Q39">
            <v>1128</v>
          </cell>
          <cell r="R39">
            <v>0</v>
          </cell>
          <cell r="T39">
            <v>0</v>
          </cell>
          <cell r="V39" t="str">
            <v>전1-6</v>
          </cell>
          <cell r="W39">
            <v>2</v>
          </cell>
        </row>
        <row r="40">
          <cell r="D40" t="str">
            <v>잡재료비</v>
          </cell>
          <cell r="E40" t="str">
            <v>배관배선의</v>
          </cell>
          <cell r="L40">
            <v>2</v>
          </cell>
          <cell r="M40" t="str">
            <v>%</v>
          </cell>
          <cell r="O40">
            <v>22</v>
          </cell>
          <cell r="Q40">
            <v>22</v>
          </cell>
          <cell r="V40" t="str">
            <v>전1-24</v>
          </cell>
          <cell r="W40">
            <v>3</v>
          </cell>
        </row>
        <row r="41">
          <cell r="C41" t="str">
            <v>노무비</v>
          </cell>
          <cell r="D41" t="str">
            <v>저압케이블전공</v>
          </cell>
          <cell r="E41">
            <v>4.62E-3</v>
          </cell>
          <cell r="F41" t="str">
            <v>x</v>
          </cell>
          <cell r="G41">
            <v>1.4</v>
          </cell>
          <cell r="H41" t="str">
            <v>x</v>
          </cell>
          <cell r="I41">
            <v>1.5</v>
          </cell>
          <cell r="L41">
            <v>9.7000000000000003E-3</v>
          </cell>
          <cell r="M41" t="str">
            <v>인</v>
          </cell>
          <cell r="O41">
            <v>1938</v>
          </cell>
          <cell r="R41">
            <v>199868</v>
          </cell>
          <cell r="S41">
            <v>1938</v>
          </cell>
          <cell r="V41" t="str">
            <v>전 4-34</v>
          </cell>
          <cell r="W41">
            <v>4</v>
          </cell>
        </row>
        <row r="42">
          <cell r="D42" t="str">
            <v>보통인부</v>
          </cell>
          <cell r="E42">
            <v>4.62E-3</v>
          </cell>
          <cell r="F42" t="str">
            <v>x</v>
          </cell>
          <cell r="G42">
            <v>1.4</v>
          </cell>
          <cell r="H42" t="str">
            <v>x</v>
          </cell>
          <cell r="I42">
            <v>1.5</v>
          </cell>
          <cell r="L42">
            <v>9.7000000000000003E-3</v>
          </cell>
          <cell r="M42" t="str">
            <v>인</v>
          </cell>
          <cell r="O42">
            <v>915</v>
          </cell>
          <cell r="R42">
            <v>94338</v>
          </cell>
          <cell r="S42">
            <v>915</v>
          </cell>
          <cell r="W42">
            <v>5</v>
          </cell>
        </row>
        <row r="43">
          <cell r="C43" t="str">
            <v>경비</v>
          </cell>
          <cell r="D43" t="str">
            <v>공구손료</v>
          </cell>
          <cell r="E43" t="str">
            <v>노무비의</v>
          </cell>
          <cell r="L43">
            <v>3</v>
          </cell>
          <cell r="M43" t="str">
            <v>%</v>
          </cell>
          <cell r="O43">
            <v>85</v>
          </cell>
          <cell r="U43">
            <v>85</v>
          </cell>
          <cell r="V43" t="str">
            <v>전1-22</v>
          </cell>
          <cell r="W43">
            <v>6</v>
          </cell>
        </row>
        <row r="44">
          <cell r="E44" t="str">
            <v>*가로등 공사</v>
          </cell>
          <cell r="W44">
            <v>7</v>
          </cell>
        </row>
        <row r="45">
          <cell r="W45">
            <v>8</v>
          </cell>
        </row>
        <row r="46">
          <cell r="B46">
            <v>6</v>
          </cell>
          <cell r="C46" t="str">
            <v>제6호표</v>
          </cell>
          <cell r="D46" t="str">
            <v>저압 케이블(옥외)</v>
          </cell>
          <cell r="E46" t="str">
            <v>0.6/1kV F-CV 2C/4 ㎟, 2열동시</v>
          </cell>
          <cell r="L46">
            <v>1.03</v>
          </cell>
          <cell r="M46" t="str">
            <v>m</v>
          </cell>
          <cell r="O46">
            <v>4100</v>
          </cell>
          <cell r="Q46">
            <v>1466</v>
          </cell>
          <cell r="S46">
            <v>2558</v>
          </cell>
          <cell r="U46">
            <v>76</v>
          </cell>
          <cell r="V46" t="str">
            <v>ELB1731121</v>
          </cell>
          <cell r="W46">
            <v>1</v>
          </cell>
        </row>
        <row r="47">
          <cell r="C47" t="str">
            <v>재료비</v>
          </cell>
          <cell r="D47" t="str">
            <v>저압 케이블(옥외)</v>
          </cell>
          <cell r="E47" t="str">
            <v>0.6/1kV F-CV 2C/4 ㎟, 2열동시</v>
          </cell>
          <cell r="L47">
            <v>1.03</v>
          </cell>
          <cell r="M47" t="str">
            <v>m</v>
          </cell>
          <cell r="O47">
            <v>1438</v>
          </cell>
          <cell r="P47">
            <v>1397</v>
          </cell>
          <cell r="Q47">
            <v>1438</v>
          </cell>
          <cell r="R47">
            <v>0</v>
          </cell>
          <cell r="T47">
            <v>0</v>
          </cell>
          <cell r="V47" t="str">
            <v>전1-6</v>
          </cell>
          <cell r="W47">
            <v>2</v>
          </cell>
        </row>
        <row r="48">
          <cell r="D48" t="str">
            <v>잡재료비</v>
          </cell>
          <cell r="E48" t="str">
            <v>배관배선의</v>
          </cell>
          <cell r="L48">
            <v>2</v>
          </cell>
          <cell r="M48" t="str">
            <v>%</v>
          </cell>
          <cell r="O48">
            <v>28</v>
          </cell>
          <cell r="Q48">
            <v>28</v>
          </cell>
          <cell r="V48" t="str">
            <v>전1-24</v>
          </cell>
          <cell r="W48">
            <v>3</v>
          </cell>
        </row>
        <row r="49">
          <cell r="C49" t="str">
            <v>노무비</v>
          </cell>
          <cell r="D49" t="str">
            <v>저압케이블전공</v>
          </cell>
          <cell r="E49">
            <v>4.62E-3</v>
          </cell>
          <cell r="F49" t="str">
            <v>x</v>
          </cell>
          <cell r="G49">
            <v>1.4</v>
          </cell>
          <cell r="H49" t="str">
            <v>x</v>
          </cell>
          <cell r="I49">
            <v>0.9</v>
          </cell>
          <cell r="J49" t="str">
            <v>x</v>
          </cell>
          <cell r="K49">
            <v>1.5</v>
          </cell>
          <cell r="L49">
            <v>8.6999999999999994E-3</v>
          </cell>
          <cell r="M49" t="str">
            <v>인</v>
          </cell>
          <cell r="O49">
            <v>1738</v>
          </cell>
          <cell r="R49">
            <v>199868</v>
          </cell>
          <cell r="S49">
            <v>1738</v>
          </cell>
          <cell r="V49" t="str">
            <v>전 4-34</v>
          </cell>
          <cell r="W49">
            <v>4</v>
          </cell>
        </row>
        <row r="50">
          <cell r="D50" t="str">
            <v>보통인부</v>
          </cell>
          <cell r="E50">
            <v>4.62E-3</v>
          </cell>
          <cell r="F50" t="str">
            <v>x</v>
          </cell>
          <cell r="G50">
            <v>1.4</v>
          </cell>
          <cell r="H50" t="str">
            <v>x</v>
          </cell>
          <cell r="I50">
            <v>0.9</v>
          </cell>
          <cell r="J50" t="str">
            <v>x</v>
          </cell>
          <cell r="K50">
            <v>1.5</v>
          </cell>
          <cell r="L50">
            <v>8.6999999999999994E-3</v>
          </cell>
          <cell r="M50" t="str">
            <v>인</v>
          </cell>
          <cell r="O50">
            <v>820</v>
          </cell>
          <cell r="R50">
            <v>94338</v>
          </cell>
          <cell r="S50">
            <v>820</v>
          </cell>
          <cell r="W50">
            <v>5</v>
          </cell>
        </row>
        <row r="51">
          <cell r="C51" t="str">
            <v>경비</v>
          </cell>
          <cell r="D51" t="str">
            <v>공구손료</v>
          </cell>
          <cell r="E51" t="str">
            <v>노무비의</v>
          </cell>
          <cell r="L51">
            <v>3</v>
          </cell>
          <cell r="M51" t="str">
            <v>%</v>
          </cell>
          <cell r="O51">
            <v>76</v>
          </cell>
          <cell r="U51">
            <v>76</v>
          </cell>
          <cell r="V51" t="str">
            <v>전1-22</v>
          </cell>
          <cell r="W51">
            <v>6</v>
          </cell>
        </row>
        <row r="52">
          <cell r="E52" t="str">
            <v>*가로등 공사, 동시포설 품 적용</v>
          </cell>
          <cell r="W52">
            <v>7</v>
          </cell>
        </row>
        <row r="53">
          <cell r="W53">
            <v>8</v>
          </cell>
        </row>
        <row r="54">
          <cell r="B54">
            <v>7</v>
          </cell>
          <cell r="C54" t="str">
            <v>제7호표</v>
          </cell>
          <cell r="D54" t="str">
            <v>저압 케이블(옥외)</v>
          </cell>
          <cell r="E54" t="str">
            <v>0.6/1kV F-CV 2C/6 ㎟</v>
          </cell>
          <cell r="L54">
            <v>1.03</v>
          </cell>
          <cell r="M54" t="str">
            <v>m</v>
          </cell>
          <cell r="O54">
            <v>4647</v>
          </cell>
          <cell r="Q54">
            <v>1709</v>
          </cell>
          <cell r="S54">
            <v>2853</v>
          </cell>
          <cell r="U54">
            <v>85</v>
          </cell>
          <cell r="V54" t="str">
            <v>ELB1741121</v>
          </cell>
          <cell r="W54">
            <v>1</v>
          </cell>
        </row>
        <row r="55">
          <cell r="C55" t="str">
            <v>재료비</v>
          </cell>
          <cell r="D55" t="str">
            <v>저압 케이블(옥외)</v>
          </cell>
          <cell r="E55" t="str">
            <v>0.6/1kV F-CV 2C/6 ㎟</v>
          </cell>
          <cell r="L55">
            <v>1.03</v>
          </cell>
          <cell r="M55" t="str">
            <v>m</v>
          </cell>
          <cell r="O55">
            <v>1676</v>
          </cell>
          <cell r="P55">
            <v>1628</v>
          </cell>
          <cell r="Q55">
            <v>1676</v>
          </cell>
          <cell r="R55">
            <v>0</v>
          </cell>
          <cell r="T55">
            <v>0</v>
          </cell>
          <cell r="V55" t="str">
            <v>전1-6</v>
          </cell>
          <cell r="W55">
            <v>2</v>
          </cell>
        </row>
        <row r="56">
          <cell r="D56" t="str">
            <v>잡재료비</v>
          </cell>
          <cell r="E56" t="str">
            <v>배관배선의</v>
          </cell>
          <cell r="L56">
            <v>2</v>
          </cell>
          <cell r="M56" t="str">
            <v>%</v>
          </cell>
          <cell r="O56">
            <v>33</v>
          </cell>
          <cell r="Q56">
            <v>33</v>
          </cell>
          <cell r="V56" t="str">
            <v>전1-24</v>
          </cell>
          <cell r="W56">
            <v>3</v>
          </cell>
        </row>
        <row r="57">
          <cell r="C57" t="str">
            <v>노무비</v>
          </cell>
          <cell r="D57" t="str">
            <v>저압케이블전공</v>
          </cell>
          <cell r="E57">
            <v>4.62E-3</v>
          </cell>
          <cell r="F57" t="str">
            <v>x</v>
          </cell>
          <cell r="G57">
            <v>1.4</v>
          </cell>
          <cell r="H57" t="str">
            <v>x</v>
          </cell>
          <cell r="I57">
            <v>1.5</v>
          </cell>
          <cell r="L57">
            <v>9.7000000000000003E-3</v>
          </cell>
          <cell r="M57" t="str">
            <v>인</v>
          </cell>
          <cell r="O57">
            <v>1938</v>
          </cell>
          <cell r="R57">
            <v>199868</v>
          </cell>
          <cell r="S57">
            <v>1938</v>
          </cell>
          <cell r="V57" t="str">
            <v>전 4-34</v>
          </cell>
          <cell r="W57">
            <v>4</v>
          </cell>
        </row>
        <row r="58">
          <cell r="D58" t="str">
            <v>보통인부</v>
          </cell>
          <cell r="E58">
            <v>4.62E-3</v>
          </cell>
          <cell r="F58" t="str">
            <v>x</v>
          </cell>
          <cell r="G58">
            <v>1.4</v>
          </cell>
          <cell r="H58" t="str">
            <v>x</v>
          </cell>
          <cell r="I58">
            <v>1.5</v>
          </cell>
          <cell r="L58">
            <v>9.7000000000000003E-3</v>
          </cell>
          <cell r="M58" t="str">
            <v>인</v>
          </cell>
          <cell r="O58">
            <v>915</v>
          </cell>
          <cell r="R58">
            <v>94338</v>
          </cell>
          <cell r="S58">
            <v>915</v>
          </cell>
          <cell r="W58">
            <v>5</v>
          </cell>
        </row>
        <row r="59">
          <cell r="C59" t="str">
            <v>경비</v>
          </cell>
          <cell r="D59" t="str">
            <v>공구손료</v>
          </cell>
          <cell r="E59" t="str">
            <v>노무비의</v>
          </cell>
          <cell r="L59">
            <v>3</v>
          </cell>
          <cell r="M59" t="str">
            <v>%</v>
          </cell>
          <cell r="O59">
            <v>85</v>
          </cell>
          <cell r="U59">
            <v>85</v>
          </cell>
          <cell r="V59" t="str">
            <v>전1-22</v>
          </cell>
          <cell r="W59">
            <v>6</v>
          </cell>
        </row>
        <row r="60">
          <cell r="E60" t="str">
            <v>*가로등 공사</v>
          </cell>
          <cell r="W60">
            <v>7</v>
          </cell>
        </row>
        <row r="61">
          <cell r="W61">
            <v>8</v>
          </cell>
        </row>
        <row r="62">
          <cell r="B62">
            <v>8</v>
          </cell>
          <cell r="C62" t="str">
            <v>제8호표</v>
          </cell>
          <cell r="D62" t="str">
            <v>저압 케이블(옥외)</v>
          </cell>
          <cell r="E62" t="str">
            <v>0.6/1kV F-CV 2C/6 ㎟, 2열동시</v>
          </cell>
          <cell r="L62">
            <v>1.03</v>
          </cell>
          <cell r="M62" t="str">
            <v>m</v>
          </cell>
          <cell r="O62">
            <v>4343</v>
          </cell>
          <cell r="Q62">
            <v>1709</v>
          </cell>
          <cell r="S62">
            <v>2558</v>
          </cell>
          <cell r="U62">
            <v>76</v>
          </cell>
          <cell r="V62" t="str">
            <v>ELB1741121</v>
          </cell>
          <cell r="W62">
            <v>1</v>
          </cell>
        </row>
        <row r="63">
          <cell r="C63" t="str">
            <v>재료비</v>
          </cell>
          <cell r="D63" t="str">
            <v>저압 케이블(옥외)</v>
          </cell>
          <cell r="E63" t="str">
            <v>0.6/1kV F-CV 2C/6 ㎟, 2열동시</v>
          </cell>
          <cell r="L63">
            <v>1.03</v>
          </cell>
          <cell r="M63" t="str">
            <v>m</v>
          </cell>
          <cell r="O63">
            <v>1676</v>
          </cell>
          <cell r="P63">
            <v>1628</v>
          </cell>
          <cell r="Q63">
            <v>1676</v>
          </cell>
          <cell r="R63">
            <v>0</v>
          </cell>
          <cell r="T63">
            <v>0</v>
          </cell>
          <cell r="V63" t="str">
            <v>전1-6</v>
          </cell>
          <cell r="W63">
            <v>2</v>
          </cell>
        </row>
        <row r="64">
          <cell r="D64" t="str">
            <v>잡재료비</v>
          </cell>
          <cell r="E64" t="str">
            <v>배관배선의</v>
          </cell>
          <cell r="L64">
            <v>2</v>
          </cell>
          <cell r="M64" t="str">
            <v>%</v>
          </cell>
          <cell r="O64">
            <v>33</v>
          </cell>
          <cell r="Q64">
            <v>33</v>
          </cell>
          <cell r="V64" t="str">
            <v>전1-24</v>
          </cell>
          <cell r="W64">
            <v>3</v>
          </cell>
        </row>
        <row r="65">
          <cell r="C65" t="str">
            <v>노무비</v>
          </cell>
          <cell r="D65" t="str">
            <v>저압케이블전공</v>
          </cell>
          <cell r="E65">
            <v>4.62E-3</v>
          </cell>
          <cell r="F65" t="str">
            <v>x</v>
          </cell>
          <cell r="G65">
            <v>1.4</v>
          </cell>
          <cell r="H65" t="str">
            <v>x</v>
          </cell>
          <cell r="I65">
            <v>0.9</v>
          </cell>
          <cell r="J65" t="str">
            <v>x</v>
          </cell>
          <cell r="K65">
            <v>1.5</v>
          </cell>
          <cell r="L65">
            <v>8.6999999999999994E-3</v>
          </cell>
          <cell r="M65" t="str">
            <v>인</v>
          </cell>
          <cell r="O65">
            <v>1738</v>
          </cell>
          <cell r="R65">
            <v>199868</v>
          </cell>
          <cell r="S65">
            <v>1738</v>
          </cell>
          <cell r="V65" t="str">
            <v>전 4-34</v>
          </cell>
          <cell r="W65">
            <v>4</v>
          </cell>
        </row>
        <row r="66">
          <cell r="D66" t="str">
            <v>보통인부</v>
          </cell>
          <cell r="E66">
            <v>4.62E-3</v>
          </cell>
          <cell r="F66" t="str">
            <v>x</v>
          </cell>
          <cell r="G66">
            <v>1.4</v>
          </cell>
          <cell r="H66" t="str">
            <v>x</v>
          </cell>
          <cell r="I66">
            <v>0.9</v>
          </cell>
          <cell r="J66" t="str">
            <v>x</v>
          </cell>
          <cell r="K66">
            <v>1.5</v>
          </cell>
          <cell r="L66">
            <v>8.6999999999999994E-3</v>
          </cell>
          <cell r="M66" t="str">
            <v>인</v>
          </cell>
          <cell r="O66">
            <v>820</v>
          </cell>
          <cell r="R66">
            <v>94338</v>
          </cell>
          <cell r="S66">
            <v>820</v>
          </cell>
          <cell r="W66">
            <v>5</v>
          </cell>
        </row>
        <row r="67">
          <cell r="C67" t="str">
            <v>경비</v>
          </cell>
          <cell r="D67" t="str">
            <v>공구손료</v>
          </cell>
          <cell r="E67" t="str">
            <v>노무비의</v>
          </cell>
          <cell r="L67">
            <v>3</v>
          </cell>
          <cell r="M67" t="str">
            <v>%</v>
          </cell>
          <cell r="O67">
            <v>76</v>
          </cell>
          <cell r="U67">
            <v>76</v>
          </cell>
          <cell r="V67" t="str">
            <v>전1-22</v>
          </cell>
          <cell r="W67">
            <v>6</v>
          </cell>
        </row>
        <row r="68">
          <cell r="E68" t="str">
            <v>*가로등 공사, 동시포설 품 적용</v>
          </cell>
          <cell r="W68">
            <v>7</v>
          </cell>
        </row>
        <row r="69">
          <cell r="W69">
            <v>8</v>
          </cell>
        </row>
        <row r="70">
          <cell r="B70">
            <v>9</v>
          </cell>
          <cell r="C70" t="str">
            <v>제9호표</v>
          </cell>
          <cell r="D70" t="str">
            <v>저압 케이블(옥외)</v>
          </cell>
          <cell r="E70" t="str">
            <v>0.6/1kV F-CV 2C/10 ㎟</v>
          </cell>
          <cell r="L70">
            <v>1.03</v>
          </cell>
          <cell r="M70" t="str">
            <v>m</v>
          </cell>
          <cell r="O70">
            <v>5818</v>
          </cell>
          <cell r="Q70">
            <v>2759</v>
          </cell>
          <cell r="S70">
            <v>2970</v>
          </cell>
          <cell r="U70">
            <v>89</v>
          </cell>
          <cell r="V70" t="str">
            <v>ELB1751121</v>
          </cell>
          <cell r="W70">
            <v>1</v>
          </cell>
        </row>
        <row r="71">
          <cell r="C71" t="str">
            <v>재료비</v>
          </cell>
          <cell r="D71" t="str">
            <v>저압 케이블(옥외)</v>
          </cell>
          <cell r="E71" t="str">
            <v>0.6/1kV F-CV 2C/10 ㎟</v>
          </cell>
          <cell r="L71">
            <v>1.03</v>
          </cell>
          <cell r="M71" t="str">
            <v>m</v>
          </cell>
          <cell r="O71">
            <v>2705</v>
          </cell>
          <cell r="P71">
            <v>2627</v>
          </cell>
          <cell r="Q71">
            <v>2705</v>
          </cell>
          <cell r="R71">
            <v>0</v>
          </cell>
          <cell r="T71">
            <v>0</v>
          </cell>
          <cell r="V71" t="str">
            <v>전1-6</v>
          </cell>
          <cell r="W71">
            <v>2</v>
          </cell>
        </row>
        <row r="72">
          <cell r="D72" t="str">
            <v>잡재료비</v>
          </cell>
          <cell r="E72" t="str">
            <v>배관배선의</v>
          </cell>
          <cell r="L72">
            <v>2</v>
          </cell>
          <cell r="M72" t="str">
            <v>%</v>
          </cell>
          <cell r="O72">
            <v>54</v>
          </cell>
          <cell r="Q72">
            <v>54</v>
          </cell>
          <cell r="V72" t="str">
            <v>전1-24</v>
          </cell>
          <cell r="W72">
            <v>3</v>
          </cell>
        </row>
        <row r="73">
          <cell r="C73" t="str">
            <v>노무비</v>
          </cell>
          <cell r="D73" t="str">
            <v>저압케이블전공</v>
          </cell>
          <cell r="E73">
            <v>4.8399999999999997E-3</v>
          </cell>
          <cell r="F73" t="str">
            <v>x</v>
          </cell>
          <cell r="G73">
            <v>1.4</v>
          </cell>
          <cell r="H73" t="str">
            <v>x</v>
          </cell>
          <cell r="I73">
            <v>1.5</v>
          </cell>
          <cell r="L73">
            <v>1.01E-2</v>
          </cell>
          <cell r="M73" t="str">
            <v>인</v>
          </cell>
          <cell r="O73">
            <v>2018</v>
          </cell>
          <cell r="R73">
            <v>199868</v>
          </cell>
          <cell r="S73">
            <v>2018</v>
          </cell>
          <cell r="V73" t="str">
            <v>전 4-34</v>
          </cell>
          <cell r="W73">
            <v>4</v>
          </cell>
        </row>
        <row r="74">
          <cell r="D74" t="str">
            <v>보통인부</v>
          </cell>
          <cell r="E74">
            <v>4.8399999999999997E-3</v>
          </cell>
          <cell r="F74" t="str">
            <v>x</v>
          </cell>
          <cell r="G74">
            <v>1.4</v>
          </cell>
          <cell r="H74" t="str">
            <v>x</v>
          </cell>
          <cell r="I74">
            <v>1.5</v>
          </cell>
          <cell r="L74">
            <v>1.01E-2</v>
          </cell>
          <cell r="M74" t="str">
            <v>인</v>
          </cell>
          <cell r="O74">
            <v>952</v>
          </cell>
          <cell r="R74">
            <v>94338</v>
          </cell>
          <cell r="S74">
            <v>952</v>
          </cell>
          <cell r="W74">
            <v>5</v>
          </cell>
        </row>
        <row r="75">
          <cell r="C75" t="str">
            <v>경비</v>
          </cell>
          <cell r="D75" t="str">
            <v>공구손료</v>
          </cell>
          <cell r="E75" t="str">
            <v>노무비의</v>
          </cell>
          <cell r="L75">
            <v>3</v>
          </cell>
          <cell r="M75" t="str">
            <v>%</v>
          </cell>
          <cell r="O75">
            <v>89</v>
          </cell>
          <cell r="U75">
            <v>89</v>
          </cell>
          <cell r="V75" t="str">
            <v>전1-22</v>
          </cell>
          <cell r="W75">
            <v>6</v>
          </cell>
        </row>
        <row r="76">
          <cell r="E76" t="str">
            <v>*가로등 공사</v>
          </cell>
          <cell r="W76">
            <v>7</v>
          </cell>
        </row>
        <row r="77">
          <cell r="W77">
            <v>8</v>
          </cell>
        </row>
        <row r="78">
          <cell r="B78">
            <v>10</v>
          </cell>
          <cell r="C78" t="str">
            <v>제10호표</v>
          </cell>
          <cell r="D78" t="str">
            <v>저압 케이블(옥외)</v>
          </cell>
          <cell r="E78" t="str">
            <v>0.6/1kV F-CV 2C/10 ㎟, 2열동시</v>
          </cell>
          <cell r="L78">
            <v>1.03</v>
          </cell>
          <cell r="M78" t="str">
            <v>m</v>
          </cell>
          <cell r="O78">
            <v>5515</v>
          </cell>
          <cell r="Q78">
            <v>2759</v>
          </cell>
          <cell r="S78">
            <v>2676</v>
          </cell>
          <cell r="U78">
            <v>80</v>
          </cell>
          <cell r="V78" t="str">
            <v>ELB1751121</v>
          </cell>
          <cell r="W78">
            <v>1</v>
          </cell>
        </row>
        <row r="79">
          <cell r="C79" t="str">
            <v>재료비</v>
          </cell>
          <cell r="D79" t="str">
            <v>저압 케이블(옥외)</v>
          </cell>
          <cell r="E79" t="str">
            <v>0.6/1kV F-CV 2C/10 ㎟, 2열동시</v>
          </cell>
          <cell r="L79">
            <v>1.03</v>
          </cell>
          <cell r="M79" t="str">
            <v>m</v>
          </cell>
          <cell r="O79">
            <v>2705</v>
          </cell>
          <cell r="P79">
            <v>2627</v>
          </cell>
          <cell r="Q79">
            <v>2705</v>
          </cell>
          <cell r="R79">
            <v>0</v>
          </cell>
          <cell r="T79">
            <v>0</v>
          </cell>
          <cell r="V79" t="str">
            <v>전1-6</v>
          </cell>
          <cell r="W79">
            <v>2</v>
          </cell>
        </row>
        <row r="80">
          <cell r="D80" t="str">
            <v>잡재료비</v>
          </cell>
          <cell r="E80" t="str">
            <v>배관배선의</v>
          </cell>
          <cell r="L80">
            <v>2</v>
          </cell>
          <cell r="M80" t="str">
            <v>%</v>
          </cell>
          <cell r="O80">
            <v>54</v>
          </cell>
          <cell r="Q80">
            <v>54</v>
          </cell>
          <cell r="V80" t="str">
            <v>전1-24</v>
          </cell>
          <cell r="W80">
            <v>3</v>
          </cell>
        </row>
        <row r="81">
          <cell r="C81" t="str">
            <v>노무비</v>
          </cell>
          <cell r="D81" t="str">
            <v>저압케이블전공</v>
          </cell>
          <cell r="E81">
            <v>4.8399999999999997E-3</v>
          </cell>
          <cell r="F81" t="str">
            <v>x</v>
          </cell>
          <cell r="G81">
            <v>1.4</v>
          </cell>
          <cell r="H81" t="str">
            <v>x</v>
          </cell>
          <cell r="I81">
            <v>0.9</v>
          </cell>
          <cell r="J81" t="str">
            <v>x</v>
          </cell>
          <cell r="K81">
            <v>1.5</v>
          </cell>
          <cell r="L81">
            <v>9.1000000000000004E-3</v>
          </cell>
          <cell r="M81" t="str">
            <v>인</v>
          </cell>
          <cell r="O81">
            <v>1818</v>
          </cell>
          <cell r="R81">
            <v>199868</v>
          </cell>
          <cell r="S81">
            <v>1818</v>
          </cell>
          <cell r="V81" t="str">
            <v>전 4-34</v>
          </cell>
          <cell r="W81">
            <v>4</v>
          </cell>
        </row>
        <row r="82">
          <cell r="D82" t="str">
            <v>보통인부</v>
          </cell>
          <cell r="E82">
            <v>4.8399999999999997E-3</v>
          </cell>
          <cell r="F82" t="str">
            <v>x</v>
          </cell>
          <cell r="G82">
            <v>1.4</v>
          </cell>
          <cell r="H82" t="str">
            <v>x</v>
          </cell>
          <cell r="I82">
            <v>0.9</v>
          </cell>
          <cell r="J82" t="str">
            <v>x</v>
          </cell>
          <cell r="K82">
            <v>1.5</v>
          </cell>
          <cell r="L82">
            <v>9.1000000000000004E-3</v>
          </cell>
          <cell r="M82" t="str">
            <v>인</v>
          </cell>
          <cell r="O82">
            <v>858</v>
          </cell>
          <cell r="R82">
            <v>94338</v>
          </cell>
          <cell r="S82">
            <v>858</v>
          </cell>
          <cell r="W82">
            <v>5</v>
          </cell>
        </row>
        <row r="83">
          <cell r="C83" t="str">
            <v>경비</v>
          </cell>
          <cell r="D83" t="str">
            <v>공구손료</v>
          </cell>
          <cell r="E83" t="str">
            <v>노무비의</v>
          </cell>
          <cell r="L83">
            <v>3</v>
          </cell>
          <cell r="M83" t="str">
            <v>%</v>
          </cell>
          <cell r="O83">
            <v>80</v>
          </cell>
          <cell r="U83">
            <v>80</v>
          </cell>
          <cell r="V83" t="str">
            <v>전1-22</v>
          </cell>
          <cell r="W83">
            <v>6</v>
          </cell>
        </row>
        <row r="84">
          <cell r="E84" t="str">
            <v>*가로등 공사</v>
          </cell>
          <cell r="W84">
            <v>7</v>
          </cell>
        </row>
        <row r="85">
          <cell r="W85">
            <v>8</v>
          </cell>
        </row>
        <row r="86">
          <cell r="B86">
            <v>11</v>
          </cell>
          <cell r="C86" t="str">
            <v>제11호표</v>
          </cell>
          <cell r="D86" t="str">
            <v>저압 케이블(옥외)</v>
          </cell>
          <cell r="E86" t="str">
            <v>0.6/1kV F-CV 2C/16 ㎟, 2열동시</v>
          </cell>
          <cell r="L86">
            <v>1.03</v>
          </cell>
          <cell r="M86" t="str">
            <v>m</v>
          </cell>
          <cell r="O86">
            <v>6575</v>
          </cell>
          <cell r="Q86">
            <v>3577</v>
          </cell>
          <cell r="S86">
            <v>2911</v>
          </cell>
          <cell r="U86">
            <v>87</v>
          </cell>
          <cell r="V86" t="str">
            <v>ELB1761121</v>
          </cell>
          <cell r="W86">
            <v>1</v>
          </cell>
        </row>
        <row r="87">
          <cell r="C87" t="str">
            <v>재료비</v>
          </cell>
          <cell r="D87" t="str">
            <v>저압 케이블(옥외)</v>
          </cell>
          <cell r="E87" t="str">
            <v>0.6/1kV F-CV 2C/16 ㎟, 2열동시</v>
          </cell>
          <cell r="L87">
            <v>1.03</v>
          </cell>
          <cell r="M87" t="str">
            <v>m</v>
          </cell>
          <cell r="O87">
            <v>3507</v>
          </cell>
          <cell r="P87">
            <v>3405</v>
          </cell>
          <cell r="Q87">
            <v>3507</v>
          </cell>
          <cell r="R87">
            <v>0</v>
          </cell>
          <cell r="T87">
            <v>0</v>
          </cell>
          <cell r="V87" t="str">
            <v>전1-6</v>
          </cell>
          <cell r="W87">
            <v>2</v>
          </cell>
        </row>
        <row r="88">
          <cell r="D88" t="str">
            <v>잡재료비</v>
          </cell>
          <cell r="E88" t="str">
            <v>배관배선의</v>
          </cell>
          <cell r="L88">
            <v>2</v>
          </cell>
          <cell r="M88" t="str">
            <v>%</v>
          </cell>
          <cell r="O88">
            <v>70</v>
          </cell>
          <cell r="Q88">
            <v>70</v>
          </cell>
          <cell r="V88" t="str">
            <v>전1-24</v>
          </cell>
          <cell r="W88">
            <v>3</v>
          </cell>
        </row>
        <row r="89">
          <cell r="C89" t="str">
            <v>노무비</v>
          </cell>
          <cell r="D89" t="str">
            <v>저압케이블전공</v>
          </cell>
          <cell r="E89">
            <v>5.28E-3</v>
          </cell>
          <cell r="F89" t="str">
            <v>x</v>
          </cell>
          <cell r="G89">
            <v>1.4</v>
          </cell>
          <cell r="H89" t="str">
            <v>x</v>
          </cell>
          <cell r="I89">
            <v>0.9</v>
          </cell>
          <cell r="J89" t="str">
            <v>x</v>
          </cell>
          <cell r="K89">
            <v>1.5</v>
          </cell>
          <cell r="L89">
            <v>9.9000000000000008E-3</v>
          </cell>
          <cell r="M89" t="str">
            <v>인</v>
          </cell>
          <cell r="O89">
            <v>1978</v>
          </cell>
          <cell r="R89">
            <v>199868</v>
          </cell>
          <cell r="S89">
            <v>1978</v>
          </cell>
          <cell r="V89" t="str">
            <v>전 4-34</v>
          </cell>
          <cell r="W89">
            <v>4</v>
          </cell>
        </row>
        <row r="90">
          <cell r="D90" t="str">
            <v>보통인부</v>
          </cell>
          <cell r="E90">
            <v>5.28E-3</v>
          </cell>
          <cell r="F90" t="str">
            <v>x</v>
          </cell>
          <cell r="G90">
            <v>1.4</v>
          </cell>
          <cell r="H90" t="str">
            <v>x</v>
          </cell>
          <cell r="I90">
            <v>0.9</v>
          </cell>
          <cell r="J90" t="str">
            <v>x</v>
          </cell>
          <cell r="K90">
            <v>1.5</v>
          </cell>
          <cell r="L90">
            <v>9.9000000000000008E-3</v>
          </cell>
          <cell r="M90" t="str">
            <v>인</v>
          </cell>
          <cell r="O90">
            <v>933</v>
          </cell>
          <cell r="R90">
            <v>94338</v>
          </cell>
          <cell r="S90">
            <v>933</v>
          </cell>
          <cell r="W90">
            <v>5</v>
          </cell>
        </row>
        <row r="91">
          <cell r="C91" t="str">
            <v>경비</v>
          </cell>
          <cell r="D91" t="str">
            <v>공구손료</v>
          </cell>
          <cell r="E91" t="str">
            <v>노무비의</v>
          </cell>
          <cell r="L91">
            <v>3</v>
          </cell>
          <cell r="M91" t="str">
            <v>%</v>
          </cell>
          <cell r="O91">
            <v>87</v>
          </cell>
          <cell r="U91">
            <v>87</v>
          </cell>
          <cell r="V91" t="str">
            <v>전1-22</v>
          </cell>
          <cell r="W91">
            <v>6</v>
          </cell>
        </row>
        <row r="92">
          <cell r="E92" t="str">
            <v>*가로등 공사, 동시포설 품 적용</v>
          </cell>
          <cell r="W92">
            <v>7</v>
          </cell>
        </row>
        <row r="93">
          <cell r="W93">
            <v>8</v>
          </cell>
        </row>
        <row r="94">
          <cell r="B94">
            <v>12</v>
          </cell>
          <cell r="C94" t="str">
            <v>제12호표</v>
          </cell>
          <cell r="D94" t="str">
            <v>저압 케이블(옥외)</v>
          </cell>
          <cell r="E94" t="str">
            <v>0.6/1kV F-CV 2C/25 ㎟</v>
          </cell>
          <cell r="L94">
            <v>1.03</v>
          </cell>
          <cell r="M94" t="str">
            <v>m</v>
          </cell>
          <cell r="O94">
            <v>9407</v>
          </cell>
          <cell r="Q94">
            <v>5559</v>
          </cell>
          <cell r="S94">
            <v>3736</v>
          </cell>
          <cell r="U94">
            <v>112</v>
          </cell>
          <cell r="V94" t="str">
            <v>ELB1771121</v>
          </cell>
          <cell r="W94">
            <v>1</v>
          </cell>
        </row>
        <row r="95">
          <cell r="C95" t="str">
            <v>재료비</v>
          </cell>
          <cell r="D95" t="str">
            <v>저압 케이블(옥외)</v>
          </cell>
          <cell r="E95" t="str">
            <v>0.6/1kV F-CV 2C/25 ㎟</v>
          </cell>
          <cell r="L95">
            <v>1.03</v>
          </cell>
          <cell r="M95" t="str">
            <v>m</v>
          </cell>
          <cell r="O95">
            <v>5450</v>
          </cell>
          <cell r="P95">
            <v>5292</v>
          </cell>
          <cell r="Q95">
            <v>5450</v>
          </cell>
          <cell r="R95">
            <v>0</v>
          </cell>
          <cell r="T95">
            <v>0</v>
          </cell>
          <cell r="V95" t="str">
            <v>전1-6</v>
          </cell>
          <cell r="W95">
            <v>2</v>
          </cell>
        </row>
        <row r="96">
          <cell r="D96" t="str">
            <v>잡재료비</v>
          </cell>
          <cell r="E96" t="str">
            <v>배관배선의</v>
          </cell>
          <cell r="L96">
            <v>2</v>
          </cell>
          <cell r="M96" t="str">
            <v>%</v>
          </cell>
          <cell r="O96">
            <v>109</v>
          </cell>
          <cell r="Q96">
            <v>109</v>
          </cell>
          <cell r="V96" t="str">
            <v>전1-24</v>
          </cell>
          <cell r="W96">
            <v>3</v>
          </cell>
        </row>
        <row r="97">
          <cell r="C97" t="str">
            <v>노무비</v>
          </cell>
          <cell r="D97" t="str">
            <v>저압케이블전공</v>
          </cell>
          <cell r="E97">
            <v>6.0899999999999999E-3</v>
          </cell>
          <cell r="F97" t="str">
            <v>x</v>
          </cell>
          <cell r="G97">
            <v>1.4</v>
          </cell>
          <cell r="H97" t="str">
            <v>x</v>
          </cell>
          <cell r="I97">
            <v>1.5</v>
          </cell>
          <cell r="L97">
            <v>1.2699999999999999E-2</v>
          </cell>
          <cell r="M97" t="str">
            <v>인</v>
          </cell>
          <cell r="O97">
            <v>2538</v>
          </cell>
          <cell r="R97">
            <v>199868</v>
          </cell>
          <cell r="S97">
            <v>2538</v>
          </cell>
          <cell r="V97" t="str">
            <v>전 4-34</v>
          </cell>
          <cell r="W97">
            <v>4</v>
          </cell>
        </row>
        <row r="98">
          <cell r="D98" t="str">
            <v>보통인부</v>
          </cell>
          <cell r="E98">
            <v>6.0899999999999999E-3</v>
          </cell>
          <cell r="F98" t="str">
            <v>x</v>
          </cell>
          <cell r="G98">
            <v>1.4</v>
          </cell>
          <cell r="H98" t="str">
            <v>x</v>
          </cell>
          <cell r="I98">
            <v>1.5</v>
          </cell>
          <cell r="L98">
            <v>1.2699999999999999E-2</v>
          </cell>
          <cell r="M98" t="str">
            <v>인</v>
          </cell>
          <cell r="O98">
            <v>1198</v>
          </cell>
          <cell r="R98">
            <v>94338</v>
          </cell>
          <cell r="S98">
            <v>1198</v>
          </cell>
          <cell r="W98">
            <v>5</v>
          </cell>
        </row>
        <row r="99">
          <cell r="C99" t="str">
            <v>경비</v>
          </cell>
          <cell r="D99" t="str">
            <v>공구손료</v>
          </cell>
          <cell r="E99" t="str">
            <v>노무비의</v>
          </cell>
          <cell r="L99">
            <v>3</v>
          </cell>
          <cell r="M99" t="str">
            <v>%</v>
          </cell>
          <cell r="O99">
            <v>112</v>
          </cell>
          <cell r="U99">
            <v>112</v>
          </cell>
          <cell r="V99" t="str">
            <v>전1-22</v>
          </cell>
          <cell r="W99">
            <v>6</v>
          </cell>
        </row>
        <row r="100">
          <cell r="E100" t="str">
            <v>*가로등 공사</v>
          </cell>
          <cell r="W100">
            <v>7</v>
          </cell>
        </row>
        <row r="101">
          <cell r="W101">
            <v>8</v>
          </cell>
        </row>
        <row r="102">
          <cell r="B102">
            <v>13</v>
          </cell>
          <cell r="C102" t="str">
            <v>제13호표</v>
          </cell>
          <cell r="D102" t="str">
            <v>저압 케이블(옥외)</v>
          </cell>
          <cell r="E102" t="str">
            <v>0.6/1kV F-CV 2C/35 ㎟</v>
          </cell>
          <cell r="L102">
            <v>1.03</v>
          </cell>
          <cell r="M102" t="str">
            <v>m</v>
          </cell>
          <cell r="O102">
            <v>11847</v>
          </cell>
          <cell r="Q102">
            <v>7667</v>
          </cell>
          <cell r="S102">
            <v>4059</v>
          </cell>
          <cell r="U102">
            <v>121</v>
          </cell>
          <cell r="V102" t="str">
            <v>ELB1781121</v>
          </cell>
          <cell r="W102">
            <v>1</v>
          </cell>
        </row>
        <row r="103">
          <cell r="C103" t="str">
            <v>재료비</v>
          </cell>
          <cell r="D103" t="str">
            <v>저압 케이블(옥외)</v>
          </cell>
          <cell r="E103" t="str">
            <v>0.6/1kV F-CV 2C/35 ㎟</v>
          </cell>
          <cell r="L103">
            <v>1.03</v>
          </cell>
          <cell r="M103" t="str">
            <v>m</v>
          </cell>
          <cell r="O103">
            <v>7517</v>
          </cell>
          <cell r="P103">
            <v>7299</v>
          </cell>
          <cell r="Q103">
            <v>7517</v>
          </cell>
          <cell r="R103">
            <v>0</v>
          </cell>
          <cell r="T103">
            <v>0</v>
          </cell>
          <cell r="V103" t="str">
            <v>전1-6</v>
          </cell>
          <cell r="W103">
            <v>2</v>
          </cell>
        </row>
        <row r="104">
          <cell r="D104" t="str">
            <v>잡재료비</v>
          </cell>
          <cell r="E104" t="str">
            <v>배관배선의</v>
          </cell>
          <cell r="L104">
            <v>2</v>
          </cell>
          <cell r="M104" t="str">
            <v>%</v>
          </cell>
          <cell r="O104">
            <v>150</v>
          </cell>
          <cell r="Q104">
            <v>150</v>
          </cell>
          <cell r="V104" t="str">
            <v>전1-24</v>
          </cell>
          <cell r="W104">
            <v>3</v>
          </cell>
        </row>
        <row r="105">
          <cell r="C105" t="str">
            <v>노무비</v>
          </cell>
          <cell r="D105" t="str">
            <v>저압케이블전공</v>
          </cell>
          <cell r="E105">
            <v>6.5799999999999999E-3</v>
          </cell>
          <cell r="F105" t="str">
            <v>x</v>
          </cell>
          <cell r="G105">
            <v>1.4</v>
          </cell>
          <cell r="H105" t="str">
            <v>x</v>
          </cell>
          <cell r="I105">
            <v>1.5</v>
          </cell>
          <cell r="L105">
            <v>1.38E-2</v>
          </cell>
          <cell r="M105" t="str">
            <v>인</v>
          </cell>
          <cell r="O105">
            <v>2758</v>
          </cell>
          <cell r="R105">
            <v>199868</v>
          </cell>
          <cell r="S105">
            <v>2758</v>
          </cell>
          <cell r="V105" t="str">
            <v>전 4-34</v>
          </cell>
          <cell r="W105">
            <v>4</v>
          </cell>
        </row>
        <row r="106">
          <cell r="D106" t="str">
            <v>보통인부</v>
          </cell>
          <cell r="E106">
            <v>6.5799999999999999E-3</v>
          </cell>
          <cell r="F106" t="str">
            <v>x</v>
          </cell>
          <cell r="G106">
            <v>1.4</v>
          </cell>
          <cell r="H106" t="str">
            <v>x</v>
          </cell>
          <cell r="I106">
            <v>1.5</v>
          </cell>
          <cell r="L106">
            <v>1.38E-2</v>
          </cell>
          <cell r="M106" t="str">
            <v>인</v>
          </cell>
          <cell r="O106">
            <v>1301</v>
          </cell>
          <cell r="R106">
            <v>94338</v>
          </cell>
          <cell r="S106">
            <v>1301</v>
          </cell>
          <cell r="W106">
            <v>5</v>
          </cell>
        </row>
        <row r="107">
          <cell r="C107" t="str">
            <v>경비</v>
          </cell>
          <cell r="D107" t="str">
            <v>공구손료</v>
          </cell>
          <cell r="E107" t="str">
            <v>노무비의</v>
          </cell>
          <cell r="L107">
            <v>3</v>
          </cell>
          <cell r="M107" t="str">
            <v>%</v>
          </cell>
          <cell r="O107">
            <v>121</v>
          </cell>
          <cell r="U107">
            <v>121</v>
          </cell>
          <cell r="V107" t="str">
            <v>전1-22</v>
          </cell>
          <cell r="W107">
            <v>6</v>
          </cell>
        </row>
        <row r="108">
          <cell r="E108" t="str">
            <v>*가로등 공사</v>
          </cell>
          <cell r="W108">
            <v>7</v>
          </cell>
        </row>
        <row r="109">
          <cell r="W109">
            <v>8</v>
          </cell>
        </row>
        <row r="110">
          <cell r="B110">
            <v>14</v>
          </cell>
          <cell r="C110" t="str">
            <v>제14호표</v>
          </cell>
          <cell r="D110" t="str">
            <v>저압 케이블(옥외)</v>
          </cell>
          <cell r="E110" t="str">
            <v>0.6/1kV F-CV 2C/50 ㎟</v>
          </cell>
          <cell r="L110">
            <v>1.03</v>
          </cell>
          <cell r="M110" t="str">
            <v>m</v>
          </cell>
          <cell r="O110">
            <v>14978</v>
          </cell>
          <cell r="Q110">
            <v>10343</v>
          </cell>
          <cell r="S110">
            <v>4500</v>
          </cell>
          <cell r="U110">
            <v>135</v>
          </cell>
          <cell r="V110" t="str">
            <v>ELB2711121</v>
          </cell>
          <cell r="W110">
            <v>1</v>
          </cell>
        </row>
        <row r="111">
          <cell r="C111" t="str">
            <v>재료비</v>
          </cell>
          <cell r="D111" t="str">
            <v>저압 케이블(옥외)</v>
          </cell>
          <cell r="E111" t="str">
            <v>0.6/1kV F-CV 2C/50 ㎟</v>
          </cell>
          <cell r="L111">
            <v>1.03</v>
          </cell>
          <cell r="M111" t="str">
            <v>m</v>
          </cell>
          <cell r="O111">
            <v>10141</v>
          </cell>
          <cell r="P111">
            <v>9846</v>
          </cell>
          <cell r="Q111">
            <v>10141</v>
          </cell>
          <cell r="R111">
            <v>0</v>
          </cell>
          <cell r="T111">
            <v>0</v>
          </cell>
          <cell r="V111" t="str">
            <v>전1-6</v>
          </cell>
          <cell r="W111">
            <v>2</v>
          </cell>
        </row>
        <row r="112">
          <cell r="D112" t="str">
            <v>잡재료비</v>
          </cell>
          <cell r="E112" t="str">
            <v>배관배선의</v>
          </cell>
          <cell r="L112">
            <v>2</v>
          </cell>
          <cell r="M112" t="str">
            <v>%</v>
          </cell>
          <cell r="O112">
            <v>202</v>
          </cell>
          <cell r="Q112">
            <v>202</v>
          </cell>
          <cell r="V112" t="str">
            <v>전1-24</v>
          </cell>
          <cell r="W112">
            <v>3</v>
          </cell>
        </row>
        <row r="113">
          <cell r="C113" t="str">
            <v>노무비</v>
          </cell>
          <cell r="D113" t="str">
            <v>저압케이블전공</v>
          </cell>
          <cell r="E113">
            <v>7.3200000000000001E-3</v>
          </cell>
          <cell r="F113" t="str">
            <v>x</v>
          </cell>
          <cell r="G113">
            <v>1.4</v>
          </cell>
          <cell r="H113" t="str">
            <v>x</v>
          </cell>
          <cell r="I113">
            <v>1.5</v>
          </cell>
          <cell r="L113">
            <v>1.5299999999999999E-2</v>
          </cell>
          <cell r="M113" t="str">
            <v>인</v>
          </cell>
          <cell r="O113">
            <v>3057</v>
          </cell>
          <cell r="R113">
            <v>199868</v>
          </cell>
          <cell r="S113">
            <v>3057</v>
          </cell>
          <cell r="V113" t="str">
            <v>전 4-34</v>
          </cell>
          <cell r="W113">
            <v>4</v>
          </cell>
        </row>
        <row r="114">
          <cell r="D114" t="str">
            <v>보통인부</v>
          </cell>
          <cell r="E114">
            <v>7.3200000000000001E-3</v>
          </cell>
          <cell r="F114" t="str">
            <v>x</v>
          </cell>
          <cell r="G114">
            <v>1.4</v>
          </cell>
          <cell r="H114" t="str">
            <v>x</v>
          </cell>
          <cell r="I114">
            <v>1.5</v>
          </cell>
          <cell r="L114">
            <v>1.5299999999999999E-2</v>
          </cell>
          <cell r="M114" t="str">
            <v>인</v>
          </cell>
          <cell r="O114">
            <v>1443</v>
          </cell>
          <cell r="R114">
            <v>94338</v>
          </cell>
          <cell r="S114">
            <v>1443</v>
          </cell>
          <cell r="W114">
            <v>5</v>
          </cell>
        </row>
        <row r="115">
          <cell r="C115" t="str">
            <v>경비</v>
          </cell>
          <cell r="D115" t="str">
            <v>공구손료</v>
          </cell>
          <cell r="E115" t="str">
            <v>노무비의</v>
          </cell>
          <cell r="L115">
            <v>3</v>
          </cell>
          <cell r="M115" t="str">
            <v>%</v>
          </cell>
          <cell r="O115">
            <v>135</v>
          </cell>
          <cell r="U115">
            <v>135</v>
          </cell>
          <cell r="V115" t="str">
            <v>전1-22</v>
          </cell>
          <cell r="W115">
            <v>6</v>
          </cell>
        </row>
        <row r="116">
          <cell r="E116" t="str">
            <v>*가로등 공사</v>
          </cell>
          <cell r="W116">
            <v>7</v>
          </cell>
        </row>
        <row r="117">
          <cell r="W117">
            <v>8</v>
          </cell>
        </row>
        <row r="118">
          <cell r="B118">
            <v>15</v>
          </cell>
          <cell r="C118" t="str">
            <v>제15호표</v>
          </cell>
          <cell r="D118" t="str">
            <v>제어 케이블(옥외)</v>
          </cell>
          <cell r="E118" t="str">
            <v>0.6/1kV F-CVVS 5C/1.5 ㎟</v>
          </cell>
          <cell r="L118">
            <v>1.03</v>
          </cell>
          <cell r="M118" t="str">
            <v>m</v>
          </cell>
          <cell r="O118">
            <v>9628</v>
          </cell>
          <cell r="Q118">
            <v>1724</v>
          </cell>
          <cell r="S118">
            <v>7674</v>
          </cell>
          <cell r="U118">
            <v>230</v>
          </cell>
          <cell r="V118" t="str">
            <v>ELD2425011</v>
          </cell>
          <cell r="W118">
            <v>1</v>
          </cell>
        </row>
        <row r="119">
          <cell r="C119" t="str">
            <v>재료비</v>
          </cell>
          <cell r="D119" t="str">
            <v>제어 케이블(옥외)</v>
          </cell>
          <cell r="E119" t="str">
            <v>0.6/1kV F-CVVS 5C/1.5 ㎟</v>
          </cell>
          <cell r="L119">
            <v>1.03</v>
          </cell>
          <cell r="M119" t="str">
            <v>m</v>
          </cell>
          <cell r="O119">
            <v>1691</v>
          </cell>
          <cell r="P119">
            <v>1642</v>
          </cell>
          <cell r="Q119">
            <v>1691</v>
          </cell>
          <cell r="R119">
            <v>0</v>
          </cell>
          <cell r="T119">
            <v>0</v>
          </cell>
          <cell r="V119" t="str">
            <v>전1-6</v>
          </cell>
          <cell r="W119">
            <v>2</v>
          </cell>
        </row>
        <row r="120">
          <cell r="D120" t="str">
            <v>잡재료비</v>
          </cell>
          <cell r="E120" t="str">
            <v>배관배선의</v>
          </cell>
          <cell r="L120">
            <v>2</v>
          </cell>
          <cell r="M120" t="str">
            <v>%</v>
          </cell>
          <cell r="O120">
            <v>33</v>
          </cell>
          <cell r="Q120">
            <v>33</v>
          </cell>
          <cell r="V120" t="str">
            <v>전1-24</v>
          </cell>
          <cell r="W120">
            <v>3</v>
          </cell>
        </row>
        <row r="121">
          <cell r="C121" t="str">
            <v>노무비</v>
          </cell>
          <cell r="D121" t="str">
            <v>저압케이블전공</v>
          </cell>
          <cell r="E121">
            <v>3.2000000000000001E-2</v>
          </cell>
          <cell r="F121" t="str">
            <v>x</v>
          </cell>
          <cell r="G121">
            <v>1.2</v>
          </cell>
          <cell r="L121">
            <v>3.8399999999999997E-2</v>
          </cell>
          <cell r="M121" t="str">
            <v>인</v>
          </cell>
          <cell r="O121">
            <v>7674</v>
          </cell>
          <cell r="R121">
            <v>199868</v>
          </cell>
          <cell r="S121">
            <v>7674</v>
          </cell>
          <cell r="V121" t="str">
            <v>전 5-13</v>
          </cell>
          <cell r="W121">
            <v>4</v>
          </cell>
        </row>
        <row r="122">
          <cell r="C122" t="str">
            <v>경비</v>
          </cell>
          <cell r="D122" t="str">
            <v>공구손료</v>
          </cell>
          <cell r="E122" t="str">
            <v>노무비의</v>
          </cell>
          <cell r="L122">
            <v>3</v>
          </cell>
          <cell r="M122" t="str">
            <v>%</v>
          </cell>
          <cell r="O122">
            <v>230</v>
          </cell>
          <cell r="U122">
            <v>230</v>
          </cell>
          <cell r="V122" t="str">
            <v>전1-22</v>
          </cell>
          <cell r="W122">
            <v>5</v>
          </cell>
        </row>
        <row r="123">
          <cell r="W123">
            <v>6</v>
          </cell>
        </row>
        <row r="124">
          <cell r="W124">
            <v>7</v>
          </cell>
        </row>
        <row r="125">
          <cell r="W125">
            <v>8</v>
          </cell>
        </row>
        <row r="126">
          <cell r="B126">
            <v>16</v>
          </cell>
          <cell r="C126" t="str">
            <v>제16호표</v>
          </cell>
          <cell r="D126" t="str">
            <v>제어 케이블(옥외)</v>
          </cell>
          <cell r="E126" t="str">
            <v>0.6/1kV F-CVVS 5C/2.5 ㎟</v>
          </cell>
          <cell r="L126">
            <v>1.03</v>
          </cell>
          <cell r="M126" t="str">
            <v>m</v>
          </cell>
          <cell r="O126">
            <v>10019</v>
          </cell>
          <cell r="Q126">
            <v>2115</v>
          </cell>
          <cell r="S126">
            <v>7674</v>
          </cell>
          <cell r="U126">
            <v>230</v>
          </cell>
          <cell r="V126" t="str">
            <v>ELD2435011</v>
          </cell>
          <cell r="W126">
            <v>1</v>
          </cell>
        </row>
        <row r="127">
          <cell r="C127" t="str">
            <v>재료비</v>
          </cell>
          <cell r="D127" t="str">
            <v>제어 케이블(옥외)</v>
          </cell>
          <cell r="E127" t="str">
            <v>0.6/1kV F-CVVS 5C/2.5 ㎟</v>
          </cell>
          <cell r="L127">
            <v>1.03</v>
          </cell>
          <cell r="M127" t="str">
            <v>m</v>
          </cell>
          <cell r="O127">
            <v>2074</v>
          </cell>
          <cell r="P127">
            <v>2014</v>
          </cell>
          <cell r="Q127">
            <v>2074</v>
          </cell>
          <cell r="R127">
            <v>0</v>
          </cell>
          <cell r="T127">
            <v>0</v>
          </cell>
          <cell r="V127" t="str">
            <v>전1-6</v>
          </cell>
          <cell r="W127">
            <v>2</v>
          </cell>
        </row>
        <row r="128">
          <cell r="D128" t="str">
            <v>잡재료비</v>
          </cell>
          <cell r="E128" t="str">
            <v>배관배선의</v>
          </cell>
          <cell r="L128">
            <v>2</v>
          </cell>
          <cell r="M128" t="str">
            <v>%</v>
          </cell>
          <cell r="O128">
            <v>41</v>
          </cell>
          <cell r="Q128">
            <v>41</v>
          </cell>
          <cell r="V128" t="str">
            <v>전1-24</v>
          </cell>
          <cell r="W128">
            <v>3</v>
          </cell>
        </row>
        <row r="129">
          <cell r="C129" t="str">
            <v>노무비</v>
          </cell>
          <cell r="D129" t="str">
            <v>저압케이블전공</v>
          </cell>
          <cell r="E129">
            <v>3.2000000000000001E-2</v>
          </cell>
          <cell r="F129" t="str">
            <v>x</v>
          </cell>
          <cell r="G129">
            <v>1.2</v>
          </cell>
          <cell r="L129">
            <v>3.8399999999999997E-2</v>
          </cell>
          <cell r="M129" t="str">
            <v>인</v>
          </cell>
          <cell r="O129">
            <v>7674</v>
          </cell>
          <cell r="R129">
            <v>199868</v>
          </cell>
          <cell r="S129">
            <v>7674</v>
          </cell>
          <cell r="V129" t="str">
            <v>전 5-13</v>
          </cell>
          <cell r="W129">
            <v>4</v>
          </cell>
        </row>
        <row r="130">
          <cell r="C130" t="str">
            <v>경비</v>
          </cell>
          <cell r="D130" t="str">
            <v>공구손료</v>
          </cell>
          <cell r="E130" t="str">
            <v>노무비의</v>
          </cell>
          <cell r="L130">
            <v>3</v>
          </cell>
          <cell r="M130" t="str">
            <v>%</v>
          </cell>
          <cell r="O130">
            <v>230</v>
          </cell>
          <cell r="U130">
            <v>230</v>
          </cell>
          <cell r="V130" t="str">
            <v>전1-22</v>
          </cell>
          <cell r="W130">
            <v>5</v>
          </cell>
        </row>
        <row r="131">
          <cell r="W131">
            <v>6</v>
          </cell>
        </row>
        <row r="132">
          <cell r="W132">
            <v>7</v>
          </cell>
        </row>
        <row r="133">
          <cell r="W133">
            <v>8</v>
          </cell>
        </row>
        <row r="134">
          <cell r="B134">
            <v>17</v>
          </cell>
          <cell r="C134" t="str">
            <v>제17호표</v>
          </cell>
          <cell r="D134" t="str">
            <v>압착터미널(옥외)</v>
          </cell>
          <cell r="E134" t="str">
            <v>16 ㎟</v>
          </cell>
          <cell r="L134">
            <v>1</v>
          </cell>
          <cell r="M134" t="str">
            <v>개</v>
          </cell>
          <cell r="O134">
            <v>11245</v>
          </cell>
          <cell r="Q134">
            <v>130</v>
          </cell>
          <cell r="S134">
            <v>10792</v>
          </cell>
          <cell r="U134">
            <v>323</v>
          </cell>
          <cell r="V134" t="str">
            <v>ELF1600111</v>
          </cell>
          <cell r="W134">
            <v>1</v>
          </cell>
        </row>
        <row r="135">
          <cell r="C135" t="str">
            <v>재료비</v>
          </cell>
          <cell r="D135" t="str">
            <v>압착터미널(옥외)</v>
          </cell>
          <cell r="E135" t="str">
            <v>16 ㎟</v>
          </cell>
          <cell r="L135">
            <v>1</v>
          </cell>
          <cell r="M135" t="str">
            <v>개</v>
          </cell>
          <cell r="O135">
            <v>130</v>
          </cell>
          <cell r="P135">
            <v>130</v>
          </cell>
          <cell r="Q135">
            <v>130</v>
          </cell>
          <cell r="R135">
            <v>0</v>
          </cell>
          <cell r="T135">
            <v>0</v>
          </cell>
          <cell r="W135">
            <v>2</v>
          </cell>
        </row>
        <row r="136">
          <cell r="C136" t="str">
            <v>노무비</v>
          </cell>
          <cell r="D136" t="str">
            <v>저압케이블전공</v>
          </cell>
          <cell r="E136">
            <v>0.36</v>
          </cell>
          <cell r="F136" t="str">
            <v>x</v>
          </cell>
          <cell r="G136">
            <v>0.5</v>
          </cell>
          <cell r="H136" t="str">
            <v>x</v>
          </cell>
          <cell r="I136">
            <v>0.3</v>
          </cell>
          <cell r="L136">
            <v>5.3999999999999999E-2</v>
          </cell>
          <cell r="M136" t="str">
            <v>인</v>
          </cell>
          <cell r="O136">
            <v>10792</v>
          </cell>
          <cell r="R136">
            <v>199868</v>
          </cell>
          <cell r="S136">
            <v>10792</v>
          </cell>
          <cell r="V136" t="str">
            <v>전4-37</v>
          </cell>
          <cell r="W136">
            <v>3</v>
          </cell>
        </row>
        <row r="137">
          <cell r="C137" t="str">
            <v>경비</v>
          </cell>
          <cell r="D137" t="str">
            <v>공구손료</v>
          </cell>
          <cell r="E137" t="str">
            <v>노무비의</v>
          </cell>
          <cell r="L137">
            <v>3</v>
          </cell>
          <cell r="M137" t="str">
            <v>%</v>
          </cell>
          <cell r="O137">
            <v>323</v>
          </cell>
          <cell r="U137">
            <v>323</v>
          </cell>
          <cell r="V137" t="str">
            <v>전1-22</v>
          </cell>
          <cell r="W137">
            <v>4</v>
          </cell>
        </row>
        <row r="138">
          <cell r="E138" t="str">
            <v>* 2C 동시 품 적용</v>
          </cell>
          <cell r="W138">
            <v>5</v>
          </cell>
        </row>
        <row r="139">
          <cell r="W139">
            <v>6</v>
          </cell>
        </row>
        <row r="140">
          <cell r="W140">
            <v>7</v>
          </cell>
        </row>
        <row r="141">
          <cell r="W141">
            <v>8</v>
          </cell>
        </row>
        <row r="142">
          <cell r="B142">
            <v>18</v>
          </cell>
          <cell r="C142" t="str">
            <v>제18호표</v>
          </cell>
          <cell r="D142" t="str">
            <v>압착터미널(옥외)</v>
          </cell>
          <cell r="E142" t="str">
            <v>25 ㎟</v>
          </cell>
          <cell r="L142">
            <v>1</v>
          </cell>
          <cell r="M142" t="str">
            <v>개</v>
          </cell>
          <cell r="O142">
            <v>14372</v>
          </cell>
          <cell r="Q142">
            <v>169</v>
          </cell>
          <cell r="S142">
            <v>13790</v>
          </cell>
          <cell r="U142">
            <v>413</v>
          </cell>
          <cell r="V142" t="str">
            <v>ELF1700111</v>
          </cell>
          <cell r="W142">
            <v>1</v>
          </cell>
        </row>
        <row r="143">
          <cell r="C143" t="str">
            <v>재료비</v>
          </cell>
          <cell r="D143" t="str">
            <v>압착터미널(옥외)</v>
          </cell>
          <cell r="E143" t="str">
            <v>25 ㎟</v>
          </cell>
          <cell r="L143">
            <v>1</v>
          </cell>
          <cell r="M143" t="str">
            <v>개</v>
          </cell>
          <cell r="O143">
            <v>169</v>
          </cell>
          <cell r="P143">
            <v>169</v>
          </cell>
          <cell r="Q143">
            <v>169</v>
          </cell>
          <cell r="R143">
            <v>0</v>
          </cell>
          <cell r="T143">
            <v>0</v>
          </cell>
          <cell r="W143">
            <v>2</v>
          </cell>
        </row>
        <row r="144">
          <cell r="C144" t="str">
            <v>노무비</v>
          </cell>
          <cell r="D144" t="str">
            <v>저압케이블전공</v>
          </cell>
          <cell r="E144">
            <v>0.46</v>
          </cell>
          <cell r="F144" t="str">
            <v>x</v>
          </cell>
          <cell r="G144">
            <v>0.5</v>
          </cell>
          <cell r="H144" t="str">
            <v>x</v>
          </cell>
          <cell r="I144">
            <v>0.3</v>
          </cell>
          <cell r="L144">
            <v>6.9000000000000006E-2</v>
          </cell>
          <cell r="M144" t="str">
            <v>인</v>
          </cell>
          <cell r="O144">
            <v>13790</v>
          </cell>
          <cell r="R144">
            <v>199868</v>
          </cell>
          <cell r="S144">
            <v>13790</v>
          </cell>
          <cell r="V144" t="str">
            <v>전4-37</v>
          </cell>
          <cell r="W144">
            <v>3</v>
          </cell>
        </row>
        <row r="145">
          <cell r="C145" t="str">
            <v>경비</v>
          </cell>
          <cell r="D145" t="str">
            <v>공구손료</v>
          </cell>
          <cell r="E145" t="str">
            <v>노무비의</v>
          </cell>
          <cell r="L145">
            <v>3</v>
          </cell>
          <cell r="M145" t="str">
            <v>%</v>
          </cell>
          <cell r="O145">
            <v>413</v>
          </cell>
          <cell r="U145">
            <v>413</v>
          </cell>
          <cell r="V145" t="str">
            <v>전1-22</v>
          </cell>
          <cell r="W145">
            <v>4</v>
          </cell>
        </row>
        <row r="146">
          <cell r="E146" t="str">
            <v>* 2C 동시 품 적용</v>
          </cell>
          <cell r="W146">
            <v>5</v>
          </cell>
        </row>
        <row r="147">
          <cell r="W147">
            <v>6</v>
          </cell>
        </row>
        <row r="148">
          <cell r="W148">
            <v>7</v>
          </cell>
        </row>
        <row r="149">
          <cell r="W149">
            <v>8</v>
          </cell>
        </row>
        <row r="150">
          <cell r="B150">
            <v>19</v>
          </cell>
          <cell r="C150" t="str">
            <v>제19호표</v>
          </cell>
          <cell r="D150" t="str">
            <v>압착터미널(옥외)</v>
          </cell>
          <cell r="E150" t="str">
            <v>35 ㎟</v>
          </cell>
          <cell r="L150">
            <v>1</v>
          </cell>
          <cell r="M150" t="str">
            <v>개</v>
          </cell>
          <cell r="O150">
            <v>15027</v>
          </cell>
          <cell r="Q150">
            <v>206</v>
          </cell>
          <cell r="S150">
            <v>14390</v>
          </cell>
          <cell r="U150">
            <v>431</v>
          </cell>
          <cell r="V150" t="str">
            <v>ELF1010111</v>
          </cell>
          <cell r="W150">
            <v>1</v>
          </cell>
        </row>
        <row r="151">
          <cell r="C151" t="str">
            <v>재료비</v>
          </cell>
          <cell r="D151" t="str">
            <v>압착터미널(옥외)</v>
          </cell>
          <cell r="E151" t="str">
            <v>35 ㎟</v>
          </cell>
          <cell r="L151">
            <v>1</v>
          </cell>
          <cell r="M151" t="str">
            <v>개</v>
          </cell>
          <cell r="O151">
            <v>206</v>
          </cell>
          <cell r="P151">
            <v>206</v>
          </cell>
          <cell r="Q151">
            <v>206</v>
          </cell>
          <cell r="R151">
            <v>0</v>
          </cell>
          <cell r="T151">
            <v>0</v>
          </cell>
          <cell r="W151">
            <v>2</v>
          </cell>
        </row>
        <row r="152">
          <cell r="C152" t="str">
            <v>노무비</v>
          </cell>
          <cell r="D152" t="str">
            <v>저압케이블전공</v>
          </cell>
          <cell r="E152">
            <v>0.48</v>
          </cell>
          <cell r="F152" t="str">
            <v>x</v>
          </cell>
          <cell r="G152">
            <v>0.5</v>
          </cell>
          <cell r="H152" t="str">
            <v>x</v>
          </cell>
          <cell r="I152">
            <v>0.3</v>
          </cell>
          <cell r="L152">
            <v>7.1999999999999995E-2</v>
          </cell>
          <cell r="M152" t="str">
            <v>인</v>
          </cell>
          <cell r="O152">
            <v>14390</v>
          </cell>
          <cell r="R152">
            <v>199868</v>
          </cell>
          <cell r="S152">
            <v>14390</v>
          </cell>
          <cell r="V152" t="str">
            <v>전4-37</v>
          </cell>
          <cell r="W152">
            <v>3</v>
          </cell>
        </row>
        <row r="153">
          <cell r="C153" t="str">
            <v>경비</v>
          </cell>
          <cell r="D153" t="str">
            <v>공구손료</v>
          </cell>
          <cell r="E153" t="str">
            <v>노무비의</v>
          </cell>
          <cell r="L153">
            <v>3</v>
          </cell>
          <cell r="M153" t="str">
            <v>%</v>
          </cell>
          <cell r="O153">
            <v>431</v>
          </cell>
          <cell r="U153">
            <v>431</v>
          </cell>
          <cell r="V153" t="str">
            <v>전1-22</v>
          </cell>
          <cell r="W153">
            <v>4</v>
          </cell>
        </row>
        <row r="154">
          <cell r="E154" t="str">
            <v>* 2C 동시 품 적용</v>
          </cell>
          <cell r="W154">
            <v>5</v>
          </cell>
        </row>
        <row r="155">
          <cell r="W155">
            <v>6</v>
          </cell>
        </row>
        <row r="156">
          <cell r="W156">
            <v>7</v>
          </cell>
        </row>
        <row r="157">
          <cell r="W157">
            <v>8</v>
          </cell>
        </row>
        <row r="158">
          <cell r="B158">
            <v>20</v>
          </cell>
          <cell r="C158" t="str">
            <v>제20호표</v>
          </cell>
          <cell r="D158" t="str">
            <v>압착터미널(옥외)</v>
          </cell>
          <cell r="E158" t="str">
            <v>50 ㎟</v>
          </cell>
          <cell r="L158">
            <v>1</v>
          </cell>
          <cell r="M158" t="str">
            <v>개</v>
          </cell>
          <cell r="O158">
            <v>16722</v>
          </cell>
          <cell r="Q158">
            <v>357</v>
          </cell>
          <cell r="S158">
            <v>15889</v>
          </cell>
          <cell r="U158">
            <v>476</v>
          </cell>
          <cell r="V158" t="str">
            <v>ELF1020111</v>
          </cell>
          <cell r="W158">
            <v>1</v>
          </cell>
        </row>
        <row r="159">
          <cell r="C159" t="str">
            <v>재료비</v>
          </cell>
          <cell r="D159" t="str">
            <v>압착터미널(옥외)</v>
          </cell>
          <cell r="E159" t="str">
            <v>50 ㎟</v>
          </cell>
          <cell r="L159">
            <v>1</v>
          </cell>
          <cell r="M159" t="str">
            <v>개</v>
          </cell>
          <cell r="O159">
            <v>357</v>
          </cell>
          <cell r="P159">
            <v>357</v>
          </cell>
          <cell r="Q159">
            <v>357</v>
          </cell>
          <cell r="R159">
            <v>0</v>
          </cell>
          <cell r="T159">
            <v>0</v>
          </cell>
          <cell r="W159">
            <v>2</v>
          </cell>
        </row>
        <row r="160">
          <cell r="C160" t="str">
            <v>노무비</v>
          </cell>
          <cell r="D160" t="str">
            <v>저압케이블전공</v>
          </cell>
          <cell r="E160">
            <v>0.53</v>
          </cell>
          <cell r="F160" t="str">
            <v>x</v>
          </cell>
          <cell r="G160">
            <v>0.5</v>
          </cell>
          <cell r="H160" t="str">
            <v>x</v>
          </cell>
          <cell r="I160">
            <v>0.3</v>
          </cell>
          <cell r="L160">
            <v>7.9500000000000001E-2</v>
          </cell>
          <cell r="M160" t="str">
            <v>인</v>
          </cell>
          <cell r="O160">
            <v>15889</v>
          </cell>
          <cell r="R160">
            <v>199868</v>
          </cell>
          <cell r="S160">
            <v>15889</v>
          </cell>
          <cell r="V160" t="str">
            <v>전4-37</v>
          </cell>
          <cell r="W160">
            <v>3</v>
          </cell>
        </row>
        <row r="161">
          <cell r="C161" t="str">
            <v>경비</v>
          </cell>
          <cell r="D161" t="str">
            <v>공구손료</v>
          </cell>
          <cell r="E161" t="str">
            <v>노무비의</v>
          </cell>
          <cell r="L161">
            <v>3</v>
          </cell>
          <cell r="M161" t="str">
            <v>%</v>
          </cell>
          <cell r="O161">
            <v>476</v>
          </cell>
          <cell r="U161">
            <v>476</v>
          </cell>
          <cell r="V161" t="str">
            <v>전1-22</v>
          </cell>
          <cell r="W161">
            <v>4</v>
          </cell>
        </row>
        <row r="162">
          <cell r="E162" t="str">
            <v>* 2C 동시 품 적용</v>
          </cell>
          <cell r="W162">
            <v>5</v>
          </cell>
        </row>
        <row r="163">
          <cell r="W163">
            <v>6</v>
          </cell>
        </row>
        <row r="164">
          <cell r="W164">
            <v>7</v>
          </cell>
        </row>
        <row r="165">
          <cell r="W165">
            <v>8</v>
          </cell>
        </row>
        <row r="166">
          <cell r="B166">
            <v>21</v>
          </cell>
          <cell r="C166" t="str">
            <v>제21호표</v>
          </cell>
          <cell r="D166" t="str">
            <v>전선관</v>
          </cell>
          <cell r="E166" t="str">
            <v>폴리에틸렌(CD-P) 16mm</v>
          </cell>
          <cell r="L166">
            <v>1.05</v>
          </cell>
          <cell r="M166" t="str">
            <v>m</v>
          </cell>
          <cell r="O166">
            <v>4104</v>
          </cell>
          <cell r="Q166">
            <v>234</v>
          </cell>
          <cell r="S166">
            <v>3758</v>
          </cell>
          <cell r="U166">
            <v>112</v>
          </cell>
          <cell r="V166" t="str">
            <v>EKA1625101</v>
          </cell>
          <cell r="W166">
            <v>1</v>
          </cell>
        </row>
        <row r="167">
          <cell r="C167" t="str">
            <v>재료비</v>
          </cell>
          <cell r="D167" t="str">
            <v>전선관</v>
          </cell>
          <cell r="E167" t="str">
            <v>폴리에틸렌(CD-P) 16mm</v>
          </cell>
          <cell r="L167">
            <v>1.05</v>
          </cell>
          <cell r="M167" t="str">
            <v>m</v>
          </cell>
          <cell r="O167">
            <v>200</v>
          </cell>
          <cell r="P167">
            <v>191</v>
          </cell>
          <cell r="Q167">
            <v>200</v>
          </cell>
          <cell r="R167">
            <v>0</v>
          </cell>
          <cell r="T167">
            <v>0</v>
          </cell>
          <cell r="V167" t="str">
            <v>전1-6</v>
          </cell>
          <cell r="W167">
            <v>2</v>
          </cell>
        </row>
        <row r="168">
          <cell r="D168" t="str">
            <v>잡재료비</v>
          </cell>
          <cell r="E168" t="str">
            <v>배관배선의</v>
          </cell>
          <cell r="L168">
            <v>2</v>
          </cell>
          <cell r="M168" t="str">
            <v>%</v>
          </cell>
          <cell r="O168">
            <v>4</v>
          </cell>
          <cell r="Q168">
            <v>4</v>
          </cell>
          <cell r="V168" t="str">
            <v>전1-24</v>
          </cell>
          <cell r="W168">
            <v>3</v>
          </cell>
        </row>
        <row r="169">
          <cell r="D169" t="str">
            <v>전선관 부속자재</v>
          </cell>
          <cell r="E169" t="str">
            <v>배관의</v>
          </cell>
          <cell r="L169">
            <v>15</v>
          </cell>
          <cell r="M169" t="str">
            <v>%</v>
          </cell>
          <cell r="O169">
            <v>30</v>
          </cell>
          <cell r="Q169">
            <v>30</v>
          </cell>
          <cell r="V169" t="str">
            <v>전 5-2</v>
          </cell>
          <cell r="W169">
            <v>4</v>
          </cell>
        </row>
        <row r="170">
          <cell r="C170" t="str">
            <v>노무비</v>
          </cell>
          <cell r="D170" t="str">
            <v>배전전공</v>
          </cell>
          <cell r="E170">
            <v>5.0000000000000001E-3</v>
          </cell>
          <cell r="F170" t="str">
            <v>x</v>
          </cell>
          <cell r="G170">
            <v>1.5</v>
          </cell>
          <cell r="L170">
            <v>7.4999999999999997E-3</v>
          </cell>
          <cell r="M170" t="str">
            <v>인</v>
          </cell>
          <cell r="O170">
            <v>2060</v>
          </cell>
          <cell r="R170">
            <v>274706</v>
          </cell>
          <cell r="S170">
            <v>2060</v>
          </cell>
          <cell r="V170" t="str">
            <v>전 4-31</v>
          </cell>
          <cell r="W170">
            <v>5</v>
          </cell>
        </row>
        <row r="171">
          <cell r="C171" t="str">
            <v>노무비</v>
          </cell>
          <cell r="D171" t="str">
            <v>보통인부</v>
          </cell>
          <cell r="E171">
            <v>1.2E-2</v>
          </cell>
          <cell r="F171" t="str">
            <v>x</v>
          </cell>
          <cell r="G171">
            <v>1.5</v>
          </cell>
          <cell r="L171">
            <v>1.7999999999999999E-2</v>
          </cell>
          <cell r="M171" t="str">
            <v>인</v>
          </cell>
          <cell r="O171">
            <v>1698</v>
          </cell>
          <cell r="R171">
            <v>94338</v>
          </cell>
          <cell r="S171">
            <v>1698</v>
          </cell>
          <cell r="V171" t="str">
            <v>전 4-31</v>
          </cell>
          <cell r="W171">
            <v>6</v>
          </cell>
        </row>
        <row r="172">
          <cell r="C172" t="str">
            <v>경비</v>
          </cell>
          <cell r="D172" t="str">
            <v>공구손료</v>
          </cell>
          <cell r="E172" t="str">
            <v>노무비의</v>
          </cell>
          <cell r="L172">
            <v>3</v>
          </cell>
          <cell r="M172" t="str">
            <v>%</v>
          </cell>
          <cell r="O172">
            <v>112</v>
          </cell>
          <cell r="U172">
            <v>112</v>
          </cell>
          <cell r="V172" t="str">
            <v>전1-22</v>
          </cell>
          <cell r="W172">
            <v>7</v>
          </cell>
        </row>
        <row r="173">
          <cell r="W173">
            <v>8</v>
          </cell>
        </row>
        <row r="174">
          <cell r="B174">
            <v>22</v>
          </cell>
          <cell r="C174" t="str">
            <v>제22호표</v>
          </cell>
          <cell r="D174" t="str">
            <v>전선관</v>
          </cell>
          <cell r="E174" t="str">
            <v>폴리에틸렌(CD-P) 22mm</v>
          </cell>
          <cell r="L174">
            <v>1.05</v>
          </cell>
          <cell r="M174" t="str">
            <v>m</v>
          </cell>
          <cell r="O174">
            <v>4929</v>
          </cell>
          <cell r="Q174">
            <v>343</v>
          </cell>
          <cell r="S174">
            <v>4453</v>
          </cell>
          <cell r="U174">
            <v>133</v>
          </cell>
          <cell r="V174" t="str">
            <v>EKA1635101</v>
          </cell>
          <cell r="W174">
            <v>1</v>
          </cell>
        </row>
        <row r="175">
          <cell r="C175" t="str">
            <v>재료비</v>
          </cell>
          <cell r="D175" t="str">
            <v>전선관</v>
          </cell>
          <cell r="E175" t="str">
            <v>폴리에틸렌(CD-P) 22mm</v>
          </cell>
          <cell r="L175">
            <v>1.05</v>
          </cell>
          <cell r="M175" t="str">
            <v>m</v>
          </cell>
          <cell r="O175">
            <v>294</v>
          </cell>
          <cell r="P175">
            <v>280</v>
          </cell>
          <cell r="Q175">
            <v>294</v>
          </cell>
          <cell r="R175">
            <v>0</v>
          </cell>
          <cell r="T175">
            <v>0</v>
          </cell>
          <cell r="V175" t="str">
            <v>전1-6</v>
          </cell>
          <cell r="W175">
            <v>2</v>
          </cell>
        </row>
        <row r="176">
          <cell r="D176" t="str">
            <v>잡재료비</v>
          </cell>
          <cell r="E176" t="str">
            <v>배관배선의</v>
          </cell>
          <cell r="L176">
            <v>2</v>
          </cell>
          <cell r="M176" t="str">
            <v>%</v>
          </cell>
          <cell r="O176">
            <v>5</v>
          </cell>
          <cell r="Q176">
            <v>5</v>
          </cell>
          <cell r="V176" t="str">
            <v>전1-24</v>
          </cell>
          <cell r="W176">
            <v>3</v>
          </cell>
        </row>
        <row r="177">
          <cell r="D177" t="str">
            <v>전선관 부속자재</v>
          </cell>
          <cell r="E177" t="str">
            <v>배관의</v>
          </cell>
          <cell r="L177">
            <v>15</v>
          </cell>
          <cell r="M177" t="str">
            <v>%</v>
          </cell>
          <cell r="O177">
            <v>44</v>
          </cell>
          <cell r="Q177">
            <v>44</v>
          </cell>
          <cell r="V177" t="str">
            <v>전 5-2</v>
          </cell>
          <cell r="W177">
            <v>4</v>
          </cell>
        </row>
        <row r="178">
          <cell r="C178" t="str">
            <v>노무비</v>
          </cell>
          <cell r="D178" t="str">
            <v>배전전공</v>
          </cell>
          <cell r="E178">
            <v>6.0000000000000001E-3</v>
          </cell>
          <cell r="F178" t="str">
            <v>x</v>
          </cell>
          <cell r="G178">
            <v>1.5</v>
          </cell>
          <cell r="L178">
            <v>8.9999999999999993E-3</v>
          </cell>
          <cell r="M178" t="str">
            <v>인</v>
          </cell>
          <cell r="O178">
            <v>2472</v>
          </cell>
          <cell r="R178">
            <v>274706</v>
          </cell>
          <cell r="S178">
            <v>2472</v>
          </cell>
          <cell r="V178" t="str">
            <v>전 4-31</v>
          </cell>
          <cell r="W178">
            <v>5</v>
          </cell>
        </row>
        <row r="179">
          <cell r="C179" t="str">
            <v>노무비</v>
          </cell>
          <cell r="D179" t="str">
            <v>보통인부</v>
          </cell>
          <cell r="E179">
            <v>1.4E-2</v>
          </cell>
          <cell r="F179" t="str">
            <v>x</v>
          </cell>
          <cell r="G179">
            <v>1.5</v>
          </cell>
          <cell r="L179">
            <v>2.1000000000000001E-2</v>
          </cell>
          <cell r="M179" t="str">
            <v>인</v>
          </cell>
          <cell r="O179">
            <v>1981</v>
          </cell>
          <cell r="R179">
            <v>94338</v>
          </cell>
          <cell r="S179">
            <v>1981</v>
          </cell>
          <cell r="V179" t="str">
            <v>전 4-31</v>
          </cell>
          <cell r="W179">
            <v>6</v>
          </cell>
        </row>
        <row r="180">
          <cell r="C180" t="str">
            <v>경비</v>
          </cell>
          <cell r="D180" t="str">
            <v>공구손료</v>
          </cell>
          <cell r="E180" t="str">
            <v>노무비의</v>
          </cell>
          <cell r="L180">
            <v>3</v>
          </cell>
          <cell r="M180" t="str">
            <v>%</v>
          </cell>
          <cell r="O180">
            <v>133</v>
          </cell>
          <cell r="U180">
            <v>133</v>
          </cell>
          <cell r="V180" t="str">
            <v>전1-22</v>
          </cell>
          <cell r="W180">
            <v>7</v>
          </cell>
        </row>
        <row r="181">
          <cell r="W181">
            <v>8</v>
          </cell>
        </row>
        <row r="182">
          <cell r="B182">
            <v>23</v>
          </cell>
          <cell r="C182" t="str">
            <v>제23호표</v>
          </cell>
          <cell r="D182" t="str">
            <v>전선관</v>
          </cell>
          <cell r="E182" t="str">
            <v>폴리에틸렌(CD-P) 28mm</v>
          </cell>
          <cell r="L182">
            <v>1.05</v>
          </cell>
          <cell r="M182" t="str">
            <v>m</v>
          </cell>
          <cell r="O182">
            <v>5074</v>
          </cell>
          <cell r="Q182">
            <v>488</v>
          </cell>
          <cell r="S182">
            <v>4453</v>
          </cell>
          <cell r="U182">
            <v>133</v>
          </cell>
          <cell r="V182" t="str">
            <v>EKA1645101</v>
          </cell>
          <cell r="W182">
            <v>1</v>
          </cell>
        </row>
        <row r="183">
          <cell r="C183" t="str">
            <v>재료비</v>
          </cell>
          <cell r="D183" t="str">
            <v>전선관</v>
          </cell>
          <cell r="E183" t="str">
            <v>폴리에틸렌(CD-P) 28mm</v>
          </cell>
          <cell r="L183">
            <v>1.05</v>
          </cell>
          <cell r="M183" t="str">
            <v>m</v>
          </cell>
          <cell r="O183">
            <v>418</v>
          </cell>
          <cell r="P183">
            <v>399</v>
          </cell>
          <cell r="Q183">
            <v>418</v>
          </cell>
          <cell r="R183">
            <v>0</v>
          </cell>
          <cell r="T183">
            <v>0</v>
          </cell>
          <cell r="V183" t="str">
            <v>전1-6</v>
          </cell>
          <cell r="W183">
            <v>2</v>
          </cell>
        </row>
        <row r="184">
          <cell r="D184" t="str">
            <v>잡재료비</v>
          </cell>
          <cell r="E184" t="str">
            <v>배관배선의</v>
          </cell>
          <cell r="L184">
            <v>2</v>
          </cell>
          <cell r="M184" t="str">
            <v>%</v>
          </cell>
          <cell r="O184">
            <v>8</v>
          </cell>
          <cell r="Q184">
            <v>8</v>
          </cell>
          <cell r="V184" t="str">
            <v>전1-24</v>
          </cell>
          <cell r="W184">
            <v>3</v>
          </cell>
        </row>
        <row r="185">
          <cell r="D185" t="str">
            <v>전선관 부속자재</v>
          </cell>
          <cell r="E185" t="str">
            <v>배관의</v>
          </cell>
          <cell r="L185">
            <v>15</v>
          </cell>
          <cell r="M185" t="str">
            <v>%</v>
          </cell>
          <cell r="O185">
            <v>62</v>
          </cell>
          <cell r="Q185">
            <v>62</v>
          </cell>
          <cell r="V185" t="str">
            <v>전 5-2</v>
          </cell>
          <cell r="W185">
            <v>4</v>
          </cell>
        </row>
        <row r="186">
          <cell r="C186" t="str">
            <v>노무비</v>
          </cell>
          <cell r="D186" t="str">
            <v>배전전공</v>
          </cell>
          <cell r="E186">
            <v>6.0000000000000001E-3</v>
          </cell>
          <cell r="F186" t="str">
            <v>x</v>
          </cell>
          <cell r="G186">
            <v>1.5</v>
          </cell>
          <cell r="L186">
            <v>8.9999999999999993E-3</v>
          </cell>
          <cell r="M186" t="str">
            <v>인</v>
          </cell>
          <cell r="O186">
            <v>2472</v>
          </cell>
          <cell r="R186">
            <v>274706</v>
          </cell>
          <cell r="S186">
            <v>2472</v>
          </cell>
          <cell r="V186" t="str">
            <v>전 4-31</v>
          </cell>
          <cell r="W186">
            <v>5</v>
          </cell>
        </row>
        <row r="187">
          <cell r="C187" t="str">
            <v>노무비</v>
          </cell>
          <cell r="D187" t="str">
            <v>보통인부</v>
          </cell>
          <cell r="E187">
            <v>1.4E-2</v>
          </cell>
          <cell r="F187" t="str">
            <v>x</v>
          </cell>
          <cell r="G187">
            <v>1.5</v>
          </cell>
          <cell r="L187">
            <v>2.1000000000000001E-2</v>
          </cell>
          <cell r="M187" t="str">
            <v>인</v>
          </cell>
          <cell r="O187">
            <v>1981</v>
          </cell>
          <cell r="R187">
            <v>94338</v>
          </cell>
          <cell r="S187">
            <v>1981</v>
          </cell>
          <cell r="V187" t="str">
            <v>전 4-31</v>
          </cell>
          <cell r="W187">
            <v>6</v>
          </cell>
        </row>
        <row r="188">
          <cell r="C188" t="str">
            <v>경비</v>
          </cell>
          <cell r="D188" t="str">
            <v>공구손료</v>
          </cell>
          <cell r="E188" t="str">
            <v>노무비의</v>
          </cell>
          <cell r="L188">
            <v>3</v>
          </cell>
          <cell r="M188" t="str">
            <v>%</v>
          </cell>
          <cell r="O188">
            <v>133</v>
          </cell>
          <cell r="U188">
            <v>133</v>
          </cell>
          <cell r="V188" t="str">
            <v>전1-22</v>
          </cell>
          <cell r="W188">
            <v>7</v>
          </cell>
        </row>
        <row r="189">
          <cell r="W189">
            <v>8</v>
          </cell>
        </row>
        <row r="190">
          <cell r="B190">
            <v>24</v>
          </cell>
          <cell r="C190" t="str">
            <v>제24호표</v>
          </cell>
          <cell r="D190" t="str">
            <v>전선관</v>
          </cell>
          <cell r="E190" t="str">
            <v>폴리에틸렌(CD-P) 36mm</v>
          </cell>
          <cell r="L190">
            <v>1.05</v>
          </cell>
          <cell r="M190" t="str">
            <v>m</v>
          </cell>
          <cell r="O190">
            <v>6316</v>
          </cell>
          <cell r="Q190">
            <v>723</v>
          </cell>
          <cell r="S190">
            <v>5431</v>
          </cell>
          <cell r="U190">
            <v>162</v>
          </cell>
          <cell r="V190" t="str">
            <v>EKA1655101</v>
          </cell>
          <cell r="W190">
            <v>1</v>
          </cell>
        </row>
        <row r="191">
          <cell r="C191" t="str">
            <v>재료비</v>
          </cell>
          <cell r="D191" t="str">
            <v>전선관</v>
          </cell>
          <cell r="E191" t="str">
            <v>폴리에틸렌(CD-P) 36mm</v>
          </cell>
          <cell r="L191">
            <v>1.05</v>
          </cell>
          <cell r="M191" t="str">
            <v>m</v>
          </cell>
          <cell r="O191">
            <v>619</v>
          </cell>
          <cell r="P191">
            <v>590</v>
          </cell>
          <cell r="Q191">
            <v>619</v>
          </cell>
          <cell r="R191">
            <v>0</v>
          </cell>
          <cell r="T191">
            <v>0</v>
          </cell>
          <cell r="V191" t="str">
            <v>전1-6</v>
          </cell>
          <cell r="W191">
            <v>2</v>
          </cell>
        </row>
        <row r="192">
          <cell r="D192" t="str">
            <v>잡재료비</v>
          </cell>
          <cell r="E192" t="str">
            <v>배관배선의</v>
          </cell>
          <cell r="L192">
            <v>2</v>
          </cell>
          <cell r="M192" t="str">
            <v>%</v>
          </cell>
          <cell r="O192">
            <v>12</v>
          </cell>
          <cell r="Q192">
            <v>12</v>
          </cell>
          <cell r="V192" t="str">
            <v>전1-24</v>
          </cell>
          <cell r="W192">
            <v>3</v>
          </cell>
        </row>
        <row r="193">
          <cell r="D193" t="str">
            <v>전선관 부속자재</v>
          </cell>
          <cell r="E193" t="str">
            <v>배관의</v>
          </cell>
          <cell r="L193">
            <v>15</v>
          </cell>
          <cell r="M193" t="str">
            <v>%</v>
          </cell>
          <cell r="O193">
            <v>92</v>
          </cell>
          <cell r="Q193">
            <v>92</v>
          </cell>
          <cell r="V193" t="str">
            <v>전 5-2</v>
          </cell>
          <cell r="W193">
            <v>4</v>
          </cell>
        </row>
        <row r="194">
          <cell r="C194" t="str">
            <v>노무비</v>
          </cell>
          <cell r="D194" t="str">
            <v>배전전공</v>
          </cell>
          <cell r="E194">
            <v>7.0000000000000001E-3</v>
          </cell>
          <cell r="F194" t="str">
            <v>x</v>
          </cell>
          <cell r="G194">
            <v>1.5</v>
          </cell>
          <cell r="L194">
            <v>1.0500000000000001E-2</v>
          </cell>
          <cell r="M194" t="str">
            <v>인</v>
          </cell>
          <cell r="O194">
            <v>2884</v>
          </cell>
          <cell r="R194">
            <v>274706</v>
          </cell>
          <cell r="S194">
            <v>2884</v>
          </cell>
          <cell r="V194" t="str">
            <v>전 4-31</v>
          </cell>
          <cell r="W194">
            <v>5</v>
          </cell>
        </row>
        <row r="195">
          <cell r="C195" t="str">
            <v>노무비</v>
          </cell>
          <cell r="D195" t="str">
            <v>보통인부</v>
          </cell>
          <cell r="E195">
            <v>1.7999999999999999E-2</v>
          </cell>
          <cell r="F195" t="str">
            <v>x</v>
          </cell>
          <cell r="G195">
            <v>1.5</v>
          </cell>
          <cell r="L195">
            <v>2.7E-2</v>
          </cell>
          <cell r="M195" t="str">
            <v>인</v>
          </cell>
          <cell r="O195">
            <v>2547</v>
          </cell>
          <cell r="R195">
            <v>94338</v>
          </cell>
          <cell r="S195">
            <v>2547</v>
          </cell>
          <cell r="V195" t="str">
            <v>전 4-31</v>
          </cell>
          <cell r="W195">
            <v>6</v>
          </cell>
        </row>
        <row r="196">
          <cell r="C196" t="str">
            <v>경비</v>
          </cell>
          <cell r="D196" t="str">
            <v>공구손료</v>
          </cell>
          <cell r="E196" t="str">
            <v>노무비의</v>
          </cell>
          <cell r="L196">
            <v>3</v>
          </cell>
          <cell r="M196" t="str">
            <v>%</v>
          </cell>
          <cell r="O196">
            <v>162</v>
          </cell>
          <cell r="U196">
            <v>162</v>
          </cell>
          <cell r="V196" t="str">
            <v>전1-22</v>
          </cell>
          <cell r="W196">
            <v>7</v>
          </cell>
        </row>
        <row r="197">
          <cell r="W197">
            <v>8</v>
          </cell>
        </row>
        <row r="198">
          <cell r="B198">
            <v>25</v>
          </cell>
          <cell r="C198" t="str">
            <v>제25호표</v>
          </cell>
          <cell r="D198" t="str">
            <v>전선관</v>
          </cell>
          <cell r="E198" t="str">
            <v>폴리에틸렌(CD-P) 42mm</v>
          </cell>
          <cell r="L198">
            <v>1.05</v>
          </cell>
          <cell r="M198" t="str">
            <v>m</v>
          </cell>
          <cell r="O198">
            <v>6534</v>
          </cell>
          <cell r="Q198">
            <v>941</v>
          </cell>
          <cell r="S198">
            <v>5431</v>
          </cell>
          <cell r="U198">
            <v>162</v>
          </cell>
          <cell r="V198" t="str">
            <v>EKA1665101</v>
          </cell>
          <cell r="W198">
            <v>1</v>
          </cell>
        </row>
        <row r="199">
          <cell r="C199" t="str">
            <v>재료비</v>
          </cell>
          <cell r="D199" t="str">
            <v>전선관</v>
          </cell>
          <cell r="E199" t="str">
            <v>폴리에틸렌(CD-P) 42mm</v>
          </cell>
          <cell r="L199">
            <v>1.05</v>
          </cell>
          <cell r="M199" t="str">
            <v>m</v>
          </cell>
          <cell r="O199">
            <v>805</v>
          </cell>
          <cell r="P199">
            <v>767</v>
          </cell>
          <cell r="Q199">
            <v>805</v>
          </cell>
          <cell r="R199">
            <v>0</v>
          </cell>
          <cell r="T199">
            <v>0</v>
          </cell>
          <cell r="V199" t="str">
            <v>전1-6</v>
          </cell>
          <cell r="W199">
            <v>2</v>
          </cell>
        </row>
        <row r="200">
          <cell r="D200" t="str">
            <v>잡재료비</v>
          </cell>
          <cell r="E200" t="str">
            <v>배관배선의</v>
          </cell>
          <cell r="L200">
            <v>2</v>
          </cell>
          <cell r="M200" t="str">
            <v>%</v>
          </cell>
          <cell r="O200">
            <v>16</v>
          </cell>
          <cell r="Q200">
            <v>16</v>
          </cell>
          <cell r="V200" t="str">
            <v>전1-24</v>
          </cell>
          <cell r="W200">
            <v>3</v>
          </cell>
        </row>
        <row r="201">
          <cell r="D201" t="str">
            <v>전선관 부속자재</v>
          </cell>
          <cell r="E201" t="str">
            <v>배관의</v>
          </cell>
          <cell r="L201">
            <v>15</v>
          </cell>
          <cell r="M201" t="str">
            <v>%</v>
          </cell>
          <cell r="O201">
            <v>120</v>
          </cell>
          <cell r="Q201">
            <v>120</v>
          </cell>
          <cell r="V201" t="str">
            <v>전 5-2</v>
          </cell>
          <cell r="W201">
            <v>4</v>
          </cell>
        </row>
        <row r="202">
          <cell r="C202" t="str">
            <v>노무비</v>
          </cell>
          <cell r="D202" t="str">
            <v>배전전공</v>
          </cell>
          <cell r="E202">
            <v>7.0000000000000001E-3</v>
          </cell>
          <cell r="F202" t="str">
            <v>x</v>
          </cell>
          <cell r="G202">
            <v>1.5</v>
          </cell>
          <cell r="L202">
            <v>1.0500000000000001E-2</v>
          </cell>
          <cell r="M202" t="str">
            <v>인</v>
          </cell>
          <cell r="O202">
            <v>2884</v>
          </cell>
          <cell r="R202">
            <v>274706</v>
          </cell>
          <cell r="S202">
            <v>2884</v>
          </cell>
          <cell r="V202" t="str">
            <v>전 4-31</v>
          </cell>
          <cell r="W202">
            <v>5</v>
          </cell>
        </row>
        <row r="203">
          <cell r="C203" t="str">
            <v>노무비</v>
          </cell>
          <cell r="D203" t="str">
            <v>보통인부</v>
          </cell>
          <cell r="E203">
            <v>1.7999999999999999E-2</v>
          </cell>
          <cell r="F203" t="str">
            <v>x</v>
          </cell>
          <cell r="G203">
            <v>1.5</v>
          </cell>
          <cell r="L203">
            <v>2.7E-2</v>
          </cell>
          <cell r="M203" t="str">
            <v>인</v>
          </cell>
          <cell r="O203">
            <v>2547</v>
          </cell>
          <cell r="R203">
            <v>94338</v>
          </cell>
          <cell r="S203">
            <v>2547</v>
          </cell>
          <cell r="V203" t="str">
            <v>전 4-31</v>
          </cell>
          <cell r="W203">
            <v>6</v>
          </cell>
        </row>
        <row r="204">
          <cell r="C204" t="str">
            <v>경비</v>
          </cell>
          <cell r="D204" t="str">
            <v>공구손료</v>
          </cell>
          <cell r="E204" t="str">
            <v>노무비의</v>
          </cell>
          <cell r="L204">
            <v>3</v>
          </cell>
          <cell r="M204" t="str">
            <v>%</v>
          </cell>
          <cell r="O204">
            <v>162</v>
          </cell>
          <cell r="U204">
            <v>162</v>
          </cell>
          <cell r="V204" t="str">
            <v>전1-22</v>
          </cell>
          <cell r="W204">
            <v>7</v>
          </cell>
        </row>
        <row r="205">
          <cell r="W205">
            <v>8</v>
          </cell>
        </row>
        <row r="206">
          <cell r="B206">
            <v>26</v>
          </cell>
          <cell r="C206" t="str">
            <v>제26호표</v>
          </cell>
          <cell r="D206" t="str">
            <v>전선관</v>
          </cell>
          <cell r="E206" t="str">
            <v>폴리에틸렌(CD-P) 54mm</v>
          </cell>
          <cell r="L206">
            <v>1.05</v>
          </cell>
          <cell r="M206" t="str">
            <v>m</v>
          </cell>
          <cell r="O206">
            <v>8380</v>
          </cell>
          <cell r="Q206">
            <v>1355</v>
          </cell>
          <cell r="S206">
            <v>6821</v>
          </cell>
          <cell r="U206">
            <v>204</v>
          </cell>
          <cell r="V206" t="str">
            <v>EKA1675101</v>
          </cell>
          <cell r="W206">
            <v>1</v>
          </cell>
        </row>
        <row r="207">
          <cell r="C207" t="str">
            <v>재료비</v>
          </cell>
          <cell r="D207" t="str">
            <v>전선관</v>
          </cell>
          <cell r="E207" t="str">
            <v>폴리에틸렌(CD-P) 54mm</v>
          </cell>
          <cell r="L207">
            <v>1.05</v>
          </cell>
          <cell r="M207" t="str">
            <v>m</v>
          </cell>
          <cell r="O207">
            <v>1159</v>
          </cell>
          <cell r="P207">
            <v>1104</v>
          </cell>
          <cell r="Q207">
            <v>1159</v>
          </cell>
          <cell r="R207">
            <v>0</v>
          </cell>
          <cell r="T207">
            <v>0</v>
          </cell>
          <cell r="V207" t="str">
            <v>전1-6</v>
          </cell>
          <cell r="W207">
            <v>2</v>
          </cell>
        </row>
        <row r="208">
          <cell r="D208" t="str">
            <v>잡재료비</v>
          </cell>
          <cell r="E208" t="str">
            <v>배관배선의</v>
          </cell>
          <cell r="L208">
            <v>2</v>
          </cell>
          <cell r="M208" t="str">
            <v>%</v>
          </cell>
          <cell r="O208">
            <v>23</v>
          </cell>
          <cell r="Q208">
            <v>23</v>
          </cell>
          <cell r="V208" t="str">
            <v>전1-24</v>
          </cell>
          <cell r="W208">
            <v>3</v>
          </cell>
        </row>
        <row r="209">
          <cell r="D209" t="str">
            <v>전선관 부속자재</v>
          </cell>
          <cell r="E209" t="str">
            <v>배관의</v>
          </cell>
          <cell r="L209">
            <v>15</v>
          </cell>
          <cell r="M209" t="str">
            <v>%</v>
          </cell>
          <cell r="O209">
            <v>173</v>
          </cell>
          <cell r="Q209">
            <v>173</v>
          </cell>
          <cell r="V209" t="str">
            <v>전 5-2</v>
          </cell>
          <cell r="W209">
            <v>4</v>
          </cell>
        </row>
        <row r="210">
          <cell r="C210" t="str">
            <v>노무비</v>
          </cell>
          <cell r="D210" t="str">
            <v>배전전공</v>
          </cell>
          <cell r="E210">
            <v>8.9999999999999993E-3</v>
          </cell>
          <cell r="F210" t="str">
            <v>x</v>
          </cell>
          <cell r="G210">
            <v>1.5</v>
          </cell>
          <cell r="L210">
            <v>1.35E-2</v>
          </cell>
          <cell r="M210" t="str">
            <v>인</v>
          </cell>
          <cell r="O210">
            <v>3708</v>
          </cell>
          <cell r="R210">
            <v>274706</v>
          </cell>
          <cell r="S210">
            <v>3708</v>
          </cell>
          <cell r="V210" t="str">
            <v>전 4-31</v>
          </cell>
          <cell r="W210">
            <v>5</v>
          </cell>
        </row>
        <row r="211">
          <cell r="C211" t="str">
            <v>노무비</v>
          </cell>
          <cell r="D211" t="str">
            <v>보통인부</v>
          </cell>
          <cell r="E211">
            <v>2.1999999999999999E-2</v>
          </cell>
          <cell r="F211" t="str">
            <v>x</v>
          </cell>
          <cell r="G211">
            <v>1.5</v>
          </cell>
          <cell r="L211">
            <v>3.3000000000000002E-2</v>
          </cell>
          <cell r="M211" t="str">
            <v>인</v>
          </cell>
          <cell r="O211">
            <v>3113</v>
          </cell>
          <cell r="R211">
            <v>94338</v>
          </cell>
          <cell r="S211">
            <v>3113</v>
          </cell>
          <cell r="V211" t="str">
            <v>전 4-31</v>
          </cell>
          <cell r="W211">
            <v>6</v>
          </cell>
        </row>
        <row r="212">
          <cell r="C212" t="str">
            <v>경비</v>
          </cell>
          <cell r="D212" t="str">
            <v>공구손료</v>
          </cell>
          <cell r="E212" t="str">
            <v>노무비의</v>
          </cell>
          <cell r="L212">
            <v>3</v>
          </cell>
          <cell r="M212" t="str">
            <v>%</v>
          </cell>
          <cell r="O212">
            <v>204</v>
          </cell>
          <cell r="U212">
            <v>204</v>
          </cell>
          <cell r="V212" t="str">
            <v>전1-22</v>
          </cell>
          <cell r="W212">
            <v>7</v>
          </cell>
        </row>
        <row r="213">
          <cell r="W213">
            <v>8</v>
          </cell>
        </row>
        <row r="214">
          <cell r="B214">
            <v>27</v>
          </cell>
          <cell r="C214" t="str">
            <v>제27호표</v>
          </cell>
          <cell r="D214" t="str">
            <v>전선관</v>
          </cell>
          <cell r="E214" t="str">
            <v>폴리에틸렌(CD-P) 70mm</v>
          </cell>
          <cell r="L214">
            <v>1.05</v>
          </cell>
          <cell r="M214" t="str">
            <v>m</v>
          </cell>
          <cell r="O214">
            <v>8774</v>
          </cell>
          <cell r="Q214">
            <v>1749</v>
          </cell>
          <cell r="S214">
            <v>6821</v>
          </cell>
          <cell r="U214">
            <v>204</v>
          </cell>
          <cell r="V214" t="str">
            <v>EKA1685101</v>
          </cell>
          <cell r="W214">
            <v>1</v>
          </cell>
        </row>
        <row r="215">
          <cell r="C215" t="str">
            <v>재료비</v>
          </cell>
          <cell r="D215" t="str">
            <v>전선관</v>
          </cell>
          <cell r="E215" t="str">
            <v>폴리에틸렌(CD-P) 70mm</v>
          </cell>
          <cell r="L215">
            <v>1.05</v>
          </cell>
          <cell r="M215" t="str">
            <v>m</v>
          </cell>
          <cell r="O215">
            <v>1496</v>
          </cell>
          <cell r="P215">
            <v>1425</v>
          </cell>
          <cell r="Q215">
            <v>1496</v>
          </cell>
          <cell r="R215">
            <v>0</v>
          </cell>
          <cell r="T215">
            <v>0</v>
          </cell>
          <cell r="V215" t="str">
            <v>전1-6</v>
          </cell>
          <cell r="W215">
            <v>2</v>
          </cell>
        </row>
        <row r="216">
          <cell r="D216" t="str">
            <v>잡재료비</v>
          </cell>
          <cell r="E216" t="str">
            <v>배관배선의</v>
          </cell>
          <cell r="L216">
            <v>2</v>
          </cell>
          <cell r="M216" t="str">
            <v>%</v>
          </cell>
          <cell r="O216">
            <v>29</v>
          </cell>
          <cell r="Q216">
            <v>29</v>
          </cell>
          <cell r="V216" t="str">
            <v>전1-24</v>
          </cell>
          <cell r="W216">
            <v>3</v>
          </cell>
        </row>
        <row r="217">
          <cell r="D217" t="str">
            <v>전선관 부속자재</v>
          </cell>
          <cell r="E217" t="str">
            <v>배관의</v>
          </cell>
          <cell r="L217">
            <v>15</v>
          </cell>
          <cell r="M217" t="str">
            <v>%</v>
          </cell>
          <cell r="O217">
            <v>224</v>
          </cell>
          <cell r="Q217">
            <v>224</v>
          </cell>
          <cell r="V217" t="str">
            <v>전 5-2</v>
          </cell>
          <cell r="W217">
            <v>4</v>
          </cell>
        </row>
        <row r="218">
          <cell r="C218" t="str">
            <v>노무비</v>
          </cell>
          <cell r="D218" t="str">
            <v>배전전공</v>
          </cell>
          <cell r="E218">
            <v>8.9999999999999993E-3</v>
          </cell>
          <cell r="F218" t="str">
            <v>x</v>
          </cell>
          <cell r="G218">
            <v>1.5</v>
          </cell>
          <cell r="L218">
            <v>1.35E-2</v>
          </cell>
          <cell r="M218" t="str">
            <v>인</v>
          </cell>
          <cell r="O218">
            <v>3708</v>
          </cell>
          <cell r="R218">
            <v>274706</v>
          </cell>
          <cell r="S218">
            <v>3708</v>
          </cell>
          <cell r="V218" t="str">
            <v>전 4-31</v>
          </cell>
          <cell r="W218">
            <v>5</v>
          </cell>
        </row>
        <row r="219">
          <cell r="C219" t="str">
            <v>노무비</v>
          </cell>
          <cell r="D219" t="str">
            <v>보통인부</v>
          </cell>
          <cell r="E219">
            <v>2.1999999999999999E-2</v>
          </cell>
          <cell r="F219" t="str">
            <v>x</v>
          </cell>
          <cell r="G219">
            <v>1.5</v>
          </cell>
          <cell r="L219">
            <v>3.3000000000000002E-2</v>
          </cell>
          <cell r="M219" t="str">
            <v>인</v>
          </cell>
          <cell r="O219">
            <v>3113</v>
          </cell>
          <cell r="R219">
            <v>94338</v>
          </cell>
          <cell r="S219">
            <v>3113</v>
          </cell>
          <cell r="V219" t="str">
            <v>전 4-31</v>
          </cell>
          <cell r="W219">
            <v>6</v>
          </cell>
        </row>
        <row r="220">
          <cell r="C220" t="str">
            <v>경비</v>
          </cell>
          <cell r="D220" t="str">
            <v>공구손료</v>
          </cell>
          <cell r="E220" t="str">
            <v>노무비의</v>
          </cell>
          <cell r="L220">
            <v>3</v>
          </cell>
          <cell r="M220" t="str">
            <v>%</v>
          </cell>
          <cell r="O220">
            <v>204</v>
          </cell>
          <cell r="U220">
            <v>204</v>
          </cell>
          <cell r="V220" t="str">
            <v>전1-22</v>
          </cell>
          <cell r="W220">
            <v>7</v>
          </cell>
        </row>
        <row r="221">
          <cell r="W221">
            <v>8</v>
          </cell>
        </row>
        <row r="222">
          <cell r="B222">
            <v>28</v>
          </cell>
          <cell r="C222" t="str">
            <v>제28호표</v>
          </cell>
          <cell r="D222" t="str">
            <v>전선관</v>
          </cell>
          <cell r="E222" t="str">
            <v>폴리에틸렌(CD-P) 100mm</v>
          </cell>
          <cell r="L222">
            <v>1.05</v>
          </cell>
          <cell r="M222" t="str">
            <v>m</v>
          </cell>
          <cell r="O222">
            <v>14284</v>
          </cell>
          <cell r="Q222">
            <v>3945</v>
          </cell>
          <cell r="S222">
            <v>10038</v>
          </cell>
          <cell r="U222">
            <v>301</v>
          </cell>
          <cell r="V222" t="str">
            <v>EKA2635101</v>
          </cell>
          <cell r="W222">
            <v>1</v>
          </cell>
        </row>
        <row r="223">
          <cell r="C223" t="str">
            <v>재료비</v>
          </cell>
          <cell r="D223" t="str">
            <v>전선관</v>
          </cell>
          <cell r="E223" t="str">
            <v>폴리에틸렌(CD-P) 100mm</v>
          </cell>
          <cell r="L223">
            <v>1.05</v>
          </cell>
          <cell r="M223" t="str">
            <v>m</v>
          </cell>
          <cell r="O223">
            <v>3373</v>
          </cell>
          <cell r="P223">
            <v>3213</v>
          </cell>
          <cell r="Q223">
            <v>3373</v>
          </cell>
          <cell r="R223">
            <v>0</v>
          </cell>
          <cell r="T223">
            <v>0</v>
          </cell>
          <cell r="V223" t="str">
            <v>전1-6</v>
          </cell>
          <cell r="W223">
            <v>2</v>
          </cell>
        </row>
        <row r="224">
          <cell r="D224" t="str">
            <v>잡재료비</v>
          </cell>
          <cell r="E224" t="str">
            <v>배관배선의</v>
          </cell>
          <cell r="L224">
            <v>2</v>
          </cell>
          <cell r="M224" t="str">
            <v>%</v>
          </cell>
          <cell r="O224">
            <v>67</v>
          </cell>
          <cell r="Q224">
            <v>67</v>
          </cell>
          <cell r="V224" t="str">
            <v>전1-24</v>
          </cell>
          <cell r="W224">
            <v>3</v>
          </cell>
        </row>
        <row r="225">
          <cell r="D225" t="str">
            <v>전선관 부속자재</v>
          </cell>
          <cell r="E225" t="str">
            <v>배관의</v>
          </cell>
          <cell r="L225">
            <v>15</v>
          </cell>
          <cell r="M225" t="str">
            <v>%</v>
          </cell>
          <cell r="O225">
            <v>505</v>
          </cell>
          <cell r="Q225">
            <v>505</v>
          </cell>
          <cell r="V225" t="str">
            <v>전 5-2</v>
          </cell>
          <cell r="W225">
            <v>4</v>
          </cell>
        </row>
        <row r="226">
          <cell r="C226" t="str">
            <v>노무비</v>
          </cell>
          <cell r="D226" t="str">
            <v>배전전공</v>
          </cell>
          <cell r="E226">
            <v>1.2E-2</v>
          </cell>
          <cell r="F226" t="str">
            <v>x</v>
          </cell>
          <cell r="G226">
            <v>1.5</v>
          </cell>
          <cell r="L226">
            <v>1.7999999999999999E-2</v>
          </cell>
          <cell r="M226" t="str">
            <v>인</v>
          </cell>
          <cell r="O226">
            <v>4944</v>
          </cell>
          <cell r="R226">
            <v>274706</v>
          </cell>
          <cell r="S226">
            <v>4944</v>
          </cell>
          <cell r="V226" t="str">
            <v>전 4-31</v>
          </cell>
          <cell r="W226">
            <v>5</v>
          </cell>
        </row>
        <row r="227">
          <cell r="C227" t="str">
            <v>노무비</v>
          </cell>
          <cell r="D227" t="str">
            <v>보통인부</v>
          </cell>
          <cell r="E227">
            <v>3.5999999999999997E-2</v>
          </cell>
          <cell r="F227" t="str">
            <v>x</v>
          </cell>
          <cell r="G227">
            <v>1.5</v>
          </cell>
          <cell r="L227">
            <v>5.3999999999999999E-2</v>
          </cell>
          <cell r="M227" t="str">
            <v>인</v>
          </cell>
          <cell r="O227">
            <v>5094</v>
          </cell>
          <cell r="R227">
            <v>94338</v>
          </cell>
          <cell r="S227">
            <v>5094</v>
          </cell>
          <cell r="V227" t="str">
            <v>전 4-31</v>
          </cell>
          <cell r="W227">
            <v>6</v>
          </cell>
        </row>
        <row r="228">
          <cell r="C228" t="str">
            <v>경비</v>
          </cell>
          <cell r="D228" t="str">
            <v>공구손료</v>
          </cell>
          <cell r="E228" t="str">
            <v>노무비의</v>
          </cell>
          <cell r="L228">
            <v>3</v>
          </cell>
          <cell r="M228" t="str">
            <v>%</v>
          </cell>
          <cell r="O228">
            <v>301</v>
          </cell>
          <cell r="U228">
            <v>301</v>
          </cell>
          <cell r="V228" t="str">
            <v>전1-22</v>
          </cell>
          <cell r="W228">
            <v>7</v>
          </cell>
        </row>
        <row r="229">
          <cell r="W229">
            <v>8</v>
          </cell>
        </row>
        <row r="230">
          <cell r="B230">
            <v>29</v>
          </cell>
          <cell r="C230" t="str">
            <v>제29호표</v>
          </cell>
          <cell r="D230" t="str">
            <v>접지봉</v>
          </cell>
          <cell r="E230" t="str">
            <v>14Φ×1000 mm x 1EA</v>
          </cell>
          <cell r="L230">
            <v>1</v>
          </cell>
          <cell r="M230" t="str">
            <v>개소</v>
          </cell>
          <cell r="O230">
            <v>32043</v>
          </cell>
          <cell r="Q230">
            <v>5100</v>
          </cell>
          <cell r="S230">
            <v>26159</v>
          </cell>
          <cell r="U230">
            <v>784</v>
          </cell>
          <cell r="V230" t="str">
            <v>EOA1110111</v>
          </cell>
          <cell r="W230">
            <v>1</v>
          </cell>
        </row>
        <row r="231">
          <cell r="C231" t="str">
            <v>재료비</v>
          </cell>
          <cell r="D231" t="str">
            <v>접지봉</v>
          </cell>
          <cell r="E231" t="str">
            <v>14Φ×1000 mm</v>
          </cell>
          <cell r="L231">
            <v>1</v>
          </cell>
          <cell r="M231" t="str">
            <v>EA</v>
          </cell>
          <cell r="O231">
            <v>3800</v>
          </cell>
          <cell r="P231">
            <v>3800</v>
          </cell>
          <cell r="Q231">
            <v>3800</v>
          </cell>
          <cell r="R231">
            <v>0</v>
          </cell>
          <cell r="T231">
            <v>0</v>
          </cell>
          <cell r="W231">
            <v>2</v>
          </cell>
        </row>
        <row r="232">
          <cell r="D232" t="str">
            <v>접지봉 커넥터</v>
          </cell>
          <cell r="E232" t="str">
            <v>14Φ</v>
          </cell>
          <cell r="L232">
            <v>1</v>
          </cell>
          <cell r="M232" t="str">
            <v>EA</v>
          </cell>
          <cell r="O232">
            <v>1300</v>
          </cell>
          <cell r="P232">
            <v>1300</v>
          </cell>
          <cell r="Q232">
            <v>1300</v>
          </cell>
          <cell r="R232">
            <v>0</v>
          </cell>
          <cell r="T232">
            <v>0</v>
          </cell>
          <cell r="W232">
            <v>3</v>
          </cell>
        </row>
        <row r="233">
          <cell r="C233" t="str">
            <v>노무비</v>
          </cell>
          <cell r="D233" t="str">
            <v>내선전공</v>
          </cell>
          <cell r="E233">
            <v>0.11</v>
          </cell>
          <cell r="L233">
            <v>0.11</v>
          </cell>
          <cell r="M233" t="str">
            <v>인</v>
          </cell>
          <cell r="O233">
            <v>18612</v>
          </cell>
          <cell r="R233">
            <v>169202</v>
          </cell>
          <cell r="S233">
            <v>18612</v>
          </cell>
          <cell r="V233" t="str">
            <v>전 3-38</v>
          </cell>
          <cell r="W233">
            <v>4</v>
          </cell>
        </row>
        <row r="234">
          <cell r="D234" t="str">
            <v>보통인부</v>
          </cell>
          <cell r="E234">
            <v>0.08</v>
          </cell>
          <cell r="L234">
            <v>0.08</v>
          </cell>
          <cell r="M234" t="str">
            <v>인</v>
          </cell>
          <cell r="O234">
            <v>7547</v>
          </cell>
          <cell r="R234">
            <v>94338</v>
          </cell>
          <cell r="S234">
            <v>7547</v>
          </cell>
          <cell r="W234">
            <v>5</v>
          </cell>
        </row>
        <row r="235">
          <cell r="C235" t="str">
            <v>경비</v>
          </cell>
          <cell r="D235" t="str">
            <v>공구손료</v>
          </cell>
          <cell r="E235" t="str">
            <v>노무비의</v>
          </cell>
          <cell r="L235">
            <v>3</v>
          </cell>
          <cell r="M235" t="str">
            <v>%</v>
          </cell>
          <cell r="O235">
            <v>784</v>
          </cell>
          <cell r="U235">
            <v>784</v>
          </cell>
          <cell r="V235" t="str">
            <v>전1-22</v>
          </cell>
          <cell r="W235">
            <v>6</v>
          </cell>
        </row>
        <row r="236">
          <cell r="W236">
            <v>7</v>
          </cell>
        </row>
        <row r="237">
          <cell r="W237">
            <v>8</v>
          </cell>
        </row>
        <row r="238">
          <cell r="B238">
            <v>30</v>
          </cell>
          <cell r="C238" t="str">
            <v>제30호표</v>
          </cell>
          <cell r="D238" t="str">
            <v>접지봉</v>
          </cell>
          <cell r="E238" t="str">
            <v>14Φ×1000 mm x 3EA</v>
          </cell>
          <cell r="L238">
            <v>1</v>
          </cell>
          <cell r="M238" t="str">
            <v>개소</v>
          </cell>
          <cell r="O238">
            <v>76559</v>
          </cell>
          <cell r="Q238">
            <v>15300</v>
          </cell>
          <cell r="S238">
            <v>59475</v>
          </cell>
          <cell r="U238">
            <v>1784</v>
          </cell>
          <cell r="V238" t="str">
            <v>EOA1110111</v>
          </cell>
          <cell r="W238">
            <v>1</v>
          </cell>
        </row>
        <row r="239">
          <cell r="C239" t="str">
            <v>재료비</v>
          </cell>
          <cell r="D239" t="str">
            <v>접지봉</v>
          </cell>
          <cell r="E239" t="str">
            <v>14Φ×1000 mm</v>
          </cell>
          <cell r="L239">
            <v>3</v>
          </cell>
          <cell r="M239" t="str">
            <v>EA</v>
          </cell>
          <cell r="O239">
            <v>11400</v>
          </cell>
          <cell r="P239">
            <v>3800</v>
          </cell>
          <cell r="Q239">
            <v>11400</v>
          </cell>
          <cell r="R239">
            <v>0</v>
          </cell>
          <cell r="T239">
            <v>0</v>
          </cell>
          <cell r="W239">
            <v>2</v>
          </cell>
        </row>
        <row r="240">
          <cell r="D240" t="str">
            <v>접지봉 커넥터</v>
          </cell>
          <cell r="E240" t="str">
            <v>14Φ</v>
          </cell>
          <cell r="L240">
            <v>3</v>
          </cell>
          <cell r="M240" t="str">
            <v>EA</v>
          </cell>
          <cell r="O240">
            <v>3900</v>
          </cell>
          <cell r="P240">
            <v>1300</v>
          </cell>
          <cell r="Q240">
            <v>3900</v>
          </cell>
          <cell r="R240">
            <v>0</v>
          </cell>
          <cell r="T240">
            <v>0</v>
          </cell>
          <cell r="W240">
            <v>3</v>
          </cell>
        </row>
        <row r="241">
          <cell r="C241" t="str">
            <v>노무비</v>
          </cell>
          <cell r="D241" t="str">
            <v>내선전공</v>
          </cell>
          <cell r="E241">
            <v>0.24</v>
          </cell>
          <cell r="L241">
            <v>0.24</v>
          </cell>
          <cell r="M241" t="str">
            <v>인</v>
          </cell>
          <cell r="O241">
            <v>40608</v>
          </cell>
          <cell r="R241">
            <v>169202</v>
          </cell>
          <cell r="S241">
            <v>40608</v>
          </cell>
          <cell r="V241" t="str">
            <v>전 3-38</v>
          </cell>
          <cell r="W241">
            <v>4</v>
          </cell>
        </row>
        <row r="242">
          <cell r="D242" t="str">
            <v>보통인부</v>
          </cell>
          <cell r="E242">
            <v>0.2</v>
          </cell>
          <cell r="L242">
            <v>0.2</v>
          </cell>
          <cell r="M242" t="str">
            <v>인</v>
          </cell>
          <cell r="O242">
            <v>18867</v>
          </cell>
          <cell r="R242">
            <v>94338</v>
          </cell>
          <cell r="S242">
            <v>18867</v>
          </cell>
          <cell r="W242">
            <v>5</v>
          </cell>
        </row>
        <row r="243">
          <cell r="C243" t="str">
            <v>경비</v>
          </cell>
          <cell r="D243" t="str">
            <v>공구손료</v>
          </cell>
          <cell r="E243" t="str">
            <v>노무비의</v>
          </cell>
          <cell r="L243">
            <v>3</v>
          </cell>
          <cell r="M243" t="str">
            <v>%</v>
          </cell>
          <cell r="O243">
            <v>1784</v>
          </cell>
          <cell r="U243">
            <v>1784</v>
          </cell>
          <cell r="V243" t="str">
            <v>전1-22</v>
          </cell>
          <cell r="W243">
            <v>6</v>
          </cell>
        </row>
        <row r="244">
          <cell r="W244">
            <v>7</v>
          </cell>
        </row>
        <row r="245">
          <cell r="W245">
            <v>8</v>
          </cell>
        </row>
        <row r="246">
          <cell r="B246">
            <v>31</v>
          </cell>
          <cell r="C246" t="str">
            <v>제31호표</v>
          </cell>
          <cell r="D246" t="str">
            <v>가로등주 설치 Type"A"</v>
          </cell>
          <cell r="E246" t="str">
            <v>2등용, Pole 11m, ARM 2.8m(W/보행등)</v>
          </cell>
          <cell r="L246">
            <v>1</v>
          </cell>
          <cell r="M246" t="str">
            <v>본</v>
          </cell>
          <cell r="O246">
            <v>117218</v>
          </cell>
          <cell r="Q246">
            <v>12878</v>
          </cell>
          <cell r="S246">
            <v>95873</v>
          </cell>
          <cell r="U246">
            <v>8467</v>
          </cell>
          <cell r="V246" t="str">
            <v>EMA8159001</v>
          </cell>
          <cell r="W246">
            <v>1</v>
          </cell>
        </row>
        <row r="247">
          <cell r="D247" t="str">
            <v>가로등주 Type"A"</v>
          </cell>
          <cell r="E247" t="str">
            <v>2등용, Pole 11m, ARM 2.8m(W/보행등)</v>
          </cell>
          <cell r="L247">
            <v>1</v>
          </cell>
          <cell r="M247" t="str">
            <v>본</v>
          </cell>
          <cell r="O247">
            <v>0</v>
          </cell>
          <cell r="P247">
            <v>0</v>
          </cell>
          <cell r="Q247">
            <v>0</v>
          </cell>
          <cell r="S247">
            <v>0</v>
          </cell>
          <cell r="U247">
            <v>0</v>
          </cell>
          <cell r="V247" t="str">
            <v>관급자재</v>
          </cell>
          <cell r="W247">
            <v>2</v>
          </cell>
        </row>
        <row r="248">
          <cell r="B248">
            <v>5111</v>
          </cell>
          <cell r="C248" t="str">
            <v>관련일위대가</v>
          </cell>
          <cell r="D248" t="str">
            <v>기계화건주</v>
          </cell>
          <cell r="E248" t="str">
            <v>Pole 10 ~ 12m</v>
          </cell>
          <cell r="L248">
            <v>1</v>
          </cell>
          <cell r="M248" t="str">
            <v>본</v>
          </cell>
          <cell r="O248">
            <v>103112</v>
          </cell>
          <cell r="P248">
            <v>5378</v>
          </cell>
          <cell r="Q248">
            <v>5378</v>
          </cell>
          <cell r="R248">
            <v>89459</v>
          </cell>
          <cell r="S248">
            <v>89459</v>
          </cell>
          <cell r="T248">
            <v>8275</v>
          </cell>
          <cell r="U248">
            <v>8275</v>
          </cell>
          <cell r="V248" t="str">
            <v>제42호표</v>
          </cell>
          <cell r="W248">
            <v>3</v>
          </cell>
        </row>
        <row r="249">
          <cell r="B249">
            <v>5112</v>
          </cell>
          <cell r="D249" t="str">
            <v>번호표찰</v>
          </cell>
          <cell r="E249" t="str">
            <v>STS</v>
          </cell>
          <cell r="L249">
            <v>1</v>
          </cell>
          <cell r="M249" t="str">
            <v>개</v>
          </cell>
          <cell r="O249">
            <v>14106</v>
          </cell>
          <cell r="P249">
            <v>7500</v>
          </cell>
          <cell r="Q249">
            <v>7500</v>
          </cell>
          <cell r="R249">
            <v>6414</v>
          </cell>
          <cell r="S249">
            <v>6414</v>
          </cell>
          <cell r="T249">
            <v>192</v>
          </cell>
          <cell r="U249">
            <v>192</v>
          </cell>
          <cell r="V249" t="str">
            <v>제43호표</v>
          </cell>
          <cell r="W249">
            <v>4</v>
          </cell>
        </row>
        <row r="251">
          <cell r="W251">
            <v>6</v>
          </cell>
        </row>
        <row r="252">
          <cell r="W252">
            <v>7</v>
          </cell>
        </row>
        <row r="253">
          <cell r="W253">
            <v>8</v>
          </cell>
        </row>
        <row r="254">
          <cell r="B254">
            <v>32</v>
          </cell>
          <cell r="C254" t="str">
            <v>제32호표</v>
          </cell>
          <cell r="D254" t="str">
            <v>가로등주 설치 Type"B"</v>
          </cell>
          <cell r="E254" t="str">
            <v>2등용, Pole 10m, ARM 2.8m(W/보행등)</v>
          </cell>
          <cell r="L254">
            <v>1</v>
          </cell>
          <cell r="M254" t="str">
            <v>본</v>
          </cell>
          <cell r="O254">
            <v>117218</v>
          </cell>
          <cell r="Q254">
            <v>12878</v>
          </cell>
          <cell r="S254">
            <v>95873</v>
          </cell>
          <cell r="U254">
            <v>8467</v>
          </cell>
          <cell r="V254" t="str">
            <v>EMA8149001</v>
          </cell>
          <cell r="W254">
            <v>1</v>
          </cell>
        </row>
        <row r="255">
          <cell r="D255" t="str">
            <v>가로등주 Type"B"</v>
          </cell>
          <cell r="E255" t="str">
            <v>2등용, Pole 10m, ARM 2.8m(W/보행등)</v>
          </cell>
          <cell r="L255">
            <v>1</v>
          </cell>
          <cell r="M255" t="str">
            <v>본</v>
          </cell>
          <cell r="O255">
            <v>0</v>
          </cell>
          <cell r="P255">
            <v>0</v>
          </cell>
          <cell r="Q255">
            <v>0</v>
          </cell>
          <cell r="S255">
            <v>0</v>
          </cell>
          <cell r="U255">
            <v>0</v>
          </cell>
          <cell r="V255" t="str">
            <v>관급자재</v>
          </cell>
          <cell r="W255">
            <v>2</v>
          </cell>
        </row>
        <row r="256">
          <cell r="B256">
            <v>5111</v>
          </cell>
          <cell r="C256" t="str">
            <v>관련일위대가</v>
          </cell>
          <cell r="D256" t="str">
            <v>기계화건주</v>
          </cell>
          <cell r="E256" t="str">
            <v>Pole 10 ~ 12m</v>
          </cell>
          <cell r="L256">
            <v>1</v>
          </cell>
          <cell r="M256" t="str">
            <v>본</v>
          </cell>
          <cell r="O256">
            <v>103112</v>
          </cell>
          <cell r="P256">
            <v>5378</v>
          </cell>
          <cell r="Q256">
            <v>5378</v>
          </cell>
          <cell r="R256">
            <v>89459</v>
          </cell>
          <cell r="S256">
            <v>89459</v>
          </cell>
          <cell r="T256">
            <v>8275</v>
          </cell>
          <cell r="U256">
            <v>8275</v>
          </cell>
          <cell r="V256" t="str">
            <v>제42호표</v>
          </cell>
          <cell r="W256">
            <v>3</v>
          </cell>
        </row>
        <row r="257">
          <cell r="B257">
            <v>5112</v>
          </cell>
          <cell r="D257" t="str">
            <v>번호표찰</v>
          </cell>
          <cell r="E257" t="str">
            <v>STS</v>
          </cell>
          <cell r="L257">
            <v>1</v>
          </cell>
          <cell r="M257" t="str">
            <v>개</v>
          </cell>
          <cell r="O257">
            <v>14106</v>
          </cell>
          <cell r="P257">
            <v>7500</v>
          </cell>
          <cell r="Q257">
            <v>7500</v>
          </cell>
          <cell r="R257">
            <v>6414</v>
          </cell>
          <cell r="S257">
            <v>6414</v>
          </cell>
          <cell r="T257">
            <v>192</v>
          </cell>
          <cell r="U257">
            <v>192</v>
          </cell>
          <cell r="V257" t="str">
            <v>제43호표</v>
          </cell>
          <cell r="W257">
            <v>4</v>
          </cell>
        </row>
        <row r="259">
          <cell r="W259">
            <v>6</v>
          </cell>
        </row>
        <row r="260">
          <cell r="W260">
            <v>7</v>
          </cell>
        </row>
        <row r="261">
          <cell r="W261">
            <v>8</v>
          </cell>
        </row>
        <row r="262">
          <cell r="B262">
            <v>33</v>
          </cell>
          <cell r="C262" t="str">
            <v>제33호표</v>
          </cell>
          <cell r="D262" t="str">
            <v>가로등주 설치 Type"F1"</v>
          </cell>
          <cell r="E262" t="str">
            <v>2등용, Pole 10m, ARM 2.5m(W/보행등)</v>
          </cell>
          <cell r="L262">
            <v>1</v>
          </cell>
          <cell r="M262" t="str">
            <v>본</v>
          </cell>
          <cell r="O262">
            <v>117218</v>
          </cell>
          <cell r="Q262">
            <v>12878</v>
          </cell>
          <cell r="S262">
            <v>95873</v>
          </cell>
          <cell r="U262">
            <v>8467</v>
          </cell>
          <cell r="V262" t="str">
            <v>EMA8149001</v>
          </cell>
          <cell r="W262">
            <v>1</v>
          </cell>
        </row>
        <row r="263">
          <cell r="D263" t="str">
            <v>가로등주 Type"F1"</v>
          </cell>
          <cell r="E263" t="str">
            <v>2등용, Pole 10m, ARM 2.5m(W/보행등)</v>
          </cell>
          <cell r="L263">
            <v>1</v>
          </cell>
          <cell r="M263" t="str">
            <v>본</v>
          </cell>
          <cell r="O263">
            <v>0</v>
          </cell>
          <cell r="P263">
            <v>0</v>
          </cell>
          <cell r="Q263">
            <v>0</v>
          </cell>
          <cell r="S263">
            <v>0</v>
          </cell>
          <cell r="U263">
            <v>0</v>
          </cell>
          <cell r="V263" t="str">
            <v>관급자재</v>
          </cell>
          <cell r="W263">
            <v>2</v>
          </cell>
        </row>
        <row r="264">
          <cell r="B264">
            <v>5111</v>
          </cell>
          <cell r="C264" t="str">
            <v>관련일위대가</v>
          </cell>
          <cell r="D264" t="str">
            <v>기계화건주</v>
          </cell>
          <cell r="E264" t="str">
            <v>Pole 10 ~ 12m</v>
          </cell>
          <cell r="L264">
            <v>1</v>
          </cell>
          <cell r="M264" t="str">
            <v>본</v>
          </cell>
          <cell r="O264">
            <v>103112</v>
          </cell>
          <cell r="P264">
            <v>5378</v>
          </cell>
          <cell r="Q264">
            <v>5378</v>
          </cell>
          <cell r="R264">
            <v>89459</v>
          </cell>
          <cell r="S264">
            <v>89459</v>
          </cell>
          <cell r="T264">
            <v>8275</v>
          </cell>
          <cell r="U264">
            <v>8275</v>
          </cell>
          <cell r="V264" t="str">
            <v>제42호표</v>
          </cell>
          <cell r="W264">
            <v>3</v>
          </cell>
        </row>
        <row r="265">
          <cell r="B265">
            <v>5112</v>
          </cell>
          <cell r="D265" t="str">
            <v>번호표찰</v>
          </cell>
          <cell r="E265" t="str">
            <v>STS</v>
          </cell>
          <cell r="L265">
            <v>1</v>
          </cell>
          <cell r="M265" t="str">
            <v>개</v>
          </cell>
          <cell r="O265">
            <v>14106</v>
          </cell>
          <cell r="P265">
            <v>7500</v>
          </cell>
          <cell r="Q265">
            <v>7500</v>
          </cell>
          <cell r="R265">
            <v>6414</v>
          </cell>
          <cell r="S265">
            <v>6414</v>
          </cell>
          <cell r="T265">
            <v>192</v>
          </cell>
          <cell r="U265">
            <v>192</v>
          </cell>
          <cell r="V265" t="str">
            <v>제43호표</v>
          </cell>
          <cell r="W265">
            <v>4</v>
          </cell>
        </row>
        <row r="267">
          <cell r="W267">
            <v>6</v>
          </cell>
        </row>
        <row r="268">
          <cell r="W268">
            <v>7</v>
          </cell>
        </row>
        <row r="269">
          <cell r="W269">
            <v>8</v>
          </cell>
        </row>
        <row r="270">
          <cell r="B270">
            <v>34</v>
          </cell>
          <cell r="C270" t="str">
            <v>제34호표</v>
          </cell>
          <cell r="D270" t="str">
            <v>가로등주 설치 Type"G"</v>
          </cell>
          <cell r="E270" t="str">
            <v>1등용, Pole 10m, ARM 2.5m</v>
          </cell>
          <cell r="L270">
            <v>1</v>
          </cell>
          <cell r="M270" t="str">
            <v>본</v>
          </cell>
          <cell r="O270">
            <v>117218</v>
          </cell>
          <cell r="Q270">
            <v>12878</v>
          </cell>
          <cell r="S270">
            <v>95873</v>
          </cell>
          <cell r="U270">
            <v>8467</v>
          </cell>
          <cell r="V270" t="str">
            <v>EMA8149001</v>
          </cell>
          <cell r="W270">
            <v>1</v>
          </cell>
        </row>
        <row r="271">
          <cell r="D271" t="str">
            <v>가로등주 Type"G"</v>
          </cell>
          <cell r="E271" t="str">
            <v>1등용, Pole 10m, ARM 2.5m</v>
          </cell>
          <cell r="L271">
            <v>1</v>
          </cell>
          <cell r="M271" t="str">
            <v>본</v>
          </cell>
          <cell r="O271">
            <v>0</v>
          </cell>
          <cell r="P271">
            <v>0</v>
          </cell>
          <cell r="Q271">
            <v>0</v>
          </cell>
          <cell r="S271">
            <v>0</v>
          </cell>
          <cell r="U271">
            <v>0</v>
          </cell>
          <cell r="V271" t="str">
            <v>관급자재</v>
          </cell>
          <cell r="W271">
            <v>2</v>
          </cell>
        </row>
        <row r="272">
          <cell r="B272">
            <v>5111</v>
          </cell>
          <cell r="C272" t="str">
            <v>관련일위대가</v>
          </cell>
          <cell r="D272" t="str">
            <v>기계화건주</v>
          </cell>
          <cell r="E272" t="str">
            <v>Pole 10 ~ 12m</v>
          </cell>
          <cell r="L272">
            <v>1</v>
          </cell>
          <cell r="M272" t="str">
            <v>본</v>
          </cell>
          <cell r="O272">
            <v>103112</v>
          </cell>
          <cell r="P272">
            <v>5378</v>
          </cell>
          <cell r="Q272">
            <v>5378</v>
          </cell>
          <cell r="R272">
            <v>89459</v>
          </cell>
          <cell r="S272">
            <v>89459</v>
          </cell>
          <cell r="T272">
            <v>8275</v>
          </cell>
          <cell r="U272">
            <v>8275</v>
          </cell>
          <cell r="V272" t="str">
            <v>제42호표</v>
          </cell>
          <cell r="W272">
            <v>3</v>
          </cell>
        </row>
        <row r="273">
          <cell r="B273">
            <v>5112</v>
          </cell>
          <cell r="D273" t="str">
            <v>번호표찰</v>
          </cell>
          <cell r="E273" t="str">
            <v>STS</v>
          </cell>
          <cell r="L273">
            <v>1</v>
          </cell>
          <cell r="M273" t="str">
            <v>개</v>
          </cell>
          <cell r="O273">
            <v>14106</v>
          </cell>
          <cell r="P273">
            <v>7500</v>
          </cell>
          <cell r="Q273">
            <v>7500</v>
          </cell>
          <cell r="R273">
            <v>6414</v>
          </cell>
          <cell r="S273">
            <v>6414</v>
          </cell>
          <cell r="T273">
            <v>192</v>
          </cell>
          <cell r="U273">
            <v>192</v>
          </cell>
          <cell r="V273" t="str">
            <v>제43호표</v>
          </cell>
          <cell r="W273">
            <v>4</v>
          </cell>
        </row>
        <row r="275">
          <cell r="W275">
            <v>6</v>
          </cell>
        </row>
        <row r="276">
          <cell r="W276">
            <v>7</v>
          </cell>
        </row>
        <row r="277">
          <cell r="W277">
            <v>8</v>
          </cell>
        </row>
        <row r="278">
          <cell r="B278">
            <v>35</v>
          </cell>
          <cell r="C278" t="str">
            <v>제35호표</v>
          </cell>
          <cell r="D278" t="str">
            <v>가로등주 설치 Type"G1"</v>
          </cell>
          <cell r="E278" t="str">
            <v>1등용, Pole 10m, ARM 2.5m</v>
          </cell>
          <cell r="L278">
            <v>1</v>
          </cell>
          <cell r="M278" t="str">
            <v>본</v>
          </cell>
          <cell r="O278">
            <v>117218</v>
          </cell>
          <cell r="Q278">
            <v>12878</v>
          </cell>
          <cell r="S278">
            <v>95873</v>
          </cell>
          <cell r="U278">
            <v>8467</v>
          </cell>
          <cell r="V278" t="str">
            <v>EMA8149001</v>
          </cell>
          <cell r="W278">
            <v>1</v>
          </cell>
        </row>
        <row r="279">
          <cell r="D279" t="str">
            <v>가로등주 Type"G1"</v>
          </cell>
          <cell r="E279" t="str">
            <v>1등용, Pole 10m, ARM 2.5m</v>
          </cell>
          <cell r="L279">
            <v>1</v>
          </cell>
          <cell r="M279" t="str">
            <v>본</v>
          </cell>
          <cell r="O279">
            <v>0</v>
          </cell>
          <cell r="P279">
            <v>0</v>
          </cell>
          <cell r="Q279">
            <v>0</v>
          </cell>
          <cell r="S279">
            <v>0</v>
          </cell>
          <cell r="U279">
            <v>0</v>
          </cell>
          <cell r="V279" t="str">
            <v>관급자재</v>
          </cell>
          <cell r="W279">
            <v>2</v>
          </cell>
        </row>
        <row r="280">
          <cell r="B280">
            <v>5111</v>
          </cell>
          <cell r="C280" t="str">
            <v>관련일위대가</v>
          </cell>
          <cell r="D280" t="str">
            <v>기계화건주</v>
          </cell>
          <cell r="E280" t="str">
            <v>Pole 10 ~ 12m</v>
          </cell>
          <cell r="L280">
            <v>1</v>
          </cell>
          <cell r="M280" t="str">
            <v>본</v>
          </cell>
          <cell r="O280">
            <v>103112</v>
          </cell>
          <cell r="P280">
            <v>5378</v>
          </cell>
          <cell r="Q280">
            <v>5378</v>
          </cell>
          <cell r="R280">
            <v>89459</v>
          </cell>
          <cell r="S280">
            <v>89459</v>
          </cell>
          <cell r="T280">
            <v>8275</v>
          </cell>
          <cell r="U280">
            <v>8275</v>
          </cell>
          <cell r="V280" t="str">
            <v>제42호표</v>
          </cell>
          <cell r="W280">
            <v>3</v>
          </cell>
        </row>
        <row r="281">
          <cell r="B281">
            <v>5112</v>
          </cell>
          <cell r="D281" t="str">
            <v>번호표찰</v>
          </cell>
          <cell r="E281" t="str">
            <v>STS</v>
          </cell>
          <cell r="L281">
            <v>1</v>
          </cell>
          <cell r="M281" t="str">
            <v>개</v>
          </cell>
          <cell r="O281">
            <v>14106</v>
          </cell>
          <cell r="P281">
            <v>7500</v>
          </cell>
          <cell r="Q281">
            <v>7500</v>
          </cell>
          <cell r="R281">
            <v>6414</v>
          </cell>
          <cell r="S281">
            <v>6414</v>
          </cell>
          <cell r="T281">
            <v>192</v>
          </cell>
          <cell r="U281">
            <v>192</v>
          </cell>
          <cell r="V281" t="str">
            <v>제43호표</v>
          </cell>
          <cell r="W281">
            <v>4</v>
          </cell>
        </row>
        <row r="283">
          <cell r="W283">
            <v>6</v>
          </cell>
        </row>
        <row r="284">
          <cell r="W284">
            <v>7</v>
          </cell>
        </row>
        <row r="285">
          <cell r="W285">
            <v>8</v>
          </cell>
        </row>
        <row r="286">
          <cell r="B286">
            <v>36</v>
          </cell>
          <cell r="C286" t="str">
            <v>제36호표</v>
          </cell>
          <cell r="D286" t="str">
            <v>가로등주 설치 Type"H"</v>
          </cell>
          <cell r="E286" t="str">
            <v>1등용, Pole 8m, ARM 2.0m</v>
          </cell>
          <cell r="L286">
            <v>1</v>
          </cell>
          <cell r="M286" t="str">
            <v>본</v>
          </cell>
          <cell r="O286">
            <v>104442</v>
          </cell>
          <cell r="Q286">
            <v>12461</v>
          </cell>
          <cell r="S286">
            <v>84295</v>
          </cell>
          <cell r="U286">
            <v>7686</v>
          </cell>
          <cell r="V286" t="str">
            <v>EMA8149001</v>
          </cell>
          <cell r="W286">
            <v>1</v>
          </cell>
        </row>
        <row r="287">
          <cell r="D287" t="str">
            <v>가로등주 Type"H"</v>
          </cell>
          <cell r="E287" t="str">
            <v>1등용, Pole 8m, ARM 2.0m</v>
          </cell>
          <cell r="L287">
            <v>1</v>
          </cell>
          <cell r="M287" t="str">
            <v>본</v>
          </cell>
          <cell r="O287">
            <v>0</v>
          </cell>
          <cell r="P287">
            <v>0</v>
          </cell>
          <cell r="Q287">
            <v>0</v>
          </cell>
          <cell r="S287">
            <v>0</v>
          </cell>
          <cell r="U287">
            <v>0</v>
          </cell>
          <cell r="V287" t="str">
            <v>관급자재</v>
          </cell>
          <cell r="W287">
            <v>2</v>
          </cell>
        </row>
        <row r="288">
          <cell r="B288">
            <v>5110</v>
          </cell>
          <cell r="C288" t="str">
            <v>관련일위대가</v>
          </cell>
          <cell r="D288" t="str">
            <v>기계화건주</v>
          </cell>
          <cell r="E288" t="str">
            <v>Pole 8 ~ 9m</v>
          </cell>
          <cell r="L288">
            <v>1</v>
          </cell>
          <cell r="M288" t="str">
            <v>본</v>
          </cell>
          <cell r="O288">
            <v>90336</v>
          </cell>
          <cell r="P288">
            <v>4961</v>
          </cell>
          <cell r="Q288">
            <v>4961</v>
          </cell>
          <cell r="R288">
            <v>77881</v>
          </cell>
          <cell r="S288">
            <v>77881</v>
          </cell>
          <cell r="T288">
            <v>7494</v>
          </cell>
          <cell r="U288">
            <v>7494</v>
          </cell>
          <cell r="V288" t="str">
            <v>제41호표</v>
          </cell>
          <cell r="W288">
            <v>3</v>
          </cell>
        </row>
        <row r="289">
          <cell r="B289">
            <v>5112</v>
          </cell>
          <cell r="D289" t="str">
            <v>번호표찰</v>
          </cell>
          <cell r="E289" t="str">
            <v>STS</v>
          </cell>
          <cell r="L289">
            <v>1</v>
          </cell>
          <cell r="M289" t="str">
            <v>개</v>
          </cell>
          <cell r="O289">
            <v>14106</v>
          </cell>
          <cell r="P289">
            <v>7500</v>
          </cell>
          <cell r="Q289">
            <v>7500</v>
          </cell>
          <cell r="R289">
            <v>6414</v>
          </cell>
          <cell r="S289">
            <v>6414</v>
          </cell>
          <cell r="T289">
            <v>192</v>
          </cell>
          <cell r="U289">
            <v>192</v>
          </cell>
          <cell r="V289" t="str">
            <v>제43호표</v>
          </cell>
          <cell r="W289">
            <v>4</v>
          </cell>
        </row>
        <row r="291">
          <cell r="W291">
            <v>6</v>
          </cell>
        </row>
        <row r="292">
          <cell r="W292">
            <v>7</v>
          </cell>
        </row>
        <row r="293">
          <cell r="W293">
            <v>8</v>
          </cell>
        </row>
        <row r="294">
          <cell r="B294">
            <v>37</v>
          </cell>
          <cell r="C294" t="str">
            <v>제37호표</v>
          </cell>
          <cell r="D294" t="str">
            <v>가로등주 설치 Type"H1"</v>
          </cell>
          <cell r="E294" t="str">
            <v>1등용, Pole 8m, ARM 2.0m</v>
          </cell>
          <cell r="L294">
            <v>1</v>
          </cell>
          <cell r="M294" t="str">
            <v>본</v>
          </cell>
          <cell r="O294">
            <v>104442</v>
          </cell>
          <cell r="Q294">
            <v>12461</v>
          </cell>
          <cell r="S294">
            <v>84295</v>
          </cell>
          <cell r="U294">
            <v>7686</v>
          </cell>
          <cell r="V294" t="str">
            <v>EMA8149001</v>
          </cell>
          <cell r="W294">
            <v>1</v>
          </cell>
        </row>
        <row r="295">
          <cell r="D295" t="str">
            <v>가로등주 Type"H1"</v>
          </cell>
          <cell r="E295" t="str">
            <v>1등용, Pole 8m, ARM 2.0m</v>
          </cell>
          <cell r="L295">
            <v>1</v>
          </cell>
          <cell r="M295" t="str">
            <v>본</v>
          </cell>
          <cell r="O295">
            <v>0</v>
          </cell>
          <cell r="P295">
            <v>0</v>
          </cell>
          <cell r="Q295">
            <v>0</v>
          </cell>
          <cell r="S295">
            <v>0</v>
          </cell>
          <cell r="U295">
            <v>0</v>
          </cell>
          <cell r="V295" t="str">
            <v>관급자재</v>
          </cell>
          <cell r="W295">
            <v>2</v>
          </cell>
        </row>
        <row r="296">
          <cell r="B296">
            <v>5110</v>
          </cell>
          <cell r="C296" t="str">
            <v>관련일위대가</v>
          </cell>
          <cell r="D296" t="str">
            <v>기계화건주</v>
          </cell>
          <cell r="E296" t="str">
            <v>Pole 8 ~ 9m</v>
          </cell>
          <cell r="L296">
            <v>1</v>
          </cell>
          <cell r="M296" t="str">
            <v>본</v>
          </cell>
          <cell r="O296">
            <v>90336</v>
          </cell>
          <cell r="P296">
            <v>4961</v>
          </cell>
          <cell r="Q296">
            <v>4961</v>
          </cell>
          <cell r="R296">
            <v>77881</v>
          </cell>
          <cell r="S296">
            <v>77881</v>
          </cell>
          <cell r="T296">
            <v>7494</v>
          </cell>
          <cell r="U296">
            <v>7494</v>
          </cell>
          <cell r="V296" t="str">
            <v>제41호표</v>
          </cell>
          <cell r="W296">
            <v>3</v>
          </cell>
        </row>
        <row r="297">
          <cell r="B297">
            <v>5112</v>
          </cell>
          <cell r="D297" t="str">
            <v>번호표찰</v>
          </cell>
          <cell r="E297" t="str">
            <v>STS</v>
          </cell>
          <cell r="L297">
            <v>1</v>
          </cell>
          <cell r="M297" t="str">
            <v>개</v>
          </cell>
          <cell r="O297">
            <v>14106</v>
          </cell>
          <cell r="P297">
            <v>7500</v>
          </cell>
          <cell r="Q297">
            <v>7500</v>
          </cell>
          <cell r="R297">
            <v>6414</v>
          </cell>
          <cell r="S297">
            <v>6414</v>
          </cell>
          <cell r="T297">
            <v>192</v>
          </cell>
          <cell r="U297">
            <v>192</v>
          </cell>
          <cell r="V297" t="str">
            <v>제43호표</v>
          </cell>
          <cell r="W297">
            <v>4</v>
          </cell>
        </row>
        <row r="299">
          <cell r="W299">
            <v>6</v>
          </cell>
        </row>
        <row r="300">
          <cell r="W300">
            <v>7</v>
          </cell>
        </row>
        <row r="301">
          <cell r="W301">
            <v>8</v>
          </cell>
        </row>
        <row r="302">
          <cell r="B302">
            <v>38</v>
          </cell>
          <cell r="C302" t="str">
            <v>제38호표</v>
          </cell>
          <cell r="D302" t="str">
            <v>보안등주 설치 Type"I"</v>
          </cell>
          <cell r="E302" t="str">
            <v>1등용, Pole 5m 이하</v>
          </cell>
          <cell r="L302">
            <v>1</v>
          </cell>
          <cell r="M302" t="str">
            <v>본</v>
          </cell>
          <cell r="O302">
            <v>93448</v>
          </cell>
          <cell r="Q302">
            <v>12051</v>
          </cell>
          <cell r="S302">
            <v>74433</v>
          </cell>
          <cell r="U302">
            <v>6964</v>
          </cell>
          <cell r="V302" t="str">
            <v>EMA8129001</v>
          </cell>
          <cell r="W302">
            <v>1</v>
          </cell>
        </row>
        <row r="303">
          <cell r="D303" t="str">
            <v>보안등주 Type"I"</v>
          </cell>
          <cell r="E303" t="str">
            <v>1등용, Pole 5m 이하</v>
          </cell>
          <cell r="L303">
            <v>1</v>
          </cell>
          <cell r="M303" t="str">
            <v>본</v>
          </cell>
          <cell r="O303">
            <v>0</v>
          </cell>
          <cell r="P303">
            <v>0</v>
          </cell>
          <cell r="Q303">
            <v>0</v>
          </cell>
          <cell r="S303">
            <v>0</v>
          </cell>
          <cell r="U303">
            <v>0</v>
          </cell>
          <cell r="V303" t="str">
            <v>관급자재</v>
          </cell>
          <cell r="W303">
            <v>2</v>
          </cell>
        </row>
        <row r="304">
          <cell r="B304">
            <v>5109</v>
          </cell>
          <cell r="C304" t="str">
            <v>관련일위대가</v>
          </cell>
          <cell r="D304" t="str">
            <v>기계화건주</v>
          </cell>
          <cell r="E304" t="str">
            <v>Pole 5 ~ 7m</v>
          </cell>
          <cell r="L304">
            <v>1</v>
          </cell>
          <cell r="M304" t="str">
            <v>본</v>
          </cell>
          <cell r="O304">
            <v>79342</v>
          </cell>
          <cell r="P304">
            <v>4551</v>
          </cell>
          <cell r="Q304">
            <v>4551</v>
          </cell>
          <cell r="R304">
            <v>68019</v>
          </cell>
          <cell r="S304">
            <v>68019</v>
          </cell>
          <cell r="T304">
            <v>6772</v>
          </cell>
          <cell r="U304">
            <v>6772</v>
          </cell>
          <cell r="V304" t="str">
            <v>제40호표</v>
          </cell>
          <cell r="W304">
            <v>3</v>
          </cell>
        </row>
        <row r="305">
          <cell r="B305">
            <v>5112</v>
          </cell>
          <cell r="D305" t="str">
            <v>번호표찰</v>
          </cell>
          <cell r="E305" t="str">
            <v>STS</v>
          </cell>
          <cell r="L305">
            <v>1</v>
          </cell>
          <cell r="M305" t="str">
            <v>개</v>
          </cell>
          <cell r="O305">
            <v>14106</v>
          </cell>
          <cell r="P305">
            <v>7500</v>
          </cell>
          <cell r="Q305">
            <v>7500</v>
          </cell>
          <cell r="R305">
            <v>6414</v>
          </cell>
          <cell r="S305">
            <v>6414</v>
          </cell>
          <cell r="T305">
            <v>192</v>
          </cell>
          <cell r="U305">
            <v>192</v>
          </cell>
          <cell r="V305" t="str">
            <v>제43호표</v>
          </cell>
          <cell r="W305">
            <v>4</v>
          </cell>
        </row>
        <row r="306">
          <cell r="W306">
            <v>5</v>
          </cell>
        </row>
        <row r="307">
          <cell r="W307">
            <v>6</v>
          </cell>
        </row>
        <row r="308">
          <cell r="W308">
            <v>7</v>
          </cell>
        </row>
        <row r="309">
          <cell r="W309">
            <v>8</v>
          </cell>
        </row>
        <row r="310">
          <cell r="B310">
            <v>39</v>
          </cell>
          <cell r="C310" t="str">
            <v>제39호표</v>
          </cell>
          <cell r="D310" t="str">
            <v>통합폴 설치 Type"J"</v>
          </cell>
          <cell r="E310" t="str">
            <v>1등용, Pole 2m, ARM 2.5m</v>
          </cell>
          <cell r="L310">
            <v>1</v>
          </cell>
          <cell r="M310" t="str">
            <v>본</v>
          </cell>
          <cell r="O310">
            <v>93448</v>
          </cell>
          <cell r="Q310">
            <v>12051</v>
          </cell>
          <cell r="S310">
            <v>74433</v>
          </cell>
          <cell r="U310">
            <v>6964</v>
          </cell>
          <cell r="V310" t="str">
            <v>EMA8119001</v>
          </cell>
          <cell r="W310">
            <v>1</v>
          </cell>
        </row>
        <row r="311">
          <cell r="D311" t="str">
            <v>통합폴 Type"J"</v>
          </cell>
          <cell r="E311" t="str">
            <v>1등용, Pole 2m, ARM 2.5m</v>
          </cell>
          <cell r="L311">
            <v>1</v>
          </cell>
          <cell r="M311" t="str">
            <v>본</v>
          </cell>
          <cell r="O311">
            <v>0</v>
          </cell>
          <cell r="P311">
            <v>0</v>
          </cell>
          <cell r="Q311">
            <v>0</v>
          </cell>
          <cell r="S311">
            <v>0</v>
          </cell>
          <cell r="U311">
            <v>0</v>
          </cell>
          <cell r="V311" t="str">
            <v>관급자재</v>
          </cell>
          <cell r="W311">
            <v>2</v>
          </cell>
        </row>
        <row r="312">
          <cell r="B312">
            <v>5109</v>
          </cell>
          <cell r="C312" t="str">
            <v>관련일위대가</v>
          </cell>
          <cell r="D312" t="str">
            <v>기계화건주</v>
          </cell>
          <cell r="E312" t="str">
            <v>Pole 5 ~ 7m</v>
          </cell>
          <cell r="L312">
            <v>1</v>
          </cell>
          <cell r="M312" t="str">
            <v>본</v>
          </cell>
          <cell r="O312">
            <v>79342</v>
          </cell>
          <cell r="P312">
            <v>4551</v>
          </cell>
          <cell r="Q312">
            <v>4551</v>
          </cell>
          <cell r="R312">
            <v>68019</v>
          </cell>
          <cell r="S312">
            <v>68019</v>
          </cell>
          <cell r="T312">
            <v>6772</v>
          </cell>
          <cell r="U312">
            <v>6772</v>
          </cell>
          <cell r="V312" t="str">
            <v>제40호표</v>
          </cell>
          <cell r="W312">
            <v>3</v>
          </cell>
        </row>
        <row r="313">
          <cell r="B313">
            <v>5112</v>
          </cell>
          <cell r="D313" t="str">
            <v>번호표찰</v>
          </cell>
          <cell r="E313" t="str">
            <v>STS</v>
          </cell>
          <cell r="L313">
            <v>1</v>
          </cell>
          <cell r="M313" t="str">
            <v>개</v>
          </cell>
          <cell r="O313">
            <v>14106</v>
          </cell>
          <cell r="P313">
            <v>7500</v>
          </cell>
          <cell r="Q313">
            <v>7500</v>
          </cell>
          <cell r="R313">
            <v>6414</v>
          </cell>
          <cell r="S313">
            <v>6414</v>
          </cell>
          <cell r="T313">
            <v>192</v>
          </cell>
          <cell r="U313">
            <v>192</v>
          </cell>
          <cell r="V313" t="str">
            <v>제43호표</v>
          </cell>
          <cell r="W313">
            <v>4</v>
          </cell>
        </row>
        <row r="314">
          <cell r="W314">
            <v>5</v>
          </cell>
        </row>
        <row r="315">
          <cell r="W315">
            <v>6</v>
          </cell>
        </row>
        <row r="316">
          <cell r="W316">
            <v>7</v>
          </cell>
        </row>
        <row r="317">
          <cell r="W317">
            <v>8</v>
          </cell>
        </row>
        <row r="318">
          <cell r="B318">
            <v>40</v>
          </cell>
          <cell r="C318" t="str">
            <v>제40호표</v>
          </cell>
          <cell r="D318" t="str">
            <v>기계화건주</v>
          </cell>
          <cell r="E318" t="str">
            <v>Pole 5 ~ 7m</v>
          </cell>
          <cell r="L318">
            <v>1</v>
          </cell>
          <cell r="M318" t="str">
            <v>본</v>
          </cell>
          <cell r="O318">
            <v>79342</v>
          </cell>
          <cell r="Q318">
            <v>4551</v>
          </cell>
          <cell r="S318">
            <v>68019</v>
          </cell>
          <cell r="U318">
            <v>6772</v>
          </cell>
          <cell r="V318" t="str">
            <v>EMA8129001</v>
          </cell>
          <cell r="W318">
            <v>1</v>
          </cell>
        </row>
        <row r="319">
          <cell r="B319">
            <v>9109</v>
          </cell>
          <cell r="D319" t="str">
            <v>크레인 트럭(5ton)</v>
          </cell>
          <cell r="E319" t="str">
            <v>(시간=TC/F(분)/60)</v>
          </cell>
          <cell r="L319">
            <v>0.61099999999999999</v>
          </cell>
          <cell r="M319" t="str">
            <v>시간</v>
          </cell>
          <cell r="O319">
            <v>25317</v>
          </cell>
          <cell r="P319">
            <v>7449</v>
          </cell>
          <cell r="Q319">
            <v>4551</v>
          </cell>
          <cell r="R319">
            <v>25479</v>
          </cell>
          <cell r="S319">
            <v>15567</v>
          </cell>
          <cell r="T319">
            <v>8510</v>
          </cell>
          <cell r="U319">
            <v>5199</v>
          </cell>
          <cell r="V319" t="str">
            <v>제97호표</v>
          </cell>
          <cell r="W319">
            <v>2</v>
          </cell>
        </row>
        <row r="320">
          <cell r="C320" t="str">
            <v>노무비</v>
          </cell>
          <cell r="D320" t="str">
            <v>내선전공</v>
          </cell>
          <cell r="E320">
            <v>0.31</v>
          </cell>
          <cell r="L320">
            <v>0.31</v>
          </cell>
          <cell r="M320" t="str">
            <v>인</v>
          </cell>
          <cell r="O320">
            <v>52452</v>
          </cell>
          <cell r="R320">
            <v>169202</v>
          </cell>
          <cell r="S320">
            <v>52452</v>
          </cell>
          <cell r="V320" t="str">
            <v>전5-27.나</v>
          </cell>
          <cell r="W320">
            <v>3</v>
          </cell>
        </row>
        <row r="321">
          <cell r="C321" t="str">
            <v>경비</v>
          </cell>
          <cell r="D321" t="str">
            <v>공구손료</v>
          </cell>
          <cell r="E321" t="str">
            <v>노무비의</v>
          </cell>
          <cell r="L321">
            <v>3</v>
          </cell>
          <cell r="M321" t="str">
            <v>%</v>
          </cell>
          <cell r="O321">
            <v>1573</v>
          </cell>
          <cell r="U321">
            <v>1573</v>
          </cell>
          <cell r="W321">
            <v>4</v>
          </cell>
        </row>
        <row r="322">
          <cell r="W322">
            <v>5</v>
          </cell>
        </row>
        <row r="323">
          <cell r="W323">
            <v>6</v>
          </cell>
        </row>
        <row r="324">
          <cell r="W324">
            <v>7</v>
          </cell>
        </row>
        <row r="325">
          <cell r="W325">
            <v>8</v>
          </cell>
        </row>
        <row r="326">
          <cell r="B326">
            <v>41</v>
          </cell>
          <cell r="C326" t="str">
            <v>제41호표</v>
          </cell>
          <cell r="D326" t="str">
            <v>기계화건주</v>
          </cell>
          <cell r="E326" t="str">
            <v>Pole 8 ~ 9m</v>
          </cell>
          <cell r="L326">
            <v>1</v>
          </cell>
          <cell r="M326" t="str">
            <v>본</v>
          </cell>
          <cell r="O326">
            <v>90336</v>
          </cell>
          <cell r="Q326">
            <v>4961</v>
          </cell>
          <cell r="S326">
            <v>77881</v>
          </cell>
          <cell r="U326">
            <v>7494</v>
          </cell>
          <cell r="V326" t="str">
            <v>EMA8149001</v>
          </cell>
          <cell r="W326">
            <v>1</v>
          </cell>
        </row>
        <row r="327">
          <cell r="B327">
            <v>9109</v>
          </cell>
          <cell r="D327" t="str">
            <v>크레인 트럭(5ton)</v>
          </cell>
          <cell r="E327" t="str">
            <v>(시간=TC/F(분)/60)</v>
          </cell>
          <cell r="L327">
            <v>0.66600000000000004</v>
          </cell>
          <cell r="M327" t="str">
            <v>시간</v>
          </cell>
          <cell r="O327">
            <v>27597</v>
          </cell>
          <cell r="P327">
            <v>7449</v>
          </cell>
          <cell r="Q327">
            <v>4961</v>
          </cell>
          <cell r="R327">
            <v>25479</v>
          </cell>
          <cell r="S327">
            <v>16969</v>
          </cell>
          <cell r="T327">
            <v>8510</v>
          </cell>
          <cell r="U327">
            <v>5667</v>
          </cell>
          <cell r="V327" t="str">
            <v>제97호표</v>
          </cell>
          <cell r="W327">
            <v>2</v>
          </cell>
        </row>
        <row r="328">
          <cell r="C328" t="str">
            <v>노무비</v>
          </cell>
          <cell r="D328" t="str">
            <v>내선전공</v>
          </cell>
          <cell r="E328">
            <v>0.36</v>
          </cell>
          <cell r="L328">
            <v>0.36</v>
          </cell>
          <cell r="M328" t="str">
            <v>인</v>
          </cell>
          <cell r="O328">
            <v>60912</v>
          </cell>
          <cell r="R328">
            <v>169202</v>
          </cell>
          <cell r="S328">
            <v>60912</v>
          </cell>
          <cell r="V328" t="str">
            <v>전5-27.나</v>
          </cell>
          <cell r="W328">
            <v>3</v>
          </cell>
        </row>
        <row r="329">
          <cell r="C329" t="str">
            <v>경비</v>
          </cell>
          <cell r="D329" t="str">
            <v>공구손료</v>
          </cell>
          <cell r="E329" t="str">
            <v>노무비의</v>
          </cell>
          <cell r="L329">
            <v>3</v>
          </cell>
          <cell r="M329" t="str">
            <v>%</v>
          </cell>
          <cell r="O329">
            <v>1827</v>
          </cell>
          <cell r="U329">
            <v>1827</v>
          </cell>
          <cell r="W329">
            <v>4</v>
          </cell>
        </row>
        <row r="330">
          <cell r="W330">
            <v>5</v>
          </cell>
        </row>
        <row r="331">
          <cell r="W331">
            <v>6</v>
          </cell>
        </row>
        <row r="332">
          <cell r="W332">
            <v>7</v>
          </cell>
        </row>
        <row r="333">
          <cell r="W333">
            <v>8</v>
          </cell>
        </row>
        <row r="334">
          <cell r="B334">
            <v>42</v>
          </cell>
          <cell r="C334" t="str">
            <v>제42호표</v>
          </cell>
          <cell r="D334" t="str">
            <v>기계화건주</v>
          </cell>
          <cell r="E334" t="str">
            <v>Pole 10 ~ 12m</v>
          </cell>
          <cell r="L334">
            <v>1</v>
          </cell>
          <cell r="M334" t="str">
            <v>본</v>
          </cell>
          <cell r="O334">
            <v>103112</v>
          </cell>
          <cell r="Q334">
            <v>5378</v>
          </cell>
          <cell r="S334">
            <v>89459</v>
          </cell>
          <cell r="U334">
            <v>8275</v>
          </cell>
          <cell r="V334" t="str">
            <v>EMA8159001</v>
          </cell>
          <cell r="W334">
            <v>1</v>
          </cell>
        </row>
        <row r="335">
          <cell r="B335">
            <v>9109</v>
          </cell>
          <cell r="D335" t="str">
            <v>크레인 트럭(5ton)</v>
          </cell>
          <cell r="E335" t="str">
            <v>(시간=TC/F(분)/60)</v>
          </cell>
          <cell r="L335">
            <v>0.72199999999999998</v>
          </cell>
          <cell r="M335" t="str">
            <v>시간</v>
          </cell>
          <cell r="O335">
            <v>29917</v>
          </cell>
          <cell r="P335">
            <v>7449</v>
          </cell>
          <cell r="Q335">
            <v>5378</v>
          </cell>
          <cell r="R335">
            <v>25479</v>
          </cell>
          <cell r="S335">
            <v>18395</v>
          </cell>
          <cell r="T335">
            <v>8510</v>
          </cell>
          <cell r="U335">
            <v>6144</v>
          </cell>
          <cell r="V335" t="str">
            <v>제97호표</v>
          </cell>
          <cell r="W335">
            <v>2</v>
          </cell>
        </row>
        <row r="336">
          <cell r="C336" t="str">
            <v>노무비</v>
          </cell>
          <cell r="D336" t="str">
            <v>내선전공</v>
          </cell>
          <cell r="E336">
            <v>0.42</v>
          </cell>
          <cell r="L336">
            <v>0.42</v>
          </cell>
          <cell r="M336" t="str">
            <v>인</v>
          </cell>
          <cell r="O336">
            <v>71064</v>
          </cell>
          <cell r="R336">
            <v>169202</v>
          </cell>
          <cell r="S336">
            <v>71064</v>
          </cell>
          <cell r="V336" t="str">
            <v>전5-27.나</v>
          </cell>
          <cell r="W336">
            <v>3</v>
          </cell>
        </row>
        <row r="337">
          <cell r="C337" t="str">
            <v>경비</v>
          </cell>
          <cell r="D337" t="str">
            <v>공구손료</v>
          </cell>
          <cell r="E337" t="str">
            <v>노무비의</v>
          </cell>
          <cell r="L337">
            <v>3</v>
          </cell>
          <cell r="M337" t="str">
            <v>%</v>
          </cell>
          <cell r="O337">
            <v>2131</v>
          </cell>
          <cell r="U337">
            <v>2131</v>
          </cell>
          <cell r="W337">
            <v>4</v>
          </cell>
        </row>
        <row r="338">
          <cell r="W338">
            <v>5</v>
          </cell>
        </row>
        <row r="339">
          <cell r="W339">
            <v>6</v>
          </cell>
        </row>
        <row r="340">
          <cell r="W340">
            <v>7</v>
          </cell>
        </row>
        <row r="341">
          <cell r="W341">
            <v>8</v>
          </cell>
        </row>
        <row r="342">
          <cell r="B342">
            <v>43</v>
          </cell>
          <cell r="C342" t="str">
            <v>제43호표</v>
          </cell>
          <cell r="D342" t="str">
            <v>번호표찰</v>
          </cell>
          <cell r="E342" t="str">
            <v>STS</v>
          </cell>
          <cell r="L342">
            <v>1</v>
          </cell>
          <cell r="M342" t="str">
            <v>개</v>
          </cell>
          <cell r="O342">
            <v>14106</v>
          </cell>
          <cell r="Q342">
            <v>7500</v>
          </cell>
          <cell r="S342">
            <v>6414</v>
          </cell>
          <cell r="U342">
            <v>192</v>
          </cell>
          <cell r="V342" t="str">
            <v>EMA8610001</v>
          </cell>
          <cell r="W342">
            <v>1</v>
          </cell>
        </row>
        <row r="343">
          <cell r="C343" t="str">
            <v>재료비</v>
          </cell>
          <cell r="D343" t="str">
            <v>번호표찰</v>
          </cell>
          <cell r="E343" t="str">
            <v>STS</v>
          </cell>
          <cell r="L343">
            <v>1</v>
          </cell>
          <cell r="M343" t="str">
            <v>개</v>
          </cell>
          <cell r="O343">
            <v>7500</v>
          </cell>
          <cell r="P343">
            <v>7500</v>
          </cell>
          <cell r="Q343">
            <v>7500</v>
          </cell>
          <cell r="R343">
            <v>0</v>
          </cell>
          <cell r="T343">
            <v>0</v>
          </cell>
          <cell r="W343">
            <v>2</v>
          </cell>
        </row>
        <row r="344">
          <cell r="C344" t="str">
            <v>노무비</v>
          </cell>
          <cell r="D344" t="str">
            <v>보통인부</v>
          </cell>
          <cell r="E344">
            <v>6.8000000000000005E-2</v>
          </cell>
          <cell r="L344">
            <v>6.8000000000000005E-2</v>
          </cell>
          <cell r="M344" t="str">
            <v>인</v>
          </cell>
          <cell r="O344">
            <v>6414</v>
          </cell>
          <cell r="R344">
            <v>94338</v>
          </cell>
          <cell r="S344">
            <v>6414</v>
          </cell>
          <cell r="V344" t="str">
            <v>전5-27.가</v>
          </cell>
          <cell r="W344">
            <v>3</v>
          </cell>
        </row>
        <row r="345">
          <cell r="C345" t="str">
            <v>경비</v>
          </cell>
          <cell r="D345" t="str">
            <v>공구손료</v>
          </cell>
          <cell r="E345" t="str">
            <v>노무비의</v>
          </cell>
          <cell r="L345">
            <v>3</v>
          </cell>
          <cell r="M345" t="str">
            <v>%</v>
          </cell>
          <cell r="O345">
            <v>192</v>
          </cell>
          <cell r="U345">
            <v>192</v>
          </cell>
          <cell r="W345">
            <v>4</v>
          </cell>
        </row>
        <row r="346">
          <cell r="W346">
            <v>5</v>
          </cell>
        </row>
        <row r="347">
          <cell r="W347">
            <v>6</v>
          </cell>
        </row>
        <row r="348">
          <cell r="W348">
            <v>7</v>
          </cell>
        </row>
        <row r="349">
          <cell r="W349">
            <v>8</v>
          </cell>
        </row>
        <row r="350">
          <cell r="B350">
            <v>44</v>
          </cell>
          <cell r="C350" t="str">
            <v>제44호표</v>
          </cell>
          <cell r="D350" t="str">
            <v>보행등기구 설치</v>
          </cell>
          <cell r="E350" t="str">
            <v>LED 50W</v>
          </cell>
          <cell r="L350">
            <v>1</v>
          </cell>
          <cell r="M350" t="str">
            <v>개</v>
          </cell>
          <cell r="O350">
            <v>67096</v>
          </cell>
          <cell r="Q350">
            <v>0</v>
          </cell>
          <cell r="S350">
            <v>65142</v>
          </cell>
          <cell r="U350">
            <v>1954</v>
          </cell>
          <cell r="V350" t="str">
            <v>EMA6105101</v>
          </cell>
          <cell r="W350">
            <v>1</v>
          </cell>
        </row>
        <row r="351">
          <cell r="C351" t="str">
            <v>재료비</v>
          </cell>
          <cell r="D351" t="str">
            <v>보행등기구 설치</v>
          </cell>
          <cell r="E351" t="str">
            <v>LED 50W</v>
          </cell>
          <cell r="L351">
            <v>1</v>
          </cell>
          <cell r="M351" t="str">
            <v>개</v>
          </cell>
          <cell r="O351">
            <v>0</v>
          </cell>
          <cell r="P351">
            <v>0</v>
          </cell>
          <cell r="Q351">
            <v>0</v>
          </cell>
          <cell r="R351">
            <v>0</v>
          </cell>
          <cell r="T351">
            <v>0</v>
          </cell>
          <cell r="V351" t="str">
            <v>관급자재</v>
          </cell>
          <cell r="W351">
            <v>2</v>
          </cell>
        </row>
        <row r="352">
          <cell r="C352" t="str">
            <v>노무비</v>
          </cell>
          <cell r="D352" t="str">
            <v>내선전공</v>
          </cell>
          <cell r="E352">
            <v>0.35</v>
          </cell>
          <cell r="F352" t="str">
            <v>x</v>
          </cell>
          <cell r="G352">
            <v>1.1000000000000001</v>
          </cell>
          <cell r="L352">
            <v>0.38500000000000001</v>
          </cell>
          <cell r="M352" t="str">
            <v>인</v>
          </cell>
          <cell r="O352">
            <v>65142</v>
          </cell>
          <cell r="R352">
            <v>169202</v>
          </cell>
          <cell r="S352">
            <v>65142</v>
          </cell>
          <cell r="V352" t="str">
            <v>전5-26</v>
          </cell>
          <cell r="W352">
            <v>3</v>
          </cell>
        </row>
        <row r="353">
          <cell r="C353" t="str">
            <v>경비</v>
          </cell>
          <cell r="D353" t="str">
            <v>공구손료</v>
          </cell>
          <cell r="E353" t="str">
            <v>노무비의</v>
          </cell>
          <cell r="L353">
            <v>3</v>
          </cell>
          <cell r="M353" t="str">
            <v>%</v>
          </cell>
          <cell r="O353">
            <v>1954</v>
          </cell>
          <cell r="U353">
            <v>1954</v>
          </cell>
          <cell r="W353">
            <v>4</v>
          </cell>
        </row>
        <row r="354">
          <cell r="W354">
            <v>5</v>
          </cell>
        </row>
        <row r="355">
          <cell r="W355">
            <v>6</v>
          </cell>
        </row>
        <row r="356">
          <cell r="W356">
            <v>7</v>
          </cell>
        </row>
        <row r="357">
          <cell r="W357">
            <v>8</v>
          </cell>
        </row>
        <row r="358">
          <cell r="B358">
            <v>45</v>
          </cell>
          <cell r="C358" t="str">
            <v>제45호표</v>
          </cell>
          <cell r="D358" t="str">
            <v>보안등기구 설치</v>
          </cell>
          <cell r="E358" t="str">
            <v>LED 50W</v>
          </cell>
          <cell r="L358">
            <v>1</v>
          </cell>
          <cell r="M358" t="str">
            <v>개</v>
          </cell>
          <cell r="O358">
            <v>67096</v>
          </cell>
          <cell r="Q358">
            <v>0</v>
          </cell>
          <cell r="S358">
            <v>65142</v>
          </cell>
          <cell r="U358">
            <v>1954</v>
          </cell>
          <cell r="V358" t="str">
            <v>EMA6105101</v>
          </cell>
          <cell r="W358">
            <v>1</v>
          </cell>
        </row>
        <row r="359">
          <cell r="C359" t="str">
            <v>재료비</v>
          </cell>
          <cell r="D359" t="str">
            <v>보안등기구 설치</v>
          </cell>
          <cell r="E359" t="str">
            <v>LED 50W</v>
          </cell>
          <cell r="L359">
            <v>1</v>
          </cell>
          <cell r="M359" t="str">
            <v>개</v>
          </cell>
          <cell r="O359">
            <v>0</v>
          </cell>
          <cell r="P359">
            <v>0</v>
          </cell>
          <cell r="Q359">
            <v>0</v>
          </cell>
          <cell r="R359">
            <v>0</v>
          </cell>
          <cell r="T359">
            <v>0</v>
          </cell>
          <cell r="V359" t="str">
            <v>관급자재</v>
          </cell>
          <cell r="W359">
            <v>2</v>
          </cell>
        </row>
        <row r="360">
          <cell r="C360" t="str">
            <v>노무비</v>
          </cell>
          <cell r="D360" t="str">
            <v>내선전공</v>
          </cell>
          <cell r="E360">
            <v>0.35</v>
          </cell>
          <cell r="F360" t="str">
            <v>x</v>
          </cell>
          <cell r="G360">
            <v>1.1000000000000001</v>
          </cell>
          <cell r="L360">
            <v>0.38500000000000001</v>
          </cell>
          <cell r="M360" t="str">
            <v>인</v>
          </cell>
          <cell r="O360">
            <v>65142</v>
          </cell>
          <cell r="R360">
            <v>169202</v>
          </cell>
          <cell r="S360">
            <v>65142</v>
          </cell>
          <cell r="V360" t="str">
            <v>전5-26</v>
          </cell>
          <cell r="W360">
            <v>3</v>
          </cell>
        </row>
        <row r="361">
          <cell r="C361" t="str">
            <v>경비</v>
          </cell>
          <cell r="D361" t="str">
            <v>공구손료</v>
          </cell>
          <cell r="E361" t="str">
            <v>노무비의</v>
          </cell>
          <cell r="L361">
            <v>3</v>
          </cell>
          <cell r="M361" t="str">
            <v>%</v>
          </cell>
          <cell r="O361">
            <v>1954</v>
          </cell>
          <cell r="U361">
            <v>1954</v>
          </cell>
          <cell r="W361">
            <v>4</v>
          </cell>
        </row>
        <row r="362">
          <cell r="W362">
            <v>5</v>
          </cell>
        </row>
        <row r="363">
          <cell r="W363">
            <v>6</v>
          </cell>
        </row>
        <row r="364">
          <cell r="W364">
            <v>7</v>
          </cell>
        </row>
        <row r="365">
          <cell r="W365">
            <v>8</v>
          </cell>
        </row>
        <row r="366">
          <cell r="B366">
            <v>46</v>
          </cell>
          <cell r="C366" t="str">
            <v>제46호표</v>
          </cell>
          <cell r="D366" t="str">
            <v>가로등기구 설치</v>
          </cell>
          <cell r="E366" t="str">
            <v>LED 100W</v>
          </cell>
          <cell r="L366">
            <v>1</v>
          </cell>
          <cell r="M366" t="str">
            <v>개</v>
          </cell>
          <cell r="O366">
            <v>67096</v>
          </cell>
          <cell r="Q366">
            <v>0</v>
          </cell>
          <cell r="S366">
            <v>65142</v>
          </cell>
          <cell r="U366">
            <v>1954</v>
          </cell>
          <cell r="V366" t="str">
            <v>EMA6105101</v>
          </cell>
          <cell r="W366">
            <v>1</v>
          </cell>
        </row>
        <row r="367">
          <cell r="C367" t="str">
            <v>재료비</v>
          </cell>
          <cell r="D367" t="str">
            <v>가로등기구 설치</v>
          </cell>
          <cell r="E367" t="str">
            <v>LED 100W</v>
          </cell>
          <cell r="L367">
            <v>1</v>
          </cell>
          <cell r="M367" t="str">
            <v>개</v>
          </cell>
          <cell r="O367">
            <v>0</v>
          </cell>
          <cell r="P367">
            <v>0</v>
          </cell>
          <cell r="Q367">
            <v>0</v>
          </cell>
          <cell r="R367">
            <v>0</v>
          </cell>
          <cell r="T367">
            <v>0</v>
          </cell>
          <cell r="V367" t="str">
            <v>관급자재</v>
          </cell>
          <cell r="W367">
            <v>2</v>
          </cell>
        </row>
        <row r="368">
          <cell r="C368" t="str">
            <v>노무비</v>
          </cell>
          <cell r="D368" t="str">
            <v>내선전공</v>
          </cell>
          <cell r="E368">
            <v>0.35</v>
          </cell>
          <cell r="F368" t="str">
            <v>x</v>
          </cell>
          <cell r="G368">
            <v>1.1000000000000001</v>
          </cell>
          <cell r="L368">
            <v>0.38500000000000001</v>
          </cell>
          <cell r="M368" t="str">
            <v>인</v>
          </cell>
          <cell r="O368">
            <v>65142</v>
          </cell>
          <cell r="R368">
            <v>169202</v>
          </cell>
          <cell r="S368">
            <v>65142</v>
          </cell>
          <cell r="V368" t="str">
            <v>전5-26</v>
          </cell>
          <cell r="W368">
            <v>3</v>
          </cell>
        </row>
        <row r="369">
          <cell r="C369" t="str">
            <v>경비</v>
          </cell>
          <cell r="D369" t="str">
            <v>공구손료</v>
          </cell>
          <cell r="E369" t="str">
            <v>노무비의</v>
          </cell>
          <cell r="L369">
            <v>3</v>
          </cell>
          <cell r="M369" t="str">
            <v>%</v>
          </cell>
          <cell r="O369">
            <v>1954</v>
          </cell>
          <cell r="U369">
            <v>1954</v>
          </cell>
          <cell r="W369">
            <v>4</v>
          </cell>
        </row>
        <row r="370">
          <cell r="W370">
            <v>5</v>
          </cell>
        </row>
        <row r="371">
          <cell r="W371">
            <v>6</v>
          </cell>
        </row>
        <row r="372">
          <cell r="W372">
            <v>7</v>
          </cell>
        </row>
        <row r="373">
          <cell r="W373">
            <v>8</v>
          </cell>
        </row>
        <row r="374">
          <cell r="B374">
            <v>47</v>
          </cell>
          <cell r="C374" t="str">
            <v>제47호표</v>
          </cell>
          <cell r="D374" t="str">
            <v>가로등기구 설치</v>
          </cell>
          <cell r="E374" t="str">
            <v>LED 150W</v>
          </cell>
          <cell r="L374">
            <v>1</v>
          </cell>
          <cell r="M374" t="str">
            <v>개</v>
          </cell>
          <cell r="O374">
            <v>76681</v>
          </cell>
          <cell r="Q374">
            <v>0</v>
          </cell>
          <cell r="S374">
            <v>74448</v>
          </cell>
          <cell r="U374">
            <v>2233</v>
          </cell>
          <cell r="V374" t="str">
            <v>EMA6205101</v>
          </cell>
          <cell r="W374">
            <v>1</v>
          </cell>
        </row>
        <row r="375">
          <cell r="C375" t="str">
            <v>재료비</v>
          </cell>
          <cell r="D375" t="str">
            <v>가로등기구 설치</v>
          </cell>
          <cell r="E375" t="str">
            <v>LED 150W</v>
          </cell>
          <cell r="L375">
            <v>1</v>
          </cell>
          <cell r="M375" t="str">
            <v>개</v>
          </cell>
          <cell r="O375">
            <v>0</v>
          </cell>
          <cell r="P375">
            <v>0</v>
          </cell>
          <cell r="Q375">
            <v>0</v>
          </cell>
          <cell r="R375">
            <v>0</v>
          </cell>
          <cell r="T375">
            <v>0</v>
          </cell>
          <cell r="V375" t="str">
            <v>관급자재</v>
          </cell>
          <cell r="W375">
            <v>2</v>
          </cell>
        </row>
        <row r="376">
          <cell r="C376" t="str">
            <v>노무비</v>
          </cell>
          <cell r="D376" t="str">
            <v>내선전공</v>
          </cell>
          <cell r="E376">
            <v>0.4</v>
          </cell>
          <cell r="F376" t="str">
            <v>x</v>
          </cell>
          <cell r="G376">
            <v>1.1000000000000001</v>
          </cell>
          <cell r="L376">
            <v>0.44</v>
          </cell>
          <cell r="M376" t="str">
            <v>인</v>
          </cell>
          <cell r="O376">
            <v>74448</v>
          </cell>
          <cell r="R376">
            <v>169202</v>
          </cell>
          <cell r="S376">
            <v>74448</v>
          </cell>
          <cell r="V376" t="str">
            <v>전5-26</v>
          </cell>
          <cell r="W376">
            <v>3</v>
          </cell>
        </row>
        <row r="377">
          <cell r="C377" t="str">
            <v>경비</v>
          </cell>
          <cell r="D377" t="str">
            <v>공구손료</v>
          </cell>
          <cell r="E377" t="str">
            <v>노무비의</v>
          </cell>
          <cell r="L377">
            <v>3</v>
          </cell>
          <cell r="M377" t="str">
            <v>%</v>
          </cell>
          <cell r="O377">
            <v>2233</v>
          </cell>
          <cell r="U377">
            <v>2233</v>
          </cell>
          <cell r="W377">
            <v>4</v>
          </cell>
        </row>
        <row r="378">
          <cell r="W378">
            <v>5</v>
          </cell>
        </row>
        <row r="379">
          <cell r="W379">
            <v>6</v>
          </cell>
        </row>
        <row r="380">
          <cell r="W380">
            <v>7</v>
          </cell>
        </row>
        <row r="381">
          <cell r="W381">
            <v>8</v>
          </cell>
        </row>
        <row r="382">
          <cell r="B382">
            <v>48</v>
          </cell>
          <cell r="C382" t="str">
            <v>제48호표</v>
          </cell>
          <cell r="D382" t="str">
            <v>가로등기구 설치</v>
          </cell>
          <cell r="E382" t="str">
            <v>LED 200W</v>
          </cell>
          <cell r="L382">
            <v>1</v>
          </cell>
          <cell r="M382" t="str">
            <v>개</v>
          </cell>
          <cell r="O382">
            <v>76681</v>
          </cell>
          <cell r="Q382">
            <v>0</v>
          </cell>
          <cell r="S382">
            <v>74448</v>
          </cell>
          <cell r="U382">
            <v>2233</v>
          </cell>
          <cell r="V382" t="str">
            <v>EMA6205101</v>
          </cell>
          <cell r="W382">
            <v>1</v>
          </cell>
        </row>
        <row r="383">
          <cell r="C383" t="str">
            <v>재료비</v>
          </cell>
          <cell r="D383" t="str">
            <v>가로등기구 설치</v>
          </cell>
          <cell r="E383" t="str">
            <v>LED 200W</v>
          </cell>
          <cell r="L383">
            <v>1</v>
          </cell>
          <cell r="M383" t="str">
            <v>개</v>
          </cell>
          <cell r="O383">
            <v>0</v>
          </cell>
          <cell r="P383">
            <v>0</v>
          </cell>
          <cell r="Q383">
            <v>0</v>
          </cell>
          <cell r="R383">
            <v>0</v>
          </cell>
          <cell r="T383">
            <v>0</v>
          </cell>
          <cell r="V383" t="str">
            <v>관급자재</v>
          </cell>
          <cell r="W383">
            <v>2</v>
          </cell>
        </row>
        <row r="384">
          <cell r="C384" t="str">
            <v>노무비</v>
          </cell>
          <cell r="D384" t="str">
            <v>내선전공</v>
          </cell>
          <cell r="E384">
            <v>0.4</v>
          </cell>
          <cell r="F384" t="str">
            <v>x</v>
          </cell>
          <cell r="G384">
            <v>1.1000000000000001</v>
          </cell>
          <cell r="L384">
            <v>0.44</v>
          </cell>
          <cell r="M384" t="str">
            <v>인</v>
          </cell>
          <cell r="O384">
            <v>74448</v>
          </cell>
          <cell r="R384">
            <v>169202</v>
          </cell>
          <cell r="S384">
            <v>74448</v>
          </cell>
          <cell r="V384" t="str">
            <v>전5-26</v>
          </cell>
          <cell r="W384">
            <v>3</v>
          </cell>
        </row>
        <row r="385">
          <cell r="C385" t="str">
            <v>경비</v>
          </cell>
          <cell r="D385" t="str">
            <v>공구손료</v>
          </cell>
          <cell r="E385" t="str">
            <v>노무비의</v>
          </cell>
          <cell r="L385">
            <v>3</v>
          </cell>
          <cell r="M385" t="str">
            <v>%</v>
          </cell>
          <cell r="O385">
            <v>2233</v>
          </cell>
          <cell r="U385">
            <v>2233</v>
          </cell>
          <cell r="W385">
            <v>4</v>
          </cell>
        </row>
        <row r="386">
          <cell r="W386">
            <v>5</v>
          </cell>
        </row>
        <row r="387">
          <cell r="W387">
            <v>6</v>
          </cell>
        </row>
        <row r="388">
          <cell r="W388">
            <v>7</v>
          </cell>
        </row>
        <row r="389">
          <cell r="W389">
            <v>8</v>
          </cell>
        </row>
        <row r="390">
          <cell r="B390">
            <v>49</v>
          </cell>
          <cell r="C390" t="str">
            <v>제49호표</v>
          </cell>
          <cell r="D390" t="str">
            <v>가로등 방수접속함</v>
          </cell>
          <cell r="E390" t="str">
            <v>ELB 내장</v>
          </cell>
          <cell r="L390">
            <v>1</v>
          </cell>
          <cell r="M390" t="str">
            <v>개</v>
          </cell>
          <cell r="O390">
            <v>78178</v>
          </cell>
          <cell r="Q390">
            <v>55000</v>
          </cell>
          <cell r="S390">
            <v>22503</v>
          </cell>
          <cell r="U390">
            <v>675</v>
          </cell>
          <cell r="V390" t="str">
            <v>EMC3220221</v>
          </cell>
          <cell r="W390">
            <v>1</v>
          </cell>
        </row>
        <row r="391">
          <cell r="C391" t="str">
            <v>재료비</v>
          </cell>
          <cell r="D391" t="str">
            <v>가로등 방수접속함</v>
          </cell>
          <cell r="E391" t="str">
            <v>ELB 내장</v>
          </cell>
          <cell r="L391">
            <v>1</v>
          </cell>
          <cell r="M391" t="str">
            <v>개</v>
          </cell>
          <cell r="O391">
            <v>55000</v>
          </cell>
          <cell r="P391">
            <v>55000</v>
          </cell>
          <cell r="Q391">
            <v>55000</v>
          </cell>
          <cell r="R391">
            <v>0</v>
          </cell>
          <cell r="T391">
            <v>0</v>
          </cell>
          <cell r="W391">
            <v>2</v>
          </cell>
        </row>
        <row r="392">
          <cell r="C392" t="str">
            <v>노무비</v>
          </cell>
          <cell r="D392" t="str">
            <v>내선전공</v>
          </cell>
          <cell r="E392">
            <v>0.19</v>
          </cell>
          <cell r="F392" t="str">
            <v>x</v>
          </cell>
          <cell r="G392">
            <v>0.7</v>
          </cell>
          <cell r="L392">
            <v>0.13300000000000001</v>
          </cell>
          <cell r="M392" t="str">
            <v>인</v>
          </cell>
          <cell r="O392">
            <v>22503</v>
          </cell>
          <cell r="R392">
            <v>169202</v>
          </cell>
          <cell r="S392">
            <v>22503</v>
          </cell>
          <cell r="V392" t="str">
            <v>전5-19</v>
          </cell>
          <cell r="W392">
            <v>3</v>
          </cell>
        </row>
        <row r="393">
          <cell r="C393" t="str">
            <v>경비</v>
          </cell>
          <cell r="D393" t="str">
            <v>공구손료</v>
          </cell>
          <cell r="E393" t="str">
            <v>노무비의</v>
          </cell>
          <cell r="L393">
            <v>3</v>
          </cell>
          <cell r="M393" t="str">
            <v>%</v>
          </cell>
          <cell r="O393">
            <v>675</v>
          </cell>
          <cell r="U393">
            <v>675</v>
          </cell>
          <cell r="W393">
            <v>4</v>
          </cell>
        </row>
        <row r="394">
          <cell r="W394">
            <v>5</v>
          </cell>
        </row>
        <row r="395">
          <cell r="W395">
            <v>6</v>
          </cell>
        </row>
        <row r="396">
          <cell r="W396">
            <v>7</v>
          </cell>
        </row>
        <row r="397">
          <cell r="W397">
            <v>8</v>
          </cell>
        </row>
        <row r="398">
          <cell r="B398">
            <v>50</v>
          </cell>
          <cell r="C398" t="str">
            <v>제50호표</v>
          </cell>
          <cell r="D398" t="str">
            <v>가로등 직선접속재</v>
          </cell>
          <cell r="E398" t="str">
            <v>격등용 접속재</v>
          </cell>
          <cell r="L398">
            <v>1</v>
          </cell>
          <cell r="M398" t="str">
            <v>개</v>
          </cell>
          <cell r="O398">
            <v>15000</v>
          </cell>
          <cell r="Q398">
            <v>15000</v>
          </cell>
          <cell r="S398">
            <v>0</v>
          </cell>
          <cell r="U398">
            <v>0</v>
          </cell>
          <cell r="V398" t="str">
            <v>EMC3220221</v>
          </cell>
          <cell r="W398">
            <v>1</v>
          </cell>
        </row>
        <row r="399">
          <cell r="C399" t="str">
            <v>재료비</v>
          </cell>
          <cell r="D399" t="str">
            <v>가로등 직선접속재</v>
          </cell>
          <cell r="E399" t="str">
            <v>격등용 접속재</v>
          </cell>
          <cell r="L399">
            <v>1</v>
          </cell>
          <cell r="M399" t="str">
            <v>개</v>
          </cell>
          <cell r="O399">
            <v>15000</v>
          </cell>
          <cell r="P399">
            <v>15000</v>
          </cell>
          <cell r="Q399">
            <v>15000</v>
          </cell>
          <cell r="R399">
            <v>0</v>
          </cell>
          <cell r="T399">
            <v>0</v>
          </cell>
          <cell r="W399">
            <v>2</v>
          </cell>
        </row>
        <row r="400">
          <cell r="W400">
            <v>3</v>
          </cell>
        </row>
        <row r="401">
          <cell r="W401">
            <v>4</v>
          </cell>
        </row>
        <row r="402">
          <cell r="W402">
            <v>5</v>
          </cell>
        </row>
        <row r="403">
          <cell r="W403">
            <v>6</v>
          </cell>
        </row>
        <row r="404">
          <cell r="W404">
            <v>7</v>
          </cell>
        </row>
        <row r="405">
          <cell r="W405">
            <v>8</v>
          </cell>
        </row>
        <row r="406">
          <cell r="B406">
            <v>51</v>
          </cell>
          <cell r="C406" t="str">
            <v>제51호표</v>
          </cell>
          <cell r="D406" t="str">
            <v>가로등 제어반 설치</v>
          </cell>
          <cell r="E406" t="str">
            <v>4회로</v>
          </cell>
          <cell r="L406">
            <v>1</v>
          </cell>
          <cell r="M406" t="str">
            <v>면</v>
          </cell>
          <cell r="O406">
            <v>149878</v>
          </cell>
          <cell r="Q406">
            <v>0</v>
          </cell>
          <cell r="S406">
            <v>145513</v>
          </cell>
          <cell r="U406">
            <v>4365</v>
          </cell>
          <cell r="V406" t="str">
            <v>EEB1020201</v>
          </cell>
          <cell r="W406">
            <v>1</v>
          </cell>
        </row>
        <row r="407">
          <cell r="C407" t="str">
            <v>재료비</v>
          </cell>
          <cell r="D407" t="str">
            <v>가로등 제어반</v>
          </cell>
          <cell r="E407" t="str">
            <v>4회로</v>
          </cell>
          <cell r="L407">
            <v>1</v>
          </cell>
          <cell r="M407" t="str">
            <v>면</v>
          </cell>
          <cell r="O407">
            <v>0</v>
          </cell>
          <cell r="P407">
            <v>0</v>
          </cell>
          <cell r="Q407">
            <v>0</v>
          </cell>
          <cell r="R407">
            <v>0</v>
          </cell>
          <cell r="T407">
            <v>0</v>
          </cell>
          <cell r="V407" t="str">
            <v>관급자재</v>
          </cell>
          <cell r="W407">
            <v>2</v>
          </cell>
        </row>
        <row r="408">
          <cell r="C408" t="str">
            <v>노무비</v>
          </cell>
          <cell r="D408" t="str">
            <v>내선전공</v>
          </cell>
          <cell r="E408">
            <v>0.86</v>
          </cell>
          <cell r="L408">
            <v>0.86</v>
          </cell>
          <cell r="M408" t="str">
            <v>인</v>
          </cell>
          <cell r="O408">
            <v>145513</v>
          </cell>
          <cell r="R408">
            <v>169202</v>
          </cell>
          <cell r="S408">
            <v>145513</v>
          </cell>
          <cell r="V408" t="str">
            <v>전5-18-2</v>
          </cell>
          <cell r="W408">
            <v>3</v>
          </cell>
        </row>
        <row r="409">
          <cell r="C409" t="str">
            <v>경비</v>
          </cell>
          <cell r="D409" t="str">
            <v>공구손료</v>
          </cell>
          <cell r="E409" t="str">
            <v>노무비의</v>
          </cell>
          <cell r="L409">
            <v>3</v>
          </cell>
          <cell r="M409" t="str">
            <v>%</v>
          </cell>
          <cell r="O409">
            <v>4365</v>
          </cell>
          <cell r="U409">
            <v>4365</v>
          </cell>
          <cell r="W409">
            <v>4</v>
          </cell>
        </row>
        <row r="410">
          <cell r="W410">
            <v>5</v>
          </cell>
        </row>
        <row r="411">
          <cell r="W411">
            <v>6</v>
          </cell>
        </row>
        <row r="412">
          <cell r="W412">
            <v>7</v>
          </cell>
        </row>
        <row r="413">
          <cell r="W413">
            <v>8</v>
          </cell>
        </row>
        <row r="414">
          <cell r="B414">
            <v>52</v>
          </cell>
          <cell r="C414" t="str">
            <v>제52호표</v>
          </cell>
          <cell r="D414" t="str">
            <v>가로등 제어반 설치</v>
          </cell>
          <cell r="E414" t="str">
            <v>6회로</v>
          </cell>
          <cell r="L414">
            <v>1</v>
          </cell>
          <cell r="M414" t="str">
            <v>면</v>
          </cell>
          <cell r="O414">
            <v>177763</v>
          </cell>
          <cell r="Q414">
            <v>0</v>
          </cell>
          <cell r="S414">
            <v>172586</v>
          </cell>
          <cell r="U414">
            <v>5177</v>
          </cell>
          <cell r="V414" t="str">
            <v>EEB2020201</v>
          </cell>
          <cell r="W414">
            <v>1</v>
          </cell>
        </row>
        <row r="415">
          <cell r="C415" t="str">
            <v>재료비</v>
          </cell>
          <cell r="D415" t="str">
            <v>가로등 제어반</v>
          </cell>
          <cell r="E415" t="str">
            <v>6회로</v>
          </cell>
          <cell r="L415">
            <v>1</v>
          </cell>
          <cell r="M415" t="str">
            <v>면</v>
          </cell>
          <cell r="O415">
            <v>0</v>
          </cell>
          <cell r="P415">
            <v>0</v>
          </cell>
          <cell r="Q415">
            <v>0</v>
          </cell>
          <cell r="R415">
            <v>0</v>
          </cell>
          <cell r="T415">
            <v>0</v>
          </cell>
          <cell r="V415" t="str">
            <v>관급자재</v>
          </cell>
          <cell r="W415">
            <v>2</v>
          </cell>
        </row>
        <row r="416">
          <cell r="C416" t="str">
            <v>노무비</v>
          </cell>
          <cell r="D416" t="str">
            <v>내선전공</v>
          </cell>
          <cell r="E416">
            <v>1.02</v>
          </cell>
          <cell r="L416">
            <v>1.02</v>
          </cell>
          <cell r="M416" t="str">
            <v>인</v>
          </cell>
          <cell r="O416">
            <v>172586</v>
          </cell>
          <cell r="R416">
            <v>169202</v>
          </cell>
          <cell r="S416">
            <v>172586</v>
          </cell>
          <cell r="V416" t="str">
            <v>전5-18-2</v>
          </cell>
          <cell r="W416">
            <v>3</v>
          </cell>
        </row>
        <row r="417">
          <cell r="C417" t="str">
            <v>경비</v>
          </cell>
          <cell r="D417" t="str">
            <v>공구손료</v>
          </cell>
          <cell r="E417" t="str">
            <v>노무비의</v>
          </cell>
          <cell r="L417">
            <v>3</v>
          </cell>
          <cell r="M417" t="str">
            <v>%</v>
          </cell>
          <cell r="O417">
            <v>5177</v>
          </cell>
          <cell r="U417">
            <v>5177</v>
          </cell>
          <cell r="W417">
            <v>4</v>
          </cell>
        </row>
        <row r="418">
          <cell r="W418">
            <v>5</v>
          </cell>
        </row>
        <row r="419">
          <cell r="W419">
            <v>6</v>
          </cell>
        </row>
        <row r="420">
          <cell r="W420">
            <v>7</v>
          </cell>
        </row>
        <row r="421">
          <cell r="W421">
            <v>8</v>
          </cell>
        </row>
        <row r="422">
          <cell r="B422">
            <v>53</v>
          </cell>
          <cell r="C422" t="str">
            <v>제53호표</v>
          </cell>
          <cell r="D422" t="str">
            <v>가로등 제어반 설치</v>
          </cell>
          <cell r="E422" t="str">
            <v>8회로</v>
          </cell>
          <cell r="L422">
            <v>1</v>
          </cell>
          <cell r="M422" t="str">
            <v>면</v>
          </cell>
          <cell r="O422">
            <v>214361</v>
          </cell>
          <cell r="Q422">
            <v>0</v>
          </cell>
          <cell r="S422">
            <v>208118</v>
          </cell>
          <cell r="U422">
            <v>6243</v>
          </cell>
          <cell r="V422" t="str">
            <v>EEB2020201</v>
          </cell>
          <cell r="W422">
            <v>1</v>
          </cell>
        </row>
        <row r="423">
          <cell r="C423" t="str">
            <v>재료비</v>
          </cell>
          <cell r="D423" t="str">
            <v>가로등 제어반</v>
          </cell>
          <cell r="E423" t="str">
            <v>8회로</v>
          </cell>
          <cell r="L423">
            <v>1</v>
          </cell>
          <cell r="M423" t="str">
            <v>면</v>
          </cell>
          <cell r="O423">
            <v>0</v>
          </cell>
          <cell r="P423">
            <v>0</v>
          </cell>
          <cell r="Q423">
            <v>0</v>
          </cell>
          <cell r="R423">
            <v>0</v>
          </cell>
          <cell r="T423">
            <v>0</v>
          </cell>
          <cell r="V423" t="str">
            <v>관급자재</v>
          </cell>
          <cell r="W423">
            <v>2</v>
          </cell>
        </row>
        <row r="424">
          <cell r="C424" t="str">
            <v>노무비</v>
          </cell>
          <cell r="D424" t="str">
            <v>내선전공</v>
          </cell>
          <cell r="E424">
            <v>1.23</v>
          </cell>
          <cell r="L424">
            <v>1.23</v>
          </cell>
          <cell r="M424" t="str">
            <v>인</v>
          </cell>
          <cell r="O424">
            <v>208118</v>
          </cell>
          <cell r="R424">
            <v>169202</v>
          </cell>
          <cell r="S424">
            <v>208118</v>
          </cell>
          <cell r="V424" t="str">
            <v>전5-18-2</v>
          </cell>
          <cell r="W424">
            <v>3</v>
          </cell>
        </row>
        <row r="425">
          <cell r="C425" t="str">
            <v>경비</v>
          </cell>
          <cell r="D425" t="str">
            <v>공구손료</v>
          </cell>
          <cell r="E425" t="str">
            <v>노무비의</v>
          </cell>
          <cell r="L425">
            <v>3</v>
          </cell>
          <cell r="M425" t="str">
            <v>%</v>
          </cell>
          <cell r="O425">
            <v>6243</v>
          </cell>
          <cell r="U425">
            <v>6243</v>
          </cell>
          <cell r="W425">
            <v>4</v>
          </cell>
        </row>
        <row r="426">
          <cell r="W426">
            <v>5</v>
          </cell>
        </row>
        <row r="427">
          <cell r="W427">
            <v>6</v>
          </cell>
        </row>
        <row r="428">
          <cell r="W428">
            <v>7</v>
          </cell>
        </row>
        <row r="429">
          <cell r="W429">
            <v>8</v>
          </cell>
        </row>
        <row r="430">
          <cell r="B430">
            <v>54</v>
          </cell>
          <cell r="C430" t="str">
            <v>제54호표</v>
          </cell>
          <cell r="D430" t="str">
            <v>차량신호등 철주 설치</v>
          </cell>
          <cell r="E430" t="str">
            <v>Φ250 x 8m, 부착대 7m</v>
          </cell>
          <cell r="L430">
            <v>1</v>
          </cell>
          <cell r="M430" t="str">
            <v>기</v>
          </cell>
          <cell r="O430">
            <v>324884</v>
          </cell>
          <cell r="Q430">
            <v>14600</v>
          </cell>
          <cell r="S430">
            <v>286508</v>
          </cell>
          <cell r="U430">
            <v>23776</v>
          </cell>
          <cell r="V430" t="str">
            <v>EIH2214001</v>
          </cell>
          <cell r="W430">
            <v>1</v>
          </cell>
        </row>
        <row r="431">
          <cell r="C431" t="str">
            <v>재료비</v>
          </cell>
          <cell r="D431" t="str">
            <v>차량신호등 철주</v>
          </cell>
          <cell r="E431" t="str">
            <v>Φ250 x 8m, 부착대 7m</v>
          </cell>
          <cell r="L431">
            <v>1</v>
          </cell>
          <cell r="M431" t="str">
            <v>기</v>
          </cell>
          <cell r="O431">
            <v>0</v>
          </cell>
          <cell r="P431">
            <v>0</v>
          </cell>
          <cell r="Q431">
            <v>0</v>
          </cell>
          <cell r="S431">
            <v>0</v>
          </cell>
          <cell r="U431">
            <v>0</v>
          </cell>
          <cell r="V431" t="str">
            <v>관급자재</v>
          </cell>
          <cell r="W431">
            <v>2</v>
          </cell>
        </row>
        <row r="432">
          <cell r="B432">
            <v>9109</v>
          </cell>
          <cell r="C432" t="str">
            <v>관련일위대가</v>
          </cell>
          <cell r="D432" t="str">
            <v>크레인 트럭(5ton)</v>
          </cell>
          <cell r="E432">
            <v>1.96</v>
          </cell>
          <cell r="L432">
            <v>1.96</v>
          </cell>
          <cell r="M432" t="str">
            <v>시간</v>
          </cell>
          <cell r="O432">
            <v>81217</v>
          </cell>
          <cell r="P432">
            <v>7449</v>
          </cell>
          <cell r="Q432">
            <v>14600</v>
          </cell>
          <cell r="R432">
            <v>25479</v>
          </cell>
          <cell r="S432">
            <v>49938</v>
          </cell>
          <cell r="T432">
            <v>8510</v>
          </cell>
          <cell r="U432">
            <v>16679</v>
          </cell>
          <cell r="V432" t="str">
            <v>제97호표</v>
          </cell>
          <cell r="W432">
            <v>3</v>
          </cell>
        </row>
        <row r="433">
          <cell r="C433" t="str">
            <v>노무비</v>
          </cell>
          <cell r="D433" t="str">
            <v>내선전공</v>
          </cell>
          <cell r="E433">
            <v>0.98</v>
          </cell>
          <cell r="L433">
            <v>0.98</v>
          </cell>
          <cell r="M433" t="str">
            <v>인</v>
          </cell>
          <cell r="O433">
            <v>165817</v>
          </cell>
          <cell r="R433">
            <v>169202</v>
          </cell>
          <cell r="S433">
            <v>165817</v>
          </cell>
          <cell r="V433" t="str">
            <v>전5-46(나)</v>
          </cell>
          <cell r="W433">
            <v>4</v>
          </cell>
        </row>
        <row r="434">
          <cell r="D434" t="str">
            <v>보통인부</v>
          </cell>
          <cell r="E434">
            <v>0.75</v>
          </cell>
          <cell r="L434">
            <v>0.75</v>
          </cell>
          <cell r="M434" t="str">
            <v>인</v>
          </cell>
          <cell r="O434">
            <v>70753</v>
          </cell>
          <cell r="R434">
            <v>94338</v>
          </cell>
          <cell r="S434">
            <v>70753</v>
          </cell>
          <cell r="W434">
            <v>5</v>
          </cell>
        </row>
        <row r="435">
          <cell r="C435" t="str">
            <v>경비</v>
          </cell>
          <cell r="D435" t="str">
            <v>공구손료</v>
          </cell>
          <cell r="E435" t="str">
            <v>노무비의</v>
          </cell>
          <cell r="L435">
            <v>3</v>
          </cell>
          <cell r="M435" t="str">
            <v>%</v>
          </cell>
          <cell r="O435">
            <v>7097</v>
          </cell>
          <cell r="U435">
            <v>7097</v>
          </cell>
          <cell r="W435">
            <v>6</v>
          </cell>
        </row>
        <row r="436">
          <cell r="W436">
            <v>7</v>
          </cell>
        </row>
        <row r="437">
          <cell r="W437">
            <v>8</v>
          </cell>
        </row>
        <row r="438">
          <cell r="B438">
            <v>55</v>
          </cell>
          <cell r="C438" t="str">
            <v>제55호표</v>
          </cell>
          <cell r="D438" t="str">
            <v>차량신호등 철주 설치</v>
          </cell>
          <cell r="E438" t="str">
            <v>Φ250 x 8m, 부착대 9m</v>
          </cell>
          <cell r="L438">
            <v>1</v>
          </cell>
          <cell r="M438" t="str">
            <v>기</v>
          </cell>
          <cell r="O438">
            <v>373618</v>
          </cell>
          <cell r="Q438">
            <v>14600</v>
          </cell>
          <cell r="S438">
            <v>333823</v>
          </cell>
          <cell r="U438">
            <v>25195</v>
          </cell>
          <cell r="V438" t="str">
            <v>EIH2214001</v>
          </cell>
          <cell r="W438">
            <v>1</v>
          </cell>
        </row>
        <row r="439">
          <cell r="C439" t="str">
            <v>재료비</v>
          </cell>
          <cell r="D439" t="str">
            <v>차량신호등 철주</v>
          </cell>
          <cell r="E439" t="str">
            <v>Φ250 x 8m, 부착대 9m</v>
          </cell>
          <cell r="L439">
            <v>1</v>
          </cell>
          <cell r="M439" t="str">
            <v>기</v>
          </cell>
          <cell r="O439">
            <v>0</v>
          </cell>
          <cell r="P439">
            <v>0</v>
          </cell>
          <cell r="Q439">
            <v>0</v>
          </cell>
          <cell r="S439">
            <v>0</v>
          </cell>
          <cell r="U439">
            <v>0</v>
          </cell>
          <cell r="V439" t="str">
            <v>관급자재</v>
          </cell>
          <cell r="W439">
            <v>2</v>
          </cell>
        </row>
        <row r="440">
          <cell r="B440">
            <v>9109</v>
          </cell>
          <cell r="C440" t="str">
            <v>관련일위대가</v>
          </cell>
          <cell r="D440" t="str">
            <v>크레인 트럭(5ton)</v>
          </cell>
          <cell r="E440">
            <v>1.96</v>
          </cell>
          <cell r="L440">
            <v>1.96</v>
          </cell>
          <cell r="M440" t="str">
            <v>시간</v>
          </cell>
          <cell r="O440">
            <v>81217</v>
          </cell>
          <cell r="P440">
            <v>7449</v>
          </cell>
          <cell r="Q440">
            <v>14600</v>
          </cell>
          <cell r="R440">
            <v>25479</v>
          </cell>
          <cell r="S440">
            <v>49938</v>
          </cell>
          <cell r="T440">
            <v>8510</v>
          </cell>
          <cell r="U440">
            <v>16679</v>
          </cell>
          <cell r="V440" t="str">
            <v>제97호표</v>
          </cell>
          <cell r="W440">
            <v>3</v>
          </cell>
        </row>
        <row r="441">
          <cell r="C441" t="str">
            <v>노무비</v>
          </cell>
          <cell r="D441" t="str">
            <v>내선전공</v>
          </cell>
          <cell r="E441">
            <v>0.98</v>
          </cell>
          <cell r="F441" t="str">
            <v>x</v>
          </cell>
          <cell r="G441">
            <v>1.2</v>
          </cell>
          <cell r="L441">
            <v>1.1759999999999999</v>
          </cell>
          <cell r="M441" t="str">
            <v>인</v>
          </cell>
          <cell r="O441">
            <v>198981</v>
          </cell>
          <cell r="R441">
            <v>169202</v>
          </cell>
          <cell r="S441">
            <v>198981</v>
          </cell>
          <cell r="V441" t="str">
            <v>전5-46(나)</v>
          </cell>
          <cell r="W441">
            <v>4</v>
          </cell>
        </row>
        <row r="442">
          <cell r="D442" t="str">
            <v>보통인부</v>
          </cell>
          <cell r="E442">
            <v>0.75</v>
          </cell>
          <cell r="F442" t="str">
            <v>x</v>
          </cell>
          <cell r="G442">
            <v>1.2</v>
          </cell>
          <cell r="L442">
            <v>0.9</v>
          </cell>
          <cell r="M442" t="str">
            <v>인</v>
          </cell>
          <cell r="O442">
            <v>84904</v>
          </cell>
          <cell r="R442">
            <v>94338</v>
          </cell>
          <cell r="S442">
            <v>84904</v>
          </cell>
          <cell r="W442">
            <v>5</v>
          </cell>
        </row>
        <row r="443">
          <cell r="C443" t="str">
            <v>경비</v>
          </cell>
          <cell r="D443" t="str">
            <v>공구손료</v>
          </cell>
          <cell r="E443" t="str">
            <v>노무비의</v>
          </cell>
          <cell r="L443">
            <v>3</v>
          </cell>
          <cell r="M443" t="str">
            <v>%</v>
          </cell>
          <cell r="O443">
            <v>8516</v>
          </cell>
          <cell r="U443">
            <v>8516</v>
          </cell>
          <cell r="W443">
            <v>6</v>
          </cell>
        </row>
        <row r="444">
          <cell r="W444">
            <v>7</v>
          </cell>
        </row>
        <row r="445">
          <cell r="W445">
            <v>8</v>
          </cell>
        </row>
        <row r="446">
          <cell r="B446">
            <v>56</v>
          </cell>
          <cell r="C446" t="str">
            <v>제56호표</v>
          </cell>
          <cell r="D446" t="str">
            <v>차량신호등 철주 설치</v>
          </cell>
          <cell r="E446" t="str">
            <v>Φ300 x 8m, 부착대 11m</v>
          </cell>
          <cell r="L446">
            <v>1</v>
          </cell>
          <cell r="M446" t="str">
            <v>기</v>
          </cell>
          <cell r="O446">
            <v>558806</v>
          </cell>
          <cell r="Q446">
            <v>14600</v>
          </cell>
          <cell r="S446">
            <v>513617</v>
          </cell>
          <cell r="U446">
            <v>30589</v>
          </cell>
          <cell r="V446" t="str">
            <v>EIH2215001</v>
          </cell>
          <cell r="W446">
            <v>1</v>
          </cell>
        </row>
        <row r="447">
          <cell r="C447" t="str">
            <v>재료비</v>
          </cell>
          <cell r="D447" t="str">
            <v>차량신호등 철주</v>
          </cell>
          <cell r="E447" t="str">
            <v>Φ300 x 8m, 부착대 11m</v>
          </cell>
          <cell r="L447">
            <v>1</v>
          </cell>
          <cell r="M447" t="str">
            <v>기</v>
          </cell>
          <cell r="O447">
            <v>0</v>
          </cell>
          <cell r="P447">
            <v>0</v>
          </cell>
          <cell r="Q447">
            <v>0</v>
          </cell>
          <cell r="S447">
            <v>0</v>
          </cell>
          <cell r="U447">
            <v>0</v>
          </cell>
          <cell r="V447" t="str">
            <v>관급자재</v>
          </cell>
          <cell r="W447">
            <v>2</v>
          </cell>
        </row>
        <row r="448">
          <cell r="B448">
            <v>9109</v>
          </cell>
          <cell r="C448" t="str">
            <v>관련일위대가</v>
          </cell>
          <cell r="D448" t="str">
            <v>크레인 트럭(5ton)</v>
          </cell>
          <cell r="E448">
            <v>1.96</v>
          </cell>
          <cell r="L448">
            <v>1.96</v>
          </cell>
          <cell r="M448" t="str">
            <v>시간</v>
          </cell>
          <cell r="O448">
            <v>81217</v>
          </cell>
          <cell r="P448">
            <v>7449</v>
          </cell>
          <cell r="Q448">
            <v>14600</v>
          </cell>
          <cell r="R448">
            <v>25479</v>
          </cell>
          <cell r="S448">
            <v>49938</v>
          </cell>
          <cell r="T448">
            <v>8510</v>
          </cell>
          <cell r="U448">
            <v>16679</v>
          </cell>
          <cell r="V448" t="str">
            <v>제97호표</v>
          </cell>
          <cell r="W448">
            <v>3</v>
          </cell>
        </row>
        <row r="449">
          <cell r="C449" t="str">
            <v>노무비</v>
          </cell>
          <cell r="D449" t="str">
            <v>내선전공</v>
          </cell>
          <cell r="E449">
            <v>0.98</v>
          </cell>
          <cell r="F449" t="str">
            <v>x</v>
          </cell>
          <cell r="G449">
            <v>1.4</v>
          </cell>
          <cell r="H449" t="str">
            <v>x</v>
          </cell>
          <cell r="I449">
            <v>1.4</v>
          </cell>
          <cell r="L449">
            <v>1.9208000000000001</v>
          </cell>
          <cell r="M449" t="str">
            <v>인</v>
          </cell>
          <cell r="O449">
            <v>325003</v>
          </cell>
          <cell r="R449">
            <v>169202</v>
          </cell>
          <cell r="S449">
            <v>325003</v>
          </cell>
          <cell r="V449" t="str">
            <v>전5-46(나)</v>
          </cell>
          <cell r="W449">
            <v>4</v>
          </cell>
        </row>
        <row r="450">
          <cell r="D450" t="str">
            <v>보통인부</v>
          </cell>
          <cell r="E450">
            <v>0.75</v>
          </cell>
          <cell r="F450" t="str">
            <v>x</v>
          </cell>
          <cell r="G450">
            <v>1.4</v>
          </cell>
          <cell r="H450" t="str">
            <v>x</v>
          </cell>
          <cell r="I450">
            <v>1.4</v>
          </cell>
          <cell r="L450">
            <v>1.47</v>
          </cell>
          <cell r="M450" t="str">
            <v>인</v>
          </cell>
          <cell r="O450">
            <v>138676</v>
          </cell>
          <cell r="R450">
            <v>94338</v>
          </cell>
          <cell r="S450">
            <v>138676</v>
          </cell>
          <cell r="W450">
            <v>5</v>
          </cell>
        </row>
        <row r="451">
          <cell r="C451" t="str">
            <v>경비</v>
          </cell>
          <cell r="D451" t="str">
            <v>공구손료</v>
          </cell>
          <cell r="E451" t="str">
            <v>노무비의</v>
          </cell>
          <cell r="L451">
            <v>3</v>
          </cell>
          <cell r="M451" t="str">
            <v>%</v>
          </cell>
          <cell r="O451">
            <v>13910</v>
          </cell>
          <cell r="U451">
            <v>13910</v>
          </cell>
          <cell r="W451">
            <v>6</v>
          </cell>
        </row>
        <row r="452">
          <cell r="W452">
            <v>7</v>
          </cell>
        </row>
        <row r="453">
          <cell r="W453">
            <v>8</v>
          </cell>
        </row>
        <row r="454">
          <cell r="B454">
            <v>57</v>
          </cell>
          <cell r="C454" t="str">
            <v>제57호표</v>
          </cell>
          <cell r="D454" t="str">
            <v>차량신호등 철주 설치</v>
          </cell>
          <cell r="E454" t="str">
            <v>Φ300 x 8m, 부착대 7m, 7m</v>
          </cell>
          <cell r="L454">
            <v>1</v>
          </cell>
          <cell r="M454" t="str">
            <v>기</v>
          </cell>
          <cell r="O454">
            <v>558806</v>
          </cell>
          <cell r="Q454">
            <v>14600</v>
          </cell>
          <cell r="S454">
            <v>513617</v>
          </cell>
          <cell r="U454">
            <v>30589</v>
          </cell>
          <cell r="V454" t="str">
            <v>EIH2215001</v>
          </cell>
          <cell r="W454">
            <v>1</v>
          </cell>
        </row>
        <row r="455">
          <cell r="C455" t="str">
            <v>재료비</v>
          </cell>
          <cell r="D455" t="str">
            <v>차량신호등 철주</v>
          </cell>
          <cell r="E455" t="str">
            <v>Φ300 x 8m, 부착대 7m, 7m</v>
          </cell>
          <cell r="L455">
            <v>1</v>
          </cell>
          <cell r="M455" t="str">
            <v>기</v>
          </cell>
          <cell r="O455">
            <v>0</v>
          </cell>
          <cell r="P455">
            <v>0</v>
          </cell>
          <cell r="Q455">
            <v>0</v>
          </cell>
          <cell r="S455">
            <v>0</v>
          </cell>
          <cell r="U455">
            <v>0</v>
          </cell>
          <cell r="V455" t="str">
            <v>관급자재</v>
          </cell>
          <cell r="W455">
            <v>2</v>
          </cell>
        </row>
        <row r="456">
          <cell r="B456">
            <v>9109</v>
          </cell>
          <cell r="C456" t="str">
            <v>관련일위대가</v>
          </cell>
          <cell r="D456" t="str">
            <v>크레인 트럭(5ton)</v>
          </cell>
          <cell r="E456">
            <v>1.96</v>
          </cell>
          <cell r="L456">
            <v>1.96</v>
          </cell>
          <cell r="M456" t="str">
            <v>시간</v>
          </cell>
          <cell r="O456">
            <v>81217</v>
          </cell>
          <cell r="P456">
            <v>7449</v>
          </cell>
          <cell r="Q456">
            <v>14600</v>
          </cell>
          <cell r="R456">
            <v>25479</v>
          </cell>
          <cell r="S456">
            <v>49938</v>
          </cell>
          <cell r="T456">
            <v>8510</v>
          </cell>
          <cell r="U456">
            <v>16679</v>
          </cell>
          <cell r="V456" t="str">
            <v>제97호표</v>
          </cell>
          <cell r="W456">
            <v>3</v>
          </cell>
        </row>
        <row r="457">
          <cell r="C457" t="str">
            <v>노무비</v>
          </cell>
          <cell r="D457" t="str">
            <v>내선전공</v>
          </cell>
          <cell r="E457">
            <v>0.98</v>
          </cell>
          <cell r="F457" t="str">
            <v>x</v>
          </cell>
          <cell r="G457">
            <v>1.4</v>
          </cell>
          <cell r="H457" t="str">
            <v>x</v>
          </cell>
          <cell r="I457">
            <v>1.4</v>
          </cell>
          <cell r="L457">
            <v>1.9208000000000001</v>
          </cell>
          <cell r="M457" t="str">
            <v>인</v>
          </cell>
          <cell r="O457">
            <v>325003</v>
          </cell>
          <cell r="R457">
            <v>169202</v>
          </cell>
          <cell r="S457">
            <v>325003</v>
          </cell>
          <cell r="V457" t="str">
            <v>전5-46(나)</v>
          </cell>
          <cell r="W457">
            <v>4</v>
          </cell>
        </row>
        <row r="458">
          <cell r="D458" t="str">
            <v>보통인부</v>
          </cell>
          <cell r="E458">
            <v>0.75</v>
          </cell>
          <cell r="F458" t="str">
            <v>x</v>
          </cell>
          <cell r="G458">
            <v>1.4</v>
          </cell>
          <cell r="H458" t="str">
            <v>x</v>
          </cell>
          <cell r="I458">
            <v>1.4</v>
          </cell>
          <cell r="L458">
            <v>1.47</v>
          </cell>
          <cell r="M458" t="str">
            <v>인</v>
          </cell>
          <cell r="O458">
            <v>138676</v>
          </cell>
          <cell r="R458">
            <v>94338</v>
          </cell>
          <cell r="S458">
            <v>138676</v>
          </cell>
          <cell r="W458">
            <v>5</v>
          </cell>
        </row>
        <row r="459">
          <cell r="C459" t="str">
            <v>경비</v>
          </cell>
          <cell r="D459" t="str">
            <v>공구손료</v>
          </cell>
          <cell r="E459" t="str">
            <v>노무비의</v>
          </cell>
          <cell r="L459">
            <v>3</v>
          </cell>
          <cell r="M459" t="str">
            <v>%</v>
          </cell>
          <cell r="O459">
            <v>13910</v>
          </cell>
          <cell r="U459">
            <v>13910</v>
          </cell>
          <cell r="W459">
            <v>6</v>
          </cell>
        </row>
        <row r="460">
          <cell r="W460">
            <v>7</v>
          </cell>
        </row>
        <row r="461">
          <cell r="W461">
            <v>8</v>
          </cell>
        </row>
        <row r="462">
          <cell r="B462">
            <v>58</v>
          </cell>
          <cell r="C462" t="str">
            <v>제58호표</v>
          </cell>
          <cell r="D462" t="str">
            <v>차량신호등 철주 설치</v>
          </cell>
          <cell r="E462" t="str">
            <v>Φ300 x 8m, 부착대 7m, 11m</v>
          </cell>
          <cell r="L462">
            <v>1</v>
          </cell>
          <cell r="M462" t="str">
            <v>기</v>
          </cell>
          <cell r="O462">
            <v>749839</v>
          </cell>
          <cell r="Q462">
            <v>14600</v>
          </cell>
          <cell r="S462">
            <v>699086</v>
          </cell>
          <cell r="U462">
            <v>36153</v>
          </cell>
          <cell r="V462" t="str">
            <v>EIH2215001</v>
          </cell>
          <cell r="W462">
            <v>1</v>
          </cell>
        </row>
        <row r="463">
          <cell r="C463" t="str">
            <v>재료비</v>
          </cell>
          <cell r="D463" t="str">
            <v>차량신호등 철주</v>
          </cell>
          <cell r="E463" t="str">
            <v>Φ300 x 8m, 부착대 7m, 11m</v>
          </cell>
          <cell r="L463">
            <v>1</v>
          </cell>
          <cell r="M463" t="str">
            <v>기</v>
          </cell>
          <cell r="O463">
            <v>0</v>
          </cell>
          <cell r="P463">
            <v>0</v>
          </cell>
          <cell r="Q463">
            <v>0</v>
          </cell>
          <cell r="S463">
            <v>0</v>
          </cell>
          <cell r="U463">
            <v>0</v>
          </cell>
          <cell r="V463" t="str">
            <v>관급자재</v>
          </cell>
          <cell r="W463">
            <v>2</v>
          </cell>
        </row>
        <row r="464">
          <cell r="B464">
            <v>9109</v>
          </cell>
          <cell r="C464" t="str">
            <v>관련일위대가</v>
          </cell>
          <cell r="D464" t="str">
            <v>크레인 트럭(5ton)</v>
          </cell>
          <cell r="E464">
            <v>1.96</v>
          </cell>
          <cell r="L464">
            <v>1.96</v>
          </cell>
          <cell r="M464" t="str">
            <v>시간</v>
          </cell>
          <cell r="O464">
            <v>81217</v>
          </cell>
          <cell r="P464">
            <v>7449</v>
          </cell>
          <cell r="Q464">
            <v>14600</v>
          </cell>
          <cell r="R464">
            <v>25479</v>
          </cell>
          <cell r="S464">
            <v>49938</v>
          </cell>
          <cell r="T464">
            <v>8510</v>
          </cell>
          <cell r="U464">
            <v>16679</v>
          </cell>
          <cell r="V464" t="str">
            <v>제97호표</v>
          </cell>
          <cell r="W464">
            <v>3</v>
          </cell>
        </row>
        <row r="465">
          <cell r="C465" t="str">
            <v>노무비</v>
          </cell>
          <cell r="D465" t="str">
            <v>내선전공</v>
          </cell>
          <cell r="E465">
            <v>0.98</v>
          </cell>
          <cell r="F465" t="str">
            <v>x</v>
          </cell>
          <cell r="G465">
            <v>1.4</v>
          </cell>
          <cell r="H465" t="str">
            <v>x</v>
          </cell>
          <cell r="I465">
            <v>1.4</v>
          </cell>
          <cell r="J465" t="str">
            <v>x</v>
          </cell>
          <cell r="K465">
            <v>1.4</v>
          </cell>
          <cell r="L465">
            <v>2.6890999999999998</v>
          </cell>
          <cell r="M465" t="str">
            <v>인</v>
          </cell>
          <cell r="O465">
            <v>455001</v>
          </cell>
          <cell r="R465">
            <v>169202</v>
          </cell>
          <cell r="S465">
            <v>455001</v>
          </cell>
          <cell r="V465" t="str">
            <v>전5-46(나)</v>
          </cell>
          <cell r="W465">
            <v>4</v>
          </cell>
        </row>
        <row r="466">
          <cell r="D466" t="str">
            <v>보통인부</v>
          </cell>
          <cell r="E466">
            <v>0.75</v>
          </cell>
          <cell r="F466" t="str">
            <v>x</v>
          </cell>
          <cell r="G466">
            <v>1.4</v>
          </cell>
          <cell r="H466" t="str">
            <v>x</v>
          </cell>
          <cell r="I466">
            <v>1.4</v>
          </cell>
          <cell r="J466" t="str">
            <v>x</v>
          </cell>
          <cell r="K466">
            <v>1.4</v>
          </cell>
          <cell r="L466">
            <v>2.0579999999999998</v>
          </cell>
          <cell r="M466" t="str">
            <v>인</v>
          </cell>
          <cell r="O466">
            <v>194147</v>
          </cell>
          <cell r="R466">
            <v>94338</v>
          </cell>
          <cell r="S466">
            <v>194147</v>
          </cell>
          <cell r="W466">
            <v>5</v>
          </cell>
        </row>
        <row r="467">
          <cell r="C467" t="str">
            <v>경비</v>
          </cell>
          <cell r="D467" t="str">
            <v>공구손료</v>
          </cell>
          <cell r="E467" t="str">
            <v>노무비의</v>
          </cell>
          <cell r="L467">
            <v>3</v>
          </cell>
          <cell r="M467" t="str">
            <v>%</v>
          </cell>
          <cell r="O467">
            <v>19474</v>
          </cell>
          <cell r="U467">
            <v>19474</v>
          </cell>
          <cell r="W467">
            <v>6</v>
          </cell>
        </row>
        <row r="468">
          <cell r="W468">
            <v>7</v>
          </cell>
        </row>
        <row r="469">
          <cell r="W469">
            <v>8</v>
          </cell>
        </row>
        <row r="470">
          <cell r="B470">
            <v>59</v>
          </cell>
          <cell r="C470" t="str">
            <v>제59호표</v>
          </cell>
          <cell r="D470" t="str">
            <v>차량신호등 철주 설치</v>
          </cell>
          <cell r="E470" t="str">
            <v>Φ300 x 8m, 부착대 9m, 9m</v>
          </cell>
          <cell r="L470">
            <v>1</v>
          </cell>
          <cell r="M470" t="str">
            <v>기</v>
          </cell>
          <cell r="O470">
            <v>654314</v>
          </cell>
          <cell r="Q470">
            <v>14600</v>
          </cell>
          <cell r="S470">
            <v>606343</v>
          </cell>
          <cell r="U470">
            <v>33371</v>
          </cell>
          <cell r="V470" t="str">
            <v>EIH2215001</v>
          </cell>
          <cell r="W470">
            <v>1</v>
          </cell>
        </row>
        <row r="471">
          <cell r="C471" t="str">
            <v>재료비</v>
          </cell>
          <cell r="D471" t="str">
            <v>차량신호등 철주</v>
          </cell>
          <cell r="E471" t="str">
            <v>Φ300 x 8m, 부착대 9m, 9m</v>
          </cell>
          <cell r="L471">
            <v>1</v>
          </cell>
          <cell r="M471" t="str">
            <v>기</v>
          </cell>
          <cell r="O471">
            <v>0</v>
          </cell>
          <cell r="P471">
            <v>0</v>
          </cell>
          <cell r="Q471">
            <v>0</v>
          </cell>
          <cell r="S471">
            <v>0</v>
          </cell>
          <cell r="U471">
            <v>0</v>
          </cell>
          <cell r="V471" t="str">
            <v>관급자재</v>
          </cell>
          <cell r="W471">
            <v>2</v>
          </cell>
        </row>
        <row r="472">
          <cell r="B472">
            <v>9109</v>
          </cell>
          <cell r="C472" t="str">
            <v>관련일위대가</v>
          </cell>
          <cell r="D472" t="str">
            <v>크레인 트럭(5ton)</v>
          </cell>
          <cell r="E472">
            <v>1.96</v>
          </cell>
          <cell r="L472">
            <v>1.96</v>
          </cell>
          <cell r="M472" t="str">
            <v>시간</v>
          </cell>
          <cell r="O472">
            <v>81217</v>
          </cell>
          <cell r="P472">
            <v>7449</v>
          </cell>
          <cell r="Q472">
            <v>14600</v>
          </cell>
          <cell r="R472">
            <v>25479</v>
          </cell>
          <cell r="S472">
            <v>49938</v>
          </cell>
          <cell r="T472">
            <v>8510</v>
          </cell>
          <cell r="U472">
            <v>16679</v>
          </cell>
          <cell r="V472" t="str">
            <v>제97호표</v>
          </cell>
          <cell r="W472">
            <v>3</v>
          </cell>
        </row>
        <row r="473">
          <cell r="C473" t="str">
            <v>노무비</v>
          </cell>
          <cell r="D473" t="str">
            <v>내선전공</v>
          </cell>
          <cell r="E473">
            <v>0.98</v>
          </cell>
          <cell r="F473" t="str">
            <v>x</v>
          </cell>
          <cell r="G473">
            <v>1.4</v>
          </cell>
          <cell r="H473" t="str">
            <v>x</v>
          </cell>
          <cell r="I473">
            <v>1.4</v>
          </cell>
          <cell r="J473" t="str">
            <v>x</v>
          </cell>
          <cell r="K473">
            <v>1.2</v>
          </cell>
          <cell r="L473">
            <v>2.3048999999999999</v>
          </cell>
          <cell r="M473" t="str">
            <v>인</v>
          </cell>
          <cell r="O473">
            <v>389993</v>
          </cell>
          <cell r="R473">
            <v>169202</v>
          </cell>
          <cell r="S473">
            <v>389993</v>
          </cell>
          <cell r="V473" t="str">
            <v>전5-46(나)</v>
          </cell>
          <cell r="W473">
            <v>4</v>
          </cell>
        </row>
        <row r="474">
          <cell r="D474" t="str">
            <v>보통인부</v>
          </cell>
          <cell r="E474">
            <v>0.75</v>
          </cell>
          <cell r="F474" t="str">
            <v>x</v>
          </cell>
          <cell r="G474">
            <v>1.4</v>
          </cell>
          <cell r="H474" t="str">
            <v>x</v>
          </cell>
          <cell r="I474">
            <v>1.4</v>
          </cell>
          <cell r="J474" t="str">
            <v>x</v>
          </cell>
          <cell r="K474">
            <v>1.2</v>
          </cell>
          <cell r="L474">
            <v>1.764</v>
          </cell>
          <cell r="M474" t="str">
            <v>인</v>
          </cell>
          <cell r="O474">
            <v>166412</v>
          </cell>
          <cell r="R474">
            <v>94338</v>
          </cell>
          <cell r="S474">
            <v>166412</v>
          </cell>
          <cell r="W474">
            <v>5</v>
          </cell>
        </row>
        <row r="475">
          <cell r="C475" t="str">
            <v>경비</v>
          </cell>
          <cell r="D475" t="str">
            <v>공구손료</v>
          </cell>
          <cell r="E475" t="str">
            <v>노무비의</v>
          </cell>
          <cell r="L475">
            <v>3</v>
          </cell>
          <cell r="M475" t="str">
            <v>%</v>
          </cell>
          <cell r="O475">
            <v>16692</v>
          </cell>
          <cell r="U475">
            <v>16692</v>
          </cell>
          <cell r="W475">
            <v>6</v>
          </cell>
        </row>
        <row r="476">
          <cell r="W476">
            <v>7</v>
          </cell>
        </row>
        <row r="477">
          <cell r="W477">
            <v>8</v>
          </cell>
        </row>
        <row r="478">
          <cell r="B478">
            <v>60</v>
          </cell>
          <cell r="C478" t="str">
            <v>제60호표</v>
          </cell>
          <cell r="D478" t="str">
            <v>차량신호등 철주 설치</v>
          </cell>
          <cell r="E478" t="str">
            <v>Φ300 x 8m, 부착대 9m, 11m</v>
          </cell>
          <cell r="L478">
            <v>1</v>
          </cell>
          <cell r="M478" t="str">
            <v>기</v>
          </cell>
          <cell r="O478">
            <v>749839</v>
          </cell>
          <cell r="Q478">
            <v>14600</v>
          </cell>
          <cell r="S478">
            <v>699086</v>
          </cell>
          <cell r="U478">
            <v>36153</v>
          </cell>
          <cell r="V478" t="str">
            <v>EIH2215001</v>
          </cell>
          <cell r="W478">
            <v>1</v>
          </cell>
        </row>
        <row r="479">
          <cell r="C479" t="str">
            <v>재료비</v>
          </cell>
          <cell r="D479" t="str">
            <v>차량신호등 철주</v>
          </cell>
          <cell r="E479" t="str">
            <v>Φ300 x 8m, 부착대 9m, 11m</v>
          </cell>
          <cell r="L479">
            <v>1</v>
          </cell>
          <cell r="M479" t="str">
            <v>기</v>
          </cell>
          <cell r="O479">
            <v>0</v>
          </cell>
          <cell r="P479">
            <v>0</v>
          </cell>
          <cell r="Q479">
            <v>0</v>
          </cell>
          <cell r="S479">
            <v>0</v>
          </cell>
          <cell r="U479">
            <v>0</v>
          </cell>
          <cell r="V479" t="str">
            <v>관급자재</v>
          </cell>
          <cell r="W479">
            <v>2</v>
          </cell>
        </row>
        <row r="480">
          <cell r="B480">
            <v>9109</v>
          </cell>
          <cell r="C480" t="str">
            <v>관련일위대가</v>
          </cell>
          <cell r="D480" t="str">
            <v>크레인 트럭(5ton)</v>
          </cell>
          <cell r="E480">
            <v>1.96</v>
          </cell>
          <cell r="L480">
            <v>1.96</v>
          </cell>
          <cell r="M480" t="str">
            <v>시간</v>
          </cell>
          <cell r="O480">
            <v>81217</v>
          </cell>
          <cell r="P480">
            <v>7449</v>
          </cell>
          <cell r="Q480">
            <v>14600</v>
          </cell>
          <cell r="R480">
            <v>25479</v>
          </cell>
          <cell r="S480">
            <v>49938</v>
          </cell>
          <cell r="T480">
            <v>8510</v>
          </cell>
          <cell r="U480">
            <v>16679</v>
          </cell>
          <cell r="V480" t="str">
            <v>제97호표</v>
          </cell>
          <cell r="W480">
            <v>3</v>
          </cell>
        </row>
        <row r="481">
          <cell r="C481" t="str">
            <v>노무비</v>
          </cell>
          <cell r="D481" t="str">
            <v>내선전공</v>
          </cell>
          <cell r="E481">
            <v>0.98</v>
          </cell>
          <cell r="F481" t="str">
            <v>x</v>
          </cell>
          <cell r="G481">
            <v>1.4</v>
          </cell>
          <cell r="H481" t="str">
            <v>x</v>
          </cell>
          <cell r="I481">
            <v>1.4</v>
          </cell>
          <cell r="J481" t="str">
            <v>x</v>
          </cell>
          <cell r="K481">
            <v>1.4</v>
          </cell>
          <cell r="L481">
            <v>2.6890999999999998</v>
          </cell>
          <cell r="M481" t="str">
            <v>인</v>
          </cell>
          <cell r="O481">
            <v>455001</v>
          </cell>
          <cell r="R481">
            <v>169202</v>
          </cell>
          <cell r="S481">
            <v>455001</v>
          </cell>
          <cell r="V481" t="str">
            <v>전5-46(나)</v>
          </cell>
          <cell r="W481">
            <v>4</v>
          </cell>
        </row>
        <row r="482">
          <cell r="D482" t="str">
            <v>보통인부</v>
          </cell>
          <cell r="E482">
            <v>0.75</v>
          </cell>
          <cell r="F482" t="str">
            <v>x</v>
          </cell>
          <cell r="G482">
            <v>1.4</v>
          </cell>
          <cell r="H482" t="str">
            <v>x</v>
          </cell>
          <cell r="I482">
            <v>1.4</v>
          </cell>
          <cell r="J482" t="str">
            <v>x</v>
          </cell>
          <cell r="K482">
            <v>1.4</v>
          </cell>
          <cell r="L482">
            <v>2.0579999999999998</v>
          </cell>
          <cell r="M482" t="str">
            <v>인</v>
          </cell>
          <cell r="O482">
            <v>194147</v>
          </cell>
          <cell r="R482">
            <v>94338</v>
          </cell>
          <cell r="S482">
            <v>194147</v>
          </cell>
          <cell r="W482">
            <v>5</v>
          </cell>
        </row>
        <row r="483">
          <cell r="C483" t="str">
            <v>경비</v>
          </cell>
          <cell r="D483" t="str">
            <v>공구손료</v>
          </cell>
          <cell r="E483" t="str">
            <v>노무비의</v>
          </cell>
          <cell r="L483">
            <v>3</v>
          </cell>
          <cell r="M483" t="str">
            <v>%</v>
          </cell>
          <cell r="O483">
            <v>19474</v>
          </cell>
          <cell r="U483">
            <v>19474</v>
          </cell>
          <cell r="W483">
            <v>6</v>
          </cell>
        </row>
        <row r="484">
          <cell r="W484">
            <v>7</v>
          </cell>
        </row>
        <row r="485">
          <cell r="W485">
            <v>8</v>
          </cell>
        </row>
        <row r="486">
          <cell r="B486">
            <v>61</v>
          </cell>
          <cell r="C486" t="str">
            <v>제61호표</v>
          </cell>
          <cell r="D486" t="str">
            <v>차량신호등 철주 설치</v>
          </cell>
          <cell r="E486" t="str">
            <v>Φ300 x 8m, 부착대 11m, 11m</v>
          </cell>
          <cell r="L486">
            <v>1</v>
          </cell>
          <cell r="M486" t="str">
            <v>기</v>
          </cell>
          <cell r="O486">
            <v>749839</v>
          </cell>
          <cell r="Q486">
            <v>14600</v>
          </cell>
          <cell r="S486">
            <v>699086</v>
          </cell>
          <cell r="U486">
            <v>36153</v>
          </cell>
          <cell r="V486" t="str">
            <v>EIH2215001</v>
          </cell>
          <cell r="W486">
            <v>1</v>
          </cell>
        </row>
        <row r="487">
          <cell r="C487" t="str">
            <v>재료비</v>
          </cell>
          <cell r="D487" t="str">
            <v>차량신호등 철주</v>
          </cell>
          <cell r="E487" t="str">
            <v>Φ300 x 8m, 부착대 11m, 11m</v>
          </cell>
          <cell r="L487">
            <v>1</v>
          </cell>
          <cell r="M487" t="str">
            <v>기</v>
          </cell>
          <cell r="O487">
            <v>0</v>
          </cell>
          <cell r="P487">
            <v>0</v>
          </cell>
          <cell r="Q487">
            <v>0</v>
          </cell>
          <cell r="S487">
            <v>0</v>
          </cell>
          <cell r="U487">
            <v>0</v>
          </cell>
          <cell r="V487" t="str">
            <v>관급자재</v>
          </cell>
          <cell r="W487">
            <v>2</v>
          </cell>
        </row>
        <row r="488">
          <cell r="B488">
            <v>9109</v>
          </cell>
          <cell r="C488" t="str">
            <v>관련일위대가</v>
          </cell>
          <cell r="D488" t="str">
            <v>크레인 트럭(5ton)</v>
          </cell>
          <cell r="E488">
            <v>1.96</v>
          </cell>
          <cell r="L488">
            <v>1.96</v>
          </cell>
          <cell r="M488" t="str">
            <v>시간</v>
          </cell>
          <cell r="O488">
            <v>81217</v>
          </cell>
          <cell r="P488">
            <v>7449</v>
          </cell>
          <cell r="Q488">
            <v>14600</v>
          </cell>
          <cell r="R488">
            <v>25479</v>
          </cell>
          <cell r="S488">
            <v>49938</v>
          </cell>
          <cell r="T488">
            <v>8510</v>
          </cell>
          <cell r="U488">
            <v>16679</v>
          </cell>
          <cell r="V488" t="str">
            <v>제97호표</v>
          </cell>
          <cell r="W488">
            <v>3</v>
          </cell>
        </row>
        <row r="489">
          <cell r="C489" t="str">
            <v>노무비</v>
          </cell>
          <cell r="D489" t="str">
            <v>내선전공</v>
          </cell>
          <cell r="E489">
            <v>0.98</v>
          </cell>
          <cell r="F489" t="str">
            <v>x</v>
          </cell>
          <cell r="G489">
            <v>1.4</v>
          </cell>
          <cell r="H489" t="str">
            <v>x</v>
          </cell>
          <cell r="I489">
            <v>1.4</v>
          </cell>
          <cell r="J489" t="str">
            <v>x</v>
          </cell>
          <cell r="K489">
            <v>1.4</v>
          </cell>
          <cell r="L489">
            <v>2.6890999999999998</v>
          </cell>
          <cell r="M489" t="str">
            <v>인</v>
          </cell>
          <cell r="O489">
            <v>455001</v>
          </cell>
          <cell r="R489">
            <v>169202</v>
          </cell>
          <cell r="S489">
            <v>455001</v>
          </cell>
          <cell r="V489" t="str">
            <v>전5-46(나)</v>
          </cell>
          <cell r="W489">
            <v>4</v>
          </cell>
        </row>
        <row r="490">
          <cell r="D490" t="str">
            <v>보통인부</v>
          </cell>
          <cell r="E490">
            <v>0.75</v>
          </cell>
          <cell r="F490" t="str">
            <v>x</v>
          </cell>
          <cell r="G490">
            <v>1.4</v>
          </cell>
          <cell r="H490" t="str">
            <v>x</v>
          </cell>
          <cell r="I490">
            <v>1.4</v>
          </cell>
          <cell r="J490" t="str">
            <v>x</v>
          </cell>
          <cell r="K490">
            <v>1.4</v>
          </cell>
          <cell r="L490">
            <v>2.0579999999999998</v>
          </cell>
          <cell r="M490" t="str">
            <v>인</v>
          </cell>
          <cell r="O490">
            <v>194147</v>
          </cell>
          <cell r="R490">
            <v>94338</v>
          </cell>
          <cell r="S490">
            <v>194147</v>
          </cell>
          <cell r="W490">
            <v>5</v>
          </cell>
        </row>
        <row r="491">
          <cell r="C491" t="str">
            <v>경비</v>
          </cell>
          <cell r="D491" t="str">
            <v>공구손료</v>
          </cell>
          <cell r="E491" t="str">
            <v>노무비의</v>
          </cell>
          <cell r="L491">
            <v>3</v>
          </cell>
          <cell r="M491" t="str">
            <v>%</v>
          </cell>
          <cell r="O491">
            <v>19474</v>
          </cell>
          <cell r="U491">
            <v>19474</v>
          </cell>
          <cell r="W491">
            <v>6</v>
          </cell>
        </row>
        <row r="492">
          <cell r="W492">
            <v>7</v>
          </cell>
        </row>
        <row r="493">
          <cell r="W493">
            <v>8</v>
          </cell>
        </row>
        <row r="494">
          <cell r="B494">
            <v>62</v>
          </cell>
          <cell r="C494" t="str">
            <v>제62호표</v>
          </cell>
          <cell r="D494" t="str">
            <v>보행등 철주 설치</v>
          </cell>
          <cell r="E494" t="str">
            <v>Φ125 x 6m</v>
          </cell>
          <cell r="L494">
            <v>1</v>
          </cell>
          <cell r="M494" t="str">
            <v>기</v>
          </cell>
          <cell r="O494">
            <v>79342</v>
          </cell>
          <cell r="Q494">
            <v>4551</v>
          </cell>
          <cell r="S494">
            <v>68019</v>
          </cell>
          <cell r="U494">
            <v>6772</v>
          </cell>
          <cell r="V494" t="str">
            <v>EIH1111001</v>
          </cell>
          <cell r="W494">
            <v>1</v>
          </cell>
        </row>
        <row r="495">
          <cell r="C495" t="str">
            <v>재료비</v>
          </cell>
          <cell r="D495" t="str">
            <v>보행등 철주</v>
          </cell>
          <cell r="E495" t="str">
            <v>Φ125 x 6m</v>
          </cell>
          <cell r="L495">
            <v>1</v>
          </cell>
          <cell r="M495" t="str">
            <v>기</v>
          </cell>
          <cell r="O495">
            <v>0</v>
          </cell>
          <cell r="P495">
            <v>0</v>
          </cell>
          <cell r="Q495">
            <v>0</v>
          </cell>
          <cell r="S495">
            <v>0</v>
          </cell>
          <cell r="U495">
            <v>0</v>
          </cell>
          <cell r="V495" t="str">
            <v>관급자재</v>
          </cell>
          <cell r="W495">
            <v>2</v>
          </cell>
        </row>
        <row r="496">
          <cell r="B496">
            <v>9109</v>
          </cell>
          <cell r="C496" t="str">
            <v>관련일위대가</v>
          </cell>
          <cell r="D496" t="str">
            <v>크레인 트럭(5ton)</v>
          </cell>
          <cell r="E496" t="str">
            <v>(시간=TC/F(분)/60)</v>
          </cell>
          <cell r="L496">
            <v>0.61099999999999999</v>
          </cell>
          <cell r="M496" t="str">
            <v>시간</v>
          </cell>
          <cell r="O496">
            <v>25317</v>
          </cell>
          <cell r="P496">
            <v>7449</v>
          </cell>
          <cell r="Q496">
            <v>4551</v>
          </cell>
          <cell r="R496">
            <v>25479</v>
          </cell>
          <cell r="S496">
            <v>15567</v>
          </cell>
          <cell r="T496">
            <v>8510</v>
          </cell>
          <cell r="U496">
            <v>5199</v>
          </cell>
          <cell r="V496" t="str">
            <v>제97호표</v>
          </cell>
          <cell r="W496">
            <v>3</v>
          </cell>
        </row>
        <row r="497">
          <cell r="C497" t="str">
            <v>노무비</v>
          </cell>
          <cell r="D497" t="str">
            <v>내선전공</v>
          </cell>
          <cell r="E497">
            <v>0.31</v>
          </cell>
          <cell r="L497">
            <v>0.31</v>
          </cell>
          <cell r="M497" t="str">
            <v>인</v>
          </cell>
          <cell r="O497">
            <v>52452</v>
          </cell>
          <cell r="R497">
            <v>169202</v>
          </cell>
          <cell r="S497">
            <v>52452</v>
          </cell>
          <cell r="V497" t="str">
            <v>전5-27.나</v>
          </cell>
          <cell r="W497">
            <v>4</v>
          </cell>
        </row>
        <row r="498">
          <cell r="C498" t="str">
            <v>경비</v>
          </cell>
          <cell r="D498" t="str">
            <v>공구손료</v>
          </cell>
          <cell r="E498" t="str">
            <v>노무비의</v>
          </cell>
          <cell r="L498">
            <v>3</v>
          </cell>
          <cell r="M498" t="str">
            <v>%</v>
          </cell>
          <cell r="O498">
            <v>1573</v>
          </cell>
          <cell r="U498">
            <v>1573</v>
          </cell>
          <cell r="W498">
            <v>5</v>
          </cell>
        </row>
        <row r="499">
          <cell r="W499">
            <v>6</v>
          </cell>
        </row>
        <row r="500">
          <cell r="W500">
            <v>7</v>
          </cell>
        </row>
        <row r="501">
          <cell r="W501">
            <v>8</v>
          </cell>
        </row>
        <row r="502">
          <cell r="B502">
            <v>63</v>
          </cell>
          <cell r="C502" t="str">
            <v>제63호표</v>
          </cell>
          <cell r="D502" t="str">
            <v>교통신호등 설치</v>
          </cell>
          <cell r="E502" t="str">
            <v>차량등, LED 1면 4색</v>
          </cell>
          <cell r="L502">
            <v>1</v>
          </cell>
          <cell r="M502" t="str">
            <v>조</v>
          </cell>
          <cell r="O502">
            <v>254583</v>
          </cell>
          <cell r="Q502">
            <v>20000</v>
          </cell>
          <cell r="S502">
            <v>227751</v>
          </cell>
          <cell r="U502">
            <v>6832</v>
          </cell>
          <cell r="V502" t="str">
            <v>EIH7330001</v>
          </cell>
          <cell r="W502">
            <v>1</v>
          </cell>
        </row>
        <row r="503">
          <cell r="C503" t="str">
            <v>재료비</v>
          </cell>
          <cell r="D503" t="str">
            <v>교통신호등</v>
          </cell>
          <cell r="E503" t="str">
            <v>차량등, LED 1면 4색</v>
          </cell>
          <cell r="L503">
            <v>1</v>
          </cell>
          <cell r="M503" t="str">
            <v>조</v>
          </cell>
          <cell r="O503">
            <v>0</v>
          </cell>
          <cell r="P503">
            <v>0</v>
          </cell>
          <cell r="Q503">
            <v>0</v>
          </cell>
          <cell r="S503">
            <v>0</v>
          </cell>
          <cell r="U503">
            <v>0</v>
          </cell>
          <cell r="V503" t="str">
            <v>관급자재</v>
          </cell>
          <cell r="W503">
            <v>2</v>
          </cell>
        </row>
        <row r="504">
          <cell r="D504" t="str">
            <v>보호금구</v>
          </cell>
          <cell r="E504" t="str">
            <v>차량용</v>
          </cell>
          <cell r="L504">
            <v>1</v>
          </cell>
          <cell r="M504" t="str">
            <v>조</v>
          </cell>
          <cell r="O504">
            <v>20000</v>
          </cell>
          <cell r="P504">
            <v>20000</v>
          </cell>
          <cell r="Q504">
            <v>20000</v>
          </cell>
          <cell r="S504">
            <v>0</v>
          </cell>
          <cell r="U504">
            <v>0</v>
          </cell>
          <cell r="W504">
            <v>3</v>
          </cell>
        </row>
        <row r="505">
          <cell r="C505" t="str">
            <v>노무비</v>
          </cell>
          <cell r="D505" t="str">
            <v>내선전공</v>
          </cell>
          <cell r="E505">
            <v>0.9</v>
          </cell>
          <cell r="L505">
            <v>0.9</v>
          </cell>
          <cell r="M505" t="str">
            <v>인</v>
          </cell>
          <cell r="O505">
            <v>152281</v>
          </cell>
          <cell r="R505">
            <v>169202</v>
          </cell>
          <cell r="S505">
            <v>152281</v>
          </cell>
          <cell r="V505" t="str">
            <v>전5-46(가)</v>
          </cell>
          <cell r="W505">
            <v>4</v>
          </cell>
        </row>
        <row r="506">
          <cell r="D506" t="str">
            <v>보통인부</v>
          </cell>
          <cell r="E506">
            <v>0.8</v>
          </cell>
          <cell r="L506">
            <v>0.8</v>
          </cell>
          <cell r="M506" t="str">
            <v>인</v>
          </cell>
          <cell r="O506">
            <v>75470</v>
          </cell>
          <cell r="R506">
            <v>94338</v>
          </cell>
          <cell r="S506">
            <v>75470</v>
          </cell>
          <cell r="W506">
            <v>5</v>
          </cell>
        </row>
        <row r="507">
          <cell r="C507" t="str">
            <v>경비</v>
          </cell>
          <cell r="D507" t="str">
            <v>공구손료</v>
          </cell>
          <cell r="E507" t="str">
            <v>노무비의</v>
          </cell>
          <cell r="L507">
            <v>3</v>
          </cell>
          <cell r="M507" t="str">
            <v>%</v>
          </cell>
          <cell r="O507">
            <v>6832</v>
          </cell>
          <cell r="U507">
            <v>6832</v>
          </cell>
          <cell r="W507">
            <v>6</v>
          </cell>
        </row>
        <row r="508">
          <cell r="W508">
            <v>7</v>
          </cell>
        </row>
        <row r="509">
          <cell r="W509">
            <v>8</v>
          </cell>
        </row>
        <row r="510">
          <cell r="B510">
            <v>64</v>
          </cell>
          <cell r="C510" t="str">
            <v>제64호표</v>
          </cell>
          <cell r="D510" t="str">
            <v>교통신호등 설치</v>
          </cell>
          <cell r="E510" t="str">
            <v>차량등, LED 1면 3색</v>
          </cell>
          <cell r="L510">
            <v>1</v>
          </cell>
          <cell r="M510" t="str">
            <v>조</v>
          </cell>
          <cell r="O510">
            <v>254583</v>
          </cell>
          <cell r="Q510">
            <v>20000</v>
          </cell>
          <cell r="S510">
            <v>227751</v>
          </cell>
          <cell r="U510">
            <v>6832</v>
          </cell>
          <cell r="V510" t="str">
            <v>EIH7320001</v>
          </cell>
          <cell r="W510">
            <v>1</v>
          </cell>
        </row>
        <row r="511">
          <cell r="C511" t="str">
            <v>재료비</v>
          </cell>
          <cell r="D511" t="str">
            <v>교통신호등</v>
          </cell>
          <cell r="E511" t="str">
            <v>차량등, LED 1면 3색</v>
          </cell>
          <cell r="L511">
            <v>1</v>
          </cell>
          <cell r="M511" t="str">
            <v>조</v>
          </cell>
          <cell r="O511">
            <v>0</v>
          </cell>
          <cell r="P511">
            <v>0</v>
          </cell>
          <cell r="Q511">
            <v>0</v>
          </cell>
          <cell r="S511">
            <v>0</v>
          </cell>
          <cell r="U511">
            <v>0</v>
          </cell>
          <cell r="V511" t="str">
            <v>관급자재</v>
          </cell>
          <cell r="W511">
            <v>2</v>
          </cell>
        </row>
        <row r="512">
          <cell r="D512" t="str">
            <v>보호금구</v>
          </cell>
          <cell r="E512" t="str">
            <v>차량용</v>
          </cell>
          <cell r="L512">
            <v>1</v>
          </cell>
          <cell r="M512" t="str">
            <v>조</v>
          </cell>
          <cell r="O512">
            <v>20000</v>
          </cell>
          <cell r="P512">
            <v>20000</v>
          </cell>
          <cell r="Q512">
            <v>20000</v>
          </cell>
          <cell r="S512">
            <v>0</v>
          </cell>
          <cell r="U512">
            <v>0</v>
          </cell>
          <cell r="W512">
            <v>3</v>
          </cell>
        </row>
        <row r="513">
          <cell r="C513" t="str">
            <v>노무비</v>
          </cell>
          <cell r="D513" t="str">
            <v>내선전공</v>
          </cell>
          <cell r="E513">
            <v>0.9</v>
          </cell>
          <cell r="L513">
            <v>0.9</v>
          </cell>
          <cell r="M513" t="str">
            <v>인</v>
          </cell>
          <cell r="O513">
            <v>152281</v>
          </cell>
          <cell r="R513">
            <v>169202</v>
          </cell>
          <cell r="S513">
            <v>152281</v>
          </cell>
          <cell r="V513" t="str">
            <v>전5-46(가)</v>
          </cell>
          <cell r="W513">
            <v>4</v>
          </cell>
        </row>
        <row r="514">
          <cell r="D514" t="str">
            <v>보통인부</v>
          </cell>
          <cell r="E514">
            <v>0.8</v>
          </cell>
          <cell r="L514">
            <v>0.8</v>
          </cell>
          <cell r="M514" t="str">
            <v>인</v>
          </cell>
          <cell r="O514">
            <v>75470</v>
          </cell>
          <cell r="R514">
            <v>94338</v>
          </cell>
          <cell r="S514">
            <v>75470</v>
          </cell>
          <cell r="W514">
            <v>5</v>
          </cell>
        </row>
        <row r="515">
          <cell r="C515" t="str">
            <v>경비</v>
          </cell>
          <cell r="D515" t="str">
            <v>공구손료</v>
          </cell>
          <cell r="E515" t="str">
            <v>노무비의</v>
          </cell>
          <cell r="L515">
            <v>3</v>
          </cell>
          <cell r="M515" t="str">
            <v>%</v>
          </cell>
          <cell r="O515">
            <v>6832</v>
          </cell>
          <cell r="U515">
            <v>6832</v>
          </cell>
          <cell r="W515">
            <v>6</v>
          </cell>
        </row>
        <row r="516">
          <cell r="W516">
            <v>7</v>
          </cell>
        </row>
        <row r="517">
          <cell r="W517">
            <v>8</v>
          </cell>
        </row>
        <row r="518">
          <cell r="B518">
            <v>65</v>
          </cell>
          <cell r="C518" t="str">
            <v>제65호표</v>
          </cell>
          <cell r="D518" t="str">
            <v>보행신호등 설치</v>
          </cell>
          <cell r="E518" t="str">
            <v>보행등, LED 1면 2색</v>
          </cell>
          <cell r="L518">
            <v>1</v>
          </cell>
          <cell r="M518" t="str">
            <v>조</v>
          </cell>
          <cell r="O518">
            <v>106715</v>
          </cell>
          <cell r="Q518">
            <v>35000</v>
          </cell>
          <cell r="S518">
            <v>69627</v>
          </cell>
          <cell r="U518">
            <v>2088</v>
          </cell>
          <cell r="V518" t="str">
            <v>EIH7210001</v>
          </cell>
          <cell r="W518">
            <v>1</v>
          </cell>
        </row>
        <row r="519">
          <cell r="C519" t="str">
            <v>재료비</v>
          </cell>
          <cell r="D519" t="str">
            <v>보행신호등</v>
          </cell>
          <cell r="E519" t="str">
            <v>보행등, LED 1면 2색</v>
          </cell>
          <cell r="L519">
            <v>1</v>
          </cell>
          <cell r="M519" t="str">
            <v>조</v>
          </cell>
          <cell r="O519">
            <v>0</v>
          </cell>
          <cell r="P519">
            <v>0</v>
          </cell>
          <cell r="Q519">
            <v>0</v>
          </cell>
          <cell r="S519">
            <v>0</v>
          </cell>
          <cell r="U519">
            <v>0</v>
          </cell>
          <cell r="V519" t="str">
            <v>관급자재</v>
          </cell>
          <cell r="W519">
            <v>2</v>
          </cell>
        </row>
        <row r="520">
          <cell r="D520" t="str">
            <v>보호금구</v>
          </cell>
          <cell r="E520" t="str">
            <v>보행등용</v>
          </cell>
          <cell r="L520">
            <v>1</v>
          </cell>
          <cell r="M520" t="str">
            <v>조</v>
          </cell>
          <cell r="O520">
            <v>35000</v>
          </cell>
          <cell r="P520">
            <v>35000</v>
          </cell>
          <cell r="Q520">
            <v>35000</v>
          </cell>
          <cell r="S520">
            <v>0</v>
          </cell>
          <cell r="U520">
            <v>0</v>
          </cell>
          <cell r="W520">
            <v>3</v>
          </cell>
        </row>
        <row r="521">
          <cell r="C521" t="str">
            <v>노무비</v>
          </cell>
          <cell r="D521" t="str">
            <v>내선전공</v>
          </cell>
          <cell r="E521">
            <v>0.3</v>
          </cell>
          <cell r="L521">
            <v>0.3</v>
          </cell>
          <cell r="M521" t="str">
            <v>인</v>
          </cell>
          <cell r="O521">
            <v>50760</v>
          </cell>
          <cell r="R521">
            <v>169202</v>
          </cell>
          <cell r="S521">
            <v>50760</v>
          </cell>
          <cell r="V521" t="str">
            <v>전5-46(가)</v>
          </cell>
          <cell r="W521">
            <v>4</v>
          </cell>
        </row>
        <row r="522">
          <cell r="D522" t="str">
            <v>보통인부</v>
          </cell>
          <cell r="E522">
            <v>0.2</v>
          </cell>
          <cell r="L522">
            <v>0.2</v>
          </cell>
          <cell r="M522" t="str">
            <v>인</v>
          </cell>
          <cell r="O522">
            <v>18867</v>
          </cell>
          <cell r="R522">
            <v>94338</v>
          </cell>
          <cell r="S522">
            <v>18867</v>
          </cell>
          <cell r="W522">
            <v>5</v>
          </cell>
        </row>
        <row r="523">
          <cell r="C523" t="str">
            <v>경비</v>
          </cell>
          <cell r="D523" t="str">
            <v>공구손료</v>
          </cell>
          <cell r="E523" t="str">
            <v>노무비의</v>
          </cell>
          <cell r="L523">
            <v>3</v>
          </cell>
          <cell r="M523" t="str">
            <v>%</v>
          </cell>
          <cell r="O523">
            <v>2088</v>
          </cell>
          <cell r="U523">
            <v>2088</v>
          </cell>
          <cell r="W523">
            <v>6</v>
          </cell>
        </row>
        <row r="524">
          <cell r="W524">
            <v>7</v>
          </cell>
        </row>
        <row r="525">
          <cell r="W525">
            <v>8</v>
          </cell>
        </row>
        <row r="526">
          <cell r="B526">
            <v>66</v>
          </cell>
          <cell r="C526" t="str">
            <v>제66호표</v>
          </cell>
          <cell r="D526" t="str">
            <v>보행자 잔여시간표시기 설치</v>
          </cell>
          <cell r="E526" t="str">
            <v>숫자차감형</v>
          </cell>
          <cell r="L526">
            <v>1</v>
          </cell>
          <cell r="M526" t="str">
            <v>조</v>
          </cell>
          <cell r="O526">
            <v>71715</v>
          </cell>
          <cell r="Q526">
            <v>0</v>
          </cell>
          <cell r="S526">
            <v>69627</v>
          </cell>
          <cell r="U526">
            <v>2088</v>
          </cell>
          <cell r="V526" t="str">
            <v>EIH810001</v>
          </cell>
          <cell r="W526">
            <v>1</v>
          </cell>
        </row>
        <row r="527">
          <cell r="C527" t="str">
            <v>재료비</v>
          </cell>
          <cell r="D527" t="str">
            <v>보행자 잔여시간표시기</v>
          </cell>
          <cell r="E527" t="str">
            <v>숫자차감형</v>
          </cell>
          <cell r="L527">
            <v>1</v>
          </cell>
          <cell r="M527" t="str">
            <v>조</v>
          </cell>
          <cell r="O527">
            <v>0</v>
          </cell>
          <cell r="P527">
            <v>0</v>
          </cell>
          <cell r="Q527">
            <v>0</v>
          </cell>
          <cell r="S527">
            <v>0</v>
          </cell>
          <cell r="U527">
            <v>0</v>
          </cell>
          <cell r="V527" t="str">
            <v>관급자재</v>
          </cell>
          <cell r="W527">
            <v>2</v>
          </cell>
        </row>
        <row r="528">
          <cell r="C528" t="str">
            <v>노무비</v>
          </cell>
          <cell r="D528" t="str">
            <v>내선전공</v>
          </cell>
          <cell r="E528">
            <v>0.3</v>
          </cell>
          <cell r="L528">
            <v>0.3</v>
          </cell>
          <cell r="M528" t="str">
            <v>인</v>
          </cell>
          <cell r="O528">
            <v>50760</v>
          </cell>
          <cell r="R528">
            <v>169202</v>
          </cell>
          <cell r="S528">
            <v>50760</v>
          </cell>
          <cell r="V528" t="str">
            <v>전5-46(가)</v>
          </cell>
          <cell r="W528">
            <v>3</v>
          </cell>
        </row>
        <row r="529">
          <cell r="D529" t="str">
            <v>보통인부</v>
          </cell>
          <cell r="E529">
            <v>0.2</v>
          </cell>
          <cell r="L529">
            <v>0.2</v>
          </cell>
          <cell r="M529" t="str">
            <v>인</v>
          </cell>
          <cell r="O529">
            <v>18867</v>
          </cell>
          <cell r="R529">
            <v>94338</v>
          </cell>
          <cell r="S529">
            <v>18867</v>
          </cell>
          <cell r="W529">
            <v>4</v>
          </cell>
        </row>
        <row r="530">
          <cell r="C530" t="str">
            <v>경비</v>
          </cell>
          <cell r="D530" t="str">
            <v>공구손료</v>
          </cell>
          <cell r="E530" t="str">
            <v>노무비의</v>
          </cell>
          <cell r="L530">
            <v>3</v>
          </cell>
          <cell r="M530" t="str">
            <v>%</v>
          </cell>
          <cell r="O530">
            <v>2088</v>
          </cell>
          <cell r="U530">
            <v>2088</v>
          </cell>
          <cell r="W530">
            <v>5</v>
          </cell>
        </row>
        <row r="531">
          <cell r="W531">
            <v>6</v>
          </cell>
        </row>
        <row r="532">
          <cell r="W532">
            <v>7</v>
          </cell>
        </row>
        <row r="533">
          <cell r="W533">
            <v>8</v>
          </cell>
        </row>
        <row r="534">
          <cell r="B534">
            <v>67</v>
          </cell>
          <cell r="C534" t="str">
            <v>제67호표</v>
          </cell>
          <cell r="D534" t="str">
            <v>음향신호기</v>
          </cell>
          <cell r="E534" t="str">
            <v>S/W 포함</v>
          </cell>
          <cell r="L534">
            <v>1</v>
          </cell>
          <cell r="M534" t="str">
            <v>조</v>
          </cell>
          <cell r="O534">
            <v>71715</v>
          </cell>
          <cell r="Q534">
            <v>0</v>
          </cell>
          <cell r="S534">
            <v>69627</v>
          </cell>
          <cell r="U534">
            <v>2088</v>
          </cell>
          <cell r="V534" t="str">
            <v>EIH8210001</v>
          </cell>
          <cell r="W534">
            <v>1</v>
          </cell>
        </row>
        <row r="535">
          <cell r="C535" t="str">
            <v>재료비</v>
          </cell>
          <cell r="D535" t="str">
            <v>음향신호기</v>
          </cell>
          <cell r="E535" t="str">
            <v>S/W 포함</v>
          </cell>
          <cell r="L535">
            <v>1</v>
          </cell>
          <cell r="M535" t="str">
            <v>조</v>
          </cell>
          <cell r="O535">
            <v>0</v>
          </cell>
          <cell r="P535">
            <v>0</v>
          </cell>
          <cell r="Q535">
            <v>0</v>
          </cell>
          <cell r="S535">
            <v>0</v>
          </cell>
          <cell r="U535">
            <v>0</v>
          </cell>
          <cell r="V535" t="str">
            <v>관급자재</v>
          </cell>
          <cell r="W535">
            <v>2</v>
          </cell>
        </row>
        <row r="536">
          <cell r="C536" t="str">
            <v>노무비</v>
          </cell>
          <cell r="D536" t="str">
            <v>내선전공</v>
          </cell>
          <cell r="E536">
            <v>0.3</v>
          </cell>
          <cell r="L536">
            <v>0.3</v>
          </cell>
          <cell r="M536" t="str">
            <v>인</v>
          </cell>
          <cell r="O536">
            <v>50760</v>
          </cell>
          <cell r="R536">
            <v>169202</v>
          </cell>
          <cell r="S536">
            <v>50760</v>
          </cell>
          <cell r="V536" t="str">
            <v>전5-46(마)</v>
          </cell>
          <cell r="W536">
            <v>3</v>
          </cell>
        </row>
        <row r="537">
          <cell r="D537" t="str">
            <v>보통인부</v>
          </cell>
          <cell r="E537">
            <v>0.2</v>
          </cell>
          <cell r="L537">
            <v>0.2</v>
          </cell>
          <cell r="M537" t="str">
            <v>인</v>
          </cell>
          <cell r="O537">
            <v>18867</v>
          </cell>
          <cell r="R537">
            <v>94338</v>
          </cell>
          <cell r="S537">
            <v>18867</v>
          </cell>
          <cell r="W537">
            <v>4</v>
          </cell>
        </row>
        <row r="538">
          <cell r="C538" t="str">
            <v>경비</v>
          </cell>
          <cell r="D538" t="str">
            <v>공구손료</v>
          </cell>
          <cell r="E538" t="str">
            <v>노무비의</v>
          </cell>
          <cell r="L538">
            <v>3</v>
          </cell>
          <cell r="M538" t="str">
            <v>%</v>
          </cell>
          <cell r="O538">
            <v>2088</v>
          </cell>
          <cell r="U538">
            <v>2088</v>
          </cell>
          <cell r="W538">
            <v>5</v>
          </cell>
        </row>
        <row r="539">
          <cell r="W539">
            <v>6</v>
          </cell>
        </row>
        <row r="540">
          <cell r="W540">
            <v>7</v>
          </cell>
        </row>
        <row r="541">
          <cell r="W541">
            <v>8</v>
          </cell>
        </row>
        <row r="542">
          <cell r="B542">
            <v>68</v>
          </cell>
          <cell r="C542" t="str">
            <v>제68호표</v>
          </cell>
          <cell r="D542" t="str">
            <v>표준형 교통신호제어기 설치</v>
          </cell>
          <cell r="E542" t="str">
            <v>경찰청표준규격</v>
          </cell>
          <cell r="L542">
            <v>1</v>
          </cell>
          <cell r="M542" t="str">
            <v>SET</v>
          </cell>
          <cell r="O542">
            <v>424596</v>
          </cell>
          <cell r="Q542">
            <v>0</v>
          </cell>
          <cell r="S542">
            <v>412230</v>
          </cell>
          <cell r="U542">
            <v>12366</v>
          </cell>
          <cell r="V542" t="str">
            <v>EIH5510001</v>
          </cell>
          <cell r="W542">
            <v>1</v>
          </cell>
        </row>
        <row r="543">
          <cell r="C543" t="str">
            <v>재료비</v>
          </cell>
          <cell r="D543" t="str">
            <v>표준형 교통신호제어기</v>
          </cell>
          <cell r="E543" t="str">
            <v>경찰청표준규격</v>
          </cell>
          <cell r="L543">
            <v>1</v>
          </cell>
          <cell r="M543" t="str">
            <v>SET</v>
          </cell>
          <cell r="O543">
            <v>0</v>
          </cell>
          <cell r="P543">
            <v>0</v>
          </cell>
          <cell r="Q543">
            <v>0</v>
          </cell>
          <cell r="S543">
            <v>0</v>
          </cell>
          <cell r="U543">
            <v>0</v>
          </cell>
          <cell r="V543" t="str">
            <v>관급자재</v>
          </cell>
          <cell r="W543">
            <v>2</v>
          </cell>
        </row>
        <row r="544">
          <cell r="C544" t="str">
            <v>노무비</v>
          </cell>
          <cell r="D544" t="str">
            <v>내선전공</v>
          </cell>
          <cell r="E544">
            <v>1.6</v>
          </cell>
          <cell r="L544">
            <v>1.6</v>
          </cell>
          <cell r="M544" t="str">
            <v>인</v>
          </cell>
          <cell r="O544">
            <v>270723</v>
          </cell>
          <cell r="R544">
            <v>169202</v>
          </cell>
          <cell r="S544">
            <v>270723</v>
          </cell>
          <cell r="V544" t="str">
            <v>전5-46(다)</v>
          </cell>
          <cell r="W544">
            <v>3</v>
          </cell>
        </row>
        <row r="545">
          <cell r="D545" t="str">
            <v>보통인부</v>
          </cell>
          <cell r="E545">
            <v>1.5</v>
          </cell>
          <cell r="L545">
            <v>1.5</v>
          </cell>
          <cell r="M545" t="str">
            <v>인</v>
          </cell>
          <cell r="O545">
            <v>141507</v>
          </cell>
          <cell r="R545">
            <v>94338</v>
          </cell>
          <cell r="S545">
            <v>141507</v>
          </cell>
          <cell r="W545">
            <v>4</v>
          </cell>
        </row>
        <row r="546">
          <cell r="C546" t="str">
            <v>경비</v>
          </cell>
          <cell r="D546" t="str">
            <v>공구손료</v>
          </cell>
          <cell r="E546" t="str">
            <v>노무비의</v>
          </cell>
          <cell r="L546">
            <v>3</v>
          </cell>
          <cell r="M546" t="str">
            <v>%</v>
          </cell>
          <cell r="O546">
            <v>12366</v>
          </cell>
          <cell r="U546">
            <v>12366</v>
          </cell>
          <cell r="W546">
            <v>5</v>
          </cell>
        </row>
        <row r="547">
          <cell r="W547">
            <v>6</v>
          </cell>
        </row>
        <row r="548">
          <cell r="W548">
            <v>7</v>
          </cell>
        </row>
        <row r="549">
          <cell r="W549">
            <v>8</v>
          </cell>
        </row>
        <row r="550">
          <cell r="B550">
            <v>69</v>
          </cell>
          <cell r="C550" t="str">
            <v>제69호표</v>
          </cell>
          <cell r="D550" t="str">
            <v>경고테이프</v>
          </cell>
          <cell r="E550" t="str">
            <v>W:200 이상</v>
          </cell>
          <cell r="L550">
            <v>1</v>
          </cell>
          <cell r="M550" t="str">
            <v>m</v>
          </cell>
          <cell r="O550">
            <v>398</v>
          </cell>
          <cell r="Q550">
            <v>200</v>
          </cell>
          <cell r="S550">
            <v>193</v>
          </cell>
          <cell r="U550">
            <v>5</v>
          </cell>
          <cell r="W550">
            <v>1</v>
          </cell>
        </row>
        <row r="551">
          <cell r="C551" t="str">
            <v>재료비</v>
          </cell>
          <cell r="D551" t="str">
            <v>경고테이프</v>
          </cell>
          <cell r="E551" t="str">
            <v>W:200 이상</v>
          </cell>
          <cell r="L551">
            <v>1</v>
          </cell>
          <cell r="M551" t="str">
            <v>m</v>
          </cell>
          <cell r="O551">
            <v>200</v>
          </cell>
          <cell r="P551">
            <v>200</v>
          </cell>
          <cell r="Q551">
            <v>200</v>
          </cell>
          <cell r="R551">
            <v>0</v>
          </cell>
          <cell r="T551">
            <v>0</v>
          </cell>
          <cell r="W551">
            <v>2</v>
          </cell>
        </row>
        <row r="552">
          <cell r="C552" t="str">
            <v>노무비</v>
          </cell>
          <cell r="D552" t="str">
            <v>저압케이블전공</v>
          </cell>
          <cell r="E552">
            <v>5.0000000000000001E-4</v>
          </cell>
          <cell r="L552">
            <v>5.0000000000000001E-4</v>
          </cell>
          <cell r="M552" t="str">
            <v>인</v>
          </cell>
          <cell r="O552">
            <v>99</v>
          </cell>
          <cell r="R552">
            <v>199868</v>
          </cell>
          <cell r="S552">
            <v>99</v>
          </cell>
          <cell r="V552" t="str">
            <v>전 4-45</v>
          </cell>
          <cell r="W552">
            <v>3</v>
          </cell>
        </row>
        <row r="553">
          <cell r="D553" t="str">
            <v>보통인부</v>
          </cell>
          <cell r="E553">
            <v>1E-3</v>
          </cell>
          <cell r="L553">
            <v>1E-3</v>
          </cell>
          <cell r="M553" t="str">
            <v>인</v>
          </cell>
          <cell r="O553">
            <v>94</v>
          </cell>
          <cell r="R553">
            <v>94338</v>
          </cell>
          <cell r="S553">
            <v>94</v>
          </cell>
          <cell r="W553">
            <v>4</v>
          </cell>
        </row>
        <row r="554">
          <cell r="C554" t="str">
            <v>경비</v>
          </cell>
          <cell r="D554" t="str">
            <v>공구손료</v>
          </cell>
          <cell r="E554" t="str">
            <v>노무비의</v>
          </cell>
          <cell r="L554">
            <v>3</v>
          </cell>
          <cell r="M554" t="str">
            <v>%</v>
          </cell>
          <cell r="O554">
            <v>5</v>
          </cell>
          <cell r="U554">
            <v>5</v>
          </cell>
          <cell r="W554">
            <v>5</v>
          </cell>
        </row>
        <row r="555">
          <cell r="W555">
            <v>6</v>
          </cell>
        </row>
        <row r="556">
          <cell r="W556">
            <v>7</v>
          </cell>
        </row>
        <row r="557">
          <cell r="W557">
            <v>8</v>
          </cell>
        </row>
        <row r="558">
          <cell r="B558">
            <v>70</v>
          </cell>
          <cell r="C558" t="str">
            <v>제70호표</v>
          </cell>
          <cell r="D558" t="str">
            <v>관로굴착</v>
          </cell>
          <cell r="E558" t="str">
            <v>600Wx700D</v>
          </cell>
          <cell r="L558">
            <v>1</v>
          </cell>
          <cell r="M558" t="str">
            <v>m</v>
          </cell>
          <cell r="O558">
            <v>2912</v>
          </cell>
          <cell r="Q558">
            <v>399</v>
          </cell>
          <cell r="S558">
            <v>2358</v>
          </cell>
          <cell r="U558">
            <v>155</v>
          </cell>
          <cell r="V558" t="str">
            <v>CDD3110010</v>
          </cell>
          <cell r="W558">
            <v>1</v>
          </cell>
        </row>
        <row r="559">
          <cell r="B559">
            <v>9100</v>
          </cell>
          <cell r="D559" t="str">
            <v>터파기</v>
          </cell>
          <cell r="E559" t="str">
            <v>기계90%, 인력10%, 보통토사</v>
          </cell>
          <cell r="L559">
            <v>0.42</v>
          </cell>
          <cell r="M559" t="str">
            <v>㎥</v>
          </cell>
          <cell r="O559">
            <v>1067</v>
          </cell>
          <cell r="P559">
            <v>179.3</v>
          </cell>
          <cell r="Q559">
            <v>75</v>
          </cell>
          <cell r="R559">
            <v>2200.4</v>
          </cell>
          <cell r="S559">
            <v>924</v>
          </cell>
          <cell r="T559">
            <v>162.4</v>
          </cell>
          <cell r="U559">
            <v>68</v>
          </cell>
          <cell r="V559" t="str">
            <v>제88호표</v>
          </cell>
          <cell r="W559">
            <v>2</v>
          </cell>
        </row>
        <row r="560">
          <cell r="B560">
            <v>9101</v>
          </cell>
          <cell r="D560" t="str">
            <v>되메우기 및 다짐</v>
          </cell>
          <cell r="E560" t="str">
            <v>기계90%, 인력10%, 보통토사</v>
          </cell>
          <cell r="L560">
            <v>0.42</v>
          </cell>
          <cell r="M560" t="str">
            <v>㎥</v>
          </cell>
          <cell r="O560">
            <v>1447</v>
          </cell>
          <cell r="P560">
            <v>297.3</v>
          </cell>
          <cell r="Q560">
            <v>124</v>
          </cell>
          <cell r="R560">
            <v>2956</v>
          </cell>
          <cell r="S560">
            <v>1241</v>
          </cell>
          <cell r="T560">
            <v>197</v>
          </cell>
          <cell r="U560">
            <v>82</v>
          </cell>
          <cell r="V560" t="str">
            <v>제89호표</v>
          </cell>
          <cell r="W560">
            <v>3</v>
          </cell>
        </row>
        <row r="561">
          <cell r="B561">
            <v>5600</v>
          </cell>
          <cell r="D561" t="str">
            <v>경고테이프</v>
          </cell>
          <cell r="E561" t="str">
            <v>W:200 이상</v>
          </cell>
          <cell r="L561">
            <v>1</v>
          </cell>
          <cell r="M561" t="str">
            <v>m</v>
          </cell>
          <cell r="O561">
            <v>398</v>
          </cell>
          <cell r="P561">
            <v>200</v>
          </cell>
          <cell r="Q561">
            <v>200</v>
          </cell>
          <cell r="R561">
            <v>193</v>
          </cell>
          <cell r="S561">
            <v>193</v>
          </cell>
          <cell r="T561">
            <v>5</v>
          </cell>
          <cell r="U561">
            <v>5</v>
          </cell>
          <cell r="V561" t="str">
            <v>제69호표</v>
          </cell>
          <cell r="W561">
            <v>4</v>
          </cell>
        </row>
        <row r="564">
          <cell r="B564">
            <v>71</v>
          </cell>
          <cell r="C564" t="str">
            <v>제71호표</v>
          </cell>
          <cell r="D564" t="str">
            <v>관로굴착</v>
          </cell>
          <cell r="E564" t="str">
            <v>600Wx1300D</v>
          </cell>
          <cell r="L564">
            <v>1</v>
          </cell>
          <cell r="M564" t="str">
            <v>m</v>
          </cell>
          <cell r="O564">
            <v>5068</v>
          </cell>
          <cell r="Q564">
            <v>570</v>
          </cell>
          <cell r="S564">
            <v>4214</v>
          </cell>
          <cell r="U564">
            <v>284</v>
          </cell>
          <cell r="V564" t="str">
            <v>CDD3101010</v>
          </cell>
          <cell r="W564">
            <v>1</v>
          </cell>
        </row>
        <row r="565">
          <cell r="B565">
            <v>9100</v>
          </cell>
          <cell r="D565" t="str">
            <v>터파기</v>
          </cell>
          <cell r="E565" t="str">
            <v>기계90%, 인력10%, 보통토사</v>
          </cell>
          <cell r="L565">
            <v>0.78</v>
          </cell>
          <cell r="M565" t="str">
            <v>㎥</v>
          </cell>
          <cell r="O565">
            <v>1981</v>
          </cell>
          <cell r="P565">
            <v>179.3</v>
          </cell>
          <cell r="Q565">
            <v>139</v>
          </cell>
          <cell r="R565">
            <v>2200.4</v>
          </cell>
          <cell r="S565">
            <v>1716</v>
          </cell>
          <cell r="T565">
            <v>162.4</v>
          </cell>
          <cell r="U565">
            <v>126</v>
          </cell>
          <cell r="V565" t="str">
            <v>제88호표</v>
          </cell>
          <cell r="W565">
            <v>2</v>
          </cell>
        </row>
        <row r="566">
          <cell r="B566">
            <v>9101</v>
          </cell>
          <cell r="D566" t="str">
            <v>되메우기 및 다짐</v>
          </cell>
          <cell r="E566" t="str">
            <v>기계90%, 인력10%, 보통토사</v>
          </cell>
          <cell r="L566">
            <v>0.78</v>
          </cell>
          <cell r="M566" t="str">
            <v>㎥</v>
          </cell>
          <cell r="O566">
            <v>2689</v>
          </cell>
          <cell r="P566">
            <v>297.3</v>
          </cell>
          <cell r="Q566">
            <v>231</v>
          </cell>
          <cell r="R566">
            <v>2956</v>
          </cell>
          <cell r="S566">
            <v>2305</v>
          </cell>
          <cell r="T566">
            <v>197</v>
          </cell>
          <cell r="U566">
            <v>153</v>
          </cell>
          <cell r="V566" t="str">
            <v>제89호표</v>
          </cell>
          <cell r="W566">
            <v>3</v>
          </cell>
        </row>
        <row r="567">
          <cell r="B567">
            <v>5600</v>
          </cell>
          <cell r="D567" t="str">
            <v>경고테이프</v>
          </cell>
          <cell r="E567" t="str">
            <v>W:200 이상</v>
          </cell>
          <cell r="L567">
            <v>1</v>
          </cell>
          <cell r="M567" t="str">
            <v>m</v>
          </cell>
          <cell r="O567">
            <v>398</v>
          </cell>
          <cell r="P567">
            <v>200</v>
          </cell>
          <cell r="Q567">
            <v>200</v>
          </cell>
          <cell r="R567">
            <v>193</v>
          </cell>
          <cell r="S567">
            <v>193</v>
          </cell>
          <cell r="T567">
            <v>5</v>
          </cell>
          <cell r="U567">
            <v>5</v>
          </cell>
          <cell r="V567" t="str">
            <v>제69호표</v>
          </cell>
          <cell r="W567">
            <v>4</v>
          </cell>
        </row>
        <row r="570">
          <cell r="B570">
            <v>72</v>
          </cell>
          <cell r="C570" t="str">
            <v>제72호표</v>
          </cell>
          <cell r="D570" t="str">
            <v>관로방수</v>
          </cell>
          <cell r="E570" t="str">
            <v>54C</v>
          </cell>
          <cell r="L570">
            <v>1</v>
          </cell>
          <cell r="M570" t="str">
            <v>EA</v>
          </cell>
          <cell r="O570">
            <v>59869</v>
          </cell>
          <cell r="Q570">
            <v>12450</v>
          </cell>
          <cell r="S570">
            <v>47419</v>
          </cell>
          <cell r="U570">
            <v>0</v>
          </cell>
          <cell r="W570">
            <v>1</v>
          </cell>
        </row>
        <row r="571">
          <cell r="C571" t="str">
            <v>재료비</v>
          </cell>
          <cell r="D571" t="str">
            <v>관로방수</v>
          </cell>
          <cell r="E571" t="str">
            <v>54C</v>
          </cell>
          <cell r="L571">
            <v>1</v>
          </cell>
          <cell r="M571" t="str">
            <v>EA</v>
          </cell>
          <cell r="O571">
            <v>12450</v>
          </cell>
          <cell r="P571">
            <v>12450</v>
          </cell>
          <cell r="Q571">
            <v>12450</v>
          </cell>
          <cell r="S571">
            <v>0</v>
          </cell>
          <cell r="U571">
            <v>0</v>
          </cell>
          <cell r="W571">
            <v>2</v>
          </cell>
        </row>
        <row r="572">
          <cell r="C572" t="str">
            <v>노무비</v>
          </cell>
          <cell r="D572" t="str">
            <v>특고압케이블전공</v>
          </cell>
          <cell r="E572">
            <v>0.13200000000000001</v>
          </cell>
          <cell r="L572">
            <v>0.13200000000000001</v>
          </cell>
          <cell r="M572" t="str">
            <v>인</v>
          </cell>
          <cell r="R572">
            <v>264903</v>
          </cell>
          <cell r="S572">
            <v>34967</v>
          </cell>
          <cell r="W572">
            <v>3</v>
          </cell>
        </row>
        <row r="573">
          <cell r="D573" t="str">
            <v>보통인부</v>
          </cell>
          <cell r="E573">
            <v>0.13200000000000001</v>
          </cell>
          <cell r="L573">
            <v>0.13200000000000001</v>
          </cell>
          <cell r="M573" t="str">
            <v>인</v>
          </cell>
          <cell r="R573">
            <v>94338</v>
          </cell>
          <cell r="S573">
            <v>12452</v>
          </cell>
          <cell r="W573">
            <v>4</v>
          </cell>
        </row>
        <row r="576">
          <cell r="B576">
            <v>73</v>
          </cell>
          <cell r="C576" t="str">
            <v>제73호표</v>
          </cell>
          <cell r="D576" t="str">
            <v>관로방수</v>
          </cell>
          <cell r="E576" t="str">
            <v>100C</v>
          </cell>
          <cell r="L576">
            <v>1</v>
          </cell>
          <cell r="M576" t="str">
            <v>EA</v>
          </cell>
          <cell r="O576">
            <v>70969</v>
          </cell>
          <cell r="Q576">
            <v>23550</v>
          </cell>
          <cell r="S576">
            <v>47419</v>
          </cell>
          <cell r="U576">
            <v>0</v>
          </cell>
          <cell r="W576">
            <v>1</v>
          </cell>
        </row>
        <row r="577">
          <cell r="C577" t="str">
            <v>재료비</v>
          </cell>
          <cell r="D577" t="str">
            <v>관로방수</v>
          </cell>
          <cell r="E577" t="str">
            <v>100C</v>
          </cell>
          <cell r="L577">
            <v>1</v>
          </cell>
          <cell r="M577" t="str">
            <v>EA</v>
          </cell>
          <cell r="O577">
            <v>23550</v>
          </cell>
          <cell r="P577">
            <v>23550</v>
          </cell>
          <cell r="Q577">
            <v>23550</v>
          </cell>
          <cell r="S577">
            <v>0</v>
          </cell>
          <cell r="U577">
            <v>0</v>
          </cell>
          <cell r="W577">
            <v>2</v>
          </cell>
        </row>
        <row r="578">
          <cell r="C578" t="str">
            <v>노무비</v>
          </cell>
          <cell r="D578" t="str">
            <v>특고압케이블전공</v>
          </cell>
          <cell r="E578">
            <v>0.13200000000000001</v>
          </cell>
          <cell r="L578">
            <v>0.13200000000000001</v>
          </cell>
          <cell r="M578" t="str">
            <v>인</v>
          </cell>
          <cell r="R578">
            <v>264903</v>
          </cell>
          <cell r="S578">
            <v>34967</v>
          </cell>
          <cell r="W578">
            <v>3</v>
          </cell>
        </row>
        <row r="579">
          <cell r="D579" t="str">
            <v>보통인부</v>
          </cell>
          <cell r="E579">
            <v>0.13200000000000001</v>
          </cell>
          <cell r="L579">
            <v>0.13200000000000001</v>
          </cell>
          <cell r="M579" t="str">
            <v>인</v>
          </cell>
          <cell r="R579">
            <v>94338</v>
          </cell>
          <cell r="S579">
            <v>12452</v>
          </cell>
          <cell r="W579">
            <v>4</v>
          </cell>
        </row>
        <row r="582">
          <cell r="B582">
            <v>74</v>
          </cell>
          <cell r="C582" t="str">
            <v>제74호표</v>
          </cell>
          <cell r="D582" t="str">
            <v>신호등 핸드홀</v>
          </cell>
          <cell r="E582" t="str">
            <v>600x600x800, 경찰청 규격, 뚜껑포함</v>
          </cell>
          <cell r="L582">
            <v>1</v>
          </cell>
          <cell r="M582" t="str">
            <v>개소</v>
          </cell>
          <cell r="O582">
            <v>607480</v>
          </cell>
          <cell r="Q582">
            <v>242305</v>
          </cell>
          <cell r="S582">
            <v>326900</v>
          </cell>
          <cell r="U582">
            <v>38275</v>
          </cell>
          <cell r="V582" t="str">
            <v>EKE5211201</v>
          </cell>
          <cell r="W582">
            <v>1</v>
          </cell>
        </row>
        <row r="583">
          <cell r="C583" t="str">
            <v>재료비</v>
          </cell>
          <cell r="D583" t="str">
            <v>신호등 핸드홀</v>
          </cell>
          <cell r="E583" t="str">
            <v>600x600x800, 경찰청 규격, 뚜껑포함</v>
          </cell>
          <cell r="L583">
            <v>1</v>
          </cell>
          <cell r="M583" t="str">
            <v>EA</v>
          </cell>
          <cell r="O583">
            <v>200000</v>
          </cell>
          <cell r="P583">
            <v>200000</v>
          </cell>
          <cell r="Q583">
            <v>200000</v>
          </cell>
          <cell r="R583">
            <v>0</v>
          </cell>
          <cell r="T583">
            <v>0</v>
          </cell>
          <cell r="W583">
            <v>2</v>
          </cell>
        </row>
        <row r="584">
          <cell r="C584" t="str">
            <v>노무비</v>
          </cell>
          <cell r="D584" t="str">
            <v>비계공</v>
          </cell>
          <cell r="E584">
            <v>0.53</v>
          </cell>
          <cell r="L584">
            <v>0.53</v>
          </cell>
          <cell r="M584" t="str">
            <v>인</v>
          </cell>
          <cell r="O584">
            <v>88965</v>
          </cell>
          <cell r="R584">
            <v>167860</v>
          </cell>
          <cell r="S584">
            <v>88965</v>
          </cell>
          <cell r="V584" t="str">
            <v>전 4-43-3</v>
          </cell>
          <cell r="W584">
            <v>3</v>
          </cell>
        </row>
        <row r="585">
          <cell r="D585" t="str">
            <v>특별인부</v>
          </cell>
          <cell r="E585">
            <v>0.8</v>
          </cell>
          <cell r="L585">
            <v>0.8</v>
          </cell>
          <cell r="M585" t="str">
            <v>인</v>
          </cell>
          <cell r="O585">
            <v>92217</v>
          </cell>
          <cell r="R585">
            <v>115272</v>
          </cell>
          <cell r="S585">
            <v>92217</v>
          </cell>
          <cell r="W585">
            <v>4</v>
          </cell>
        </row>
        <row r="586">
          <cell r="D586" t="str">
            <v>작업반장</v>
          </cell>
          <cell r="E586">
            <v>0.28000000000000003</v>
          </cell>
          <cell r="L586">
            <v>0.28000000000000003</v>
          </cell>
          <cell r="M586" t="str">
            <v>인</v>
          </cell>
          <cell r="O586">
            <v>32931</v>
          </cell>
          <cell r="R586">
            <v>117612</v>
          </cell>
          <cell r="S586">
            <v>32931</v>
          </cell>
          <cell r="W586">
            <v>5</v>
          </cell>
        </row>
        <row r="587">
          <cell r="D587" t="str">
            <v>줄눈공</v>
          </cell>
          <cell r="E587">
            <v>0.03</v>
          </cell>
          <cell r="L587">
            <v>0.03</v>
          </cell>
          <cell r="M587" t="str">
            <v>인</v>
          </cell>
          <cell r="O587">
            <v>3432</v>
          </cell>
          <cell r="R587">
            <v>114424</v>
          </cell>
          <cell r="S587">
            <v>3432</v>
          </cell>
          <cell r="W587">
            <v>6</v>
          </cell>
        </row>
        <row r="588">
          <cell r="C588" t="str">
            <v>경비</v>
          </cell>
          <cell r="D588" t="str">
            <v>공구손료</v>
          </cell>
          <cell r="E588" t="str">
            <v>노무비의</v>
          </cell>
          <cell r="L588">
            <v>3</v>
          </cell>
          <cell r="M588" t="str">
            <v>%</v>
          </cell>
          <cell r="O588">
            <v>6526</v>
          </cell>
          <cell r="U588">
            <v>6526</v>
          </cell>
          <cell r="W588">
            <v>7</v>
          </cell>
        </row>
        <row r="589">
          <cell r="B589">
            <v>9110</v>
          </cell>
          <cell r="C589" t="str">
            <v>일위대가적용</v>
          </cell>
          <cell r="D589" t="str">
            <v>굴삭기(0.4㎥)</v>
          </cell>
          <cell r="E589">
            <v>0</v>
          </cell>
          <cell r="L589">
            <v>2.33</v>
          </cell>
          <cell r="M589" t="str">
            <v>시간</v>
          </cell>
          <cell r="O589">
            <v>129637</v>
          </cell>
          <cell r="P589">
            <v>14702</v>
          </cell>
          <cell r="Q589">
            <v>34255</v>
          </cell>
          <cell r="R589">
            <v>28213</v>
          </cell>
          <cell r="S589">
            <v>65736</v>
          </cell>
          <cell r="T589">
            <v>12724</v>
          </cell>
          <cell r="U589">
            <v>29646</v>
          </cell>
          <cell r="V589" t="str">
            <v>제98호표</v>
          </cell>
          <cell r="W589">
            <v>8</v>
          </cell>
        </row>
        <row r="590">
          <cell r="B590">
            <v>9100</v>
          </cell>
          <cell r="D590" t="str">
            <v>터파기</v>
          </cell>
          <cell r="E590" t="str">
            <v>기계90%, 인력10%, 보통토사</v>
          </cell>
          <cell r="L590">
            <v>3.5659999999999998</v>
          </cell>
          <cell r="M590" t="str">
            <v>㎥</v>
          </cell>
          <cell r="O590">
            <v>9064</v>
          </cell>
          <cell r="P590">
            <v>179.3</v>
          </cell>
          <cell r="Q590">
            <v>639</v>
          </cell>
          <cell r="R590">
            <v>2200.4</v>
          </cell>
          <cell r="S590">
            <v>7846</v>
          </cell>
          <cell r="T590">
            <v>162.4</v>
          </cell>
          <cell r="U590">
            <v>579</v>
          </cell>
          <cell r="V590" t="str">
            <v>제88호표</v>
          </cell>
          <cell r="W590">
            <v>9</v>
          </cell>
        </row>
        <row r="591">
          <cell r="B591">
            <v>9101</v>
          </cell>
          <cell r="D591" t="str">
            <v>되메우기 및 다짐</v>
          </cell>
          <cell r="E591" t="str">
            <v>기계90%, 인력10%, 보통토사</v>
          </cell>
          <cell r="L591">
            <v>2.4940000000000002</v>
          </cell>
          <cell r="M591" t="str">
            <v>㎥</v>
          </cell>
          <cell r="O591">
            <v>8604</v>
          </cell>
          <cell r="P591">
            <v>297.3</v>
          </cell>
          <cell r="Q591">
            <v>741</v>
          </cell>
          <cell r="R591">
            <v>2956</v>
          </cell>
          <cell r="S591">
            <v>7372</v>
          </cell>
          <cell r="T591">
            <v>197</v>
          </cell>
          <cell r="U591">
            <v>491</v>
          </cell>
          <cell r="V591" t="str">
            <v>제89호표</v>
          </cell>
          <cell r="W591">
            <v>10</v>
          </cell>
        </row>
        <row r="592">
          <cell r="B592">
            <v>9111</v>
          </cell>
          <cell r="D592" t="str">
            <v>현장내 잔토처리</v>
          </cell>
          <cell r="E592" t="str">
            <v>소운반고르기</v>
          </cell>
          <cell r="L592">
            <v>1.0719999999999996</v>
          </cell>
          <cell r="M592" t="str">
            <v>㎥</v>
          </cell>
          <cell r="O592">
            <v>629</v>
          </cell>
          <cell r="P592">
            <v>213.2</v>
          </cell>
          <cell r="Q592">
            <v>228</v>
          </cell>
          <cell r="R592">
            <v>197.9</v>
          </cell>
          <cell r="S592">
            <v>212</v>
          </cell>
          <cell r="T592">
            <v>176.6</v>
          </cell>
          <cell r="U592">
            <v>189</v>
          </cell>
          <cell r="V592" t="str">
            <v>제99호표</v>
          </cell>
          <cell r="W592">
            <v>11</v>
          </cell>
        </row>
        <row r="593">
          <cell r="B593">
            <v>3500</v>
          </cell>
          <cell r="D593" t="str">
            <v>접지봉</v>
          </cell>
          <cell r="E593" t="str">
            <v>14Φ×1000 mm x 1EA</v>
          </cell>
          <cell r="L593">
            <v>1</v>
          </cell>
          <cell r="M593" t="str">
            <v>개소</v>
          </cell>
          <cell r="O593">
            <v>32043</v>
          </cell>
          <cell r="P593">
            <v>5100</v>
          </cell>
          <cell r="Q593">
            <v>5100</v>
          </cell>
          <cell r="R593">
            <v>26159</v>
          </cell>
          <cell r="S593">
            <v>26159</v>
          </cell>
          <cell r="T593">
            <v>784</v>
          </cell>
          <cell r="U593">
            <v>784</v>
          </cell>
          <cell r="V593" t="str">
            <v>제29호표</v>
          </cell>
          <cell r="W593">
            <v>12</v>
          </cell>
        </row>
        <row r="594">
          <cell r="B594">
            <v>1132</v>
          </cell>
          <cell r="D594" t="str">
            <v>접지선(옥외)</v>
          </cell>
          <cell r="E594" t="str">
            <v>F-GV 6 ㎟</v>
          </cell>
          <cell r="L594">
            <v>2</v>
          </cell>
          <cell r="M594" t="str">
            <v>m</v>
          </cell>
          <cell r="O594">
            <v>3432</v>
          </cell>
          <cell r="P594">
            <v>671</v>
          </cell>
          <cell r="Q594">
            <v>1342</v>
          </cell>
          <cell r="R594">
            <v>1015</v>
          </cell>
          <cell r="S594">
            <v>2030</v>
          </cell>
          <cell r="T594">
            <v>30</v>
          </cell>
          <cell r="U594">
            <v>60</v>
          </cell>
          <cell r="V594" t="str">
            <v>제2호표</v>
          </cell>
          <cell r="W594">
            <v>13</v>
          </cell>
        </row>
        <row r="605">
          <cell r="W605">
            <v>14</v>
          </cell>
        </row>
        <row r="606">
          <cell r="B606">
            <v>75</v>
          </cell>
          <cell r="C606" t="str">
            <v>제75호표</v>
          </cell>
          <cell r="D606" t="str">
            <v>신호등 핸드홀</v>
          </cell>
          <cell r="E606" t="str">
            <v>800x800x800, 경찰청 규격, 뚜껑포함</v>
          </cell>
          <cell r="L606">
            <v>1</v>
          </cell>
          <cell r="M606" t="str">
            <v>개소</v>
          </cell>
          <cell r="O606">
            <v>661328</v>
          </cell>
          <cell r="Q606">
            <v>292684</v>
          </cell>
          <cell r="S606">
            <v>330061</v>
          </cell>
          <cell r="U606">
            <v>38583</v>
          </cell>
          <cell r="V606" t="str">
            <v>EKE5221201</v>
          </cell>
          <cell r="W606">
            <v>1</v>
          </cell>
        </row>
        <row r="607">
          <cell r="C607" t="str">
            <v>재료비</v>
          </cell>
          <cell r="D607" t="str">
            <v>신호등 핸드홀</v>
          </cell>
          <cell r="E607" t="str">
            <v>800x800x800, 경찰청 규격, 뚜껑포함</v>
          </cell>
          <cell r="L607">
            <v>1</v>
          </cell>
          <cell r="M607" t="str">
            <v>EA</v>
          </cell>
          <cell r="O607">
            <v>250000</v>
          </cell>
          <cell r="P607">
            <v>250000</v>
          </cell>
          <cell r="Q607">
            <v>250000</v>
          </cell>
          <cell r="R607">
            <v>0</v>
          </cell>
          <cell r="T607">
            <v>0</v>
          </cell>
          <cell r="W607">
            <v>2</v>
          </cell>
        </row>
        <row r="608">
          <cell r="C608" t="str">
            <v>노무비</v>
          </cell>
          <cell r="D608" t="str">
            <v>비계공</v>
          </cell>
          <cell r="E608">
            <v>0.53</v>
          </cell>
          <cell r="L608">
            <v>0.53</v>
          </cell>
          <cell r="M608" t="str">
            <v>인</v>
          </cell>
          <cell r="O608">
            <v>88965</v>
          </cell>
          <cell r="R608">
            <v>167860</v>
          </cell>
          <cell r="S608">
            <v>88965</v>
          </cell>
          <cell r="V608" t="str">
            <v>전 4-43-3</v>
          </cell>
          <cell r="W608">
            <v>3</v>
          </cell>
        </row>
        <row r="609">
          <cell r="D609" t="str">
            <v>특별인부</v>
          </cell>
          <cell r="E609">
            <v>0.8</v>
          </cell>
          <cell r="L609">
            <v>0.8</v>
          </cell>
          <cell r="M609" t="str">
            <v>인</v>
          </cell>
          <cell r="O609">
            <v>92217</v>
          </cell>
          <cell r="R609">
            <v>115272</v>
          </cell>
          <cell r="S609">
            <v>92217</v>
          </cell>
          <cell r="W609">
            <v>4</v>
          </cell>
        </row>
        <row r="610">
          <cell r="D610" t="str">
            <v>작업반장</v>
          </cell>
          <cell r="E610">
            <v>0.28000000000000003</v>
          </cell>
          <cell r="L610">
            <v>0.28000000000000003</v>
          </cell>
          <cell r="M610" t="str">
            <v>인</v>
          </cell>
          <cell r="O610">
            <v>32931</v>
          </cell>
          <cell r="R610">
            <v>117612</v>
          </cell>
          <cell r="S610">
            <v>32931</v>
          </cell>
          <cell r="W610">
            <v>5</v>
          </cell>
        </row>
        <row r="611">
          <cell r="D611" t="str">
            <v>줄눈공</v>
          </cell>
          <cell r="E611">
            <v>0.03</v>
          </cell>
          <cell r="L611">
            <v>0.03</v>
          </cell>
          <cell r="M611" t="str">
            <v>인</v>
          </cell>
          <cell r="O611">
            <v>3432</v>
          </cell>
          <cell r="R611">
            <v>114424</v>
          </cell>
          <cell r="S611">
            <v>3432</v>
          </cell>
          <cell r="W611">
            <v>6</v>
          </cell>
        </row>
        <row r="612">
          <cell r="C612" t="str">
            <v>경비</v>
          </cell>
          <cell r="D612" t="str">
            <v>공구손료</v>
          </cell>
          <cell r="E612" t="str">
            <v>노무비의</v>
          </cell>
          <cell r="L612">
            <v>3</v>
          </cell>
          <cell r="M612" t="str">
            <v>%</v>
          </cell>
          <cell r="O612">
            <v>6526</v>
          </cell>
          <cell r="U612">
            <v>6526</v>
          </cell>
          <cell r="W612">
            <v>7</v>
          </cell>
        </row>
        <row r="613">
          <cell r="B613">
            <v>9110</v>
          </cell>
          <cell r="C613" t="str">
            <v>일위대가적용</v>
          </cell>
          <cell r="D613" t="str">
            <v>굴삭기(0.4㎥)</v>
          </cell>
          <cell r="E613">
            <v>0</v>
          </cell>
          <cell r="L613">
            <v>2.33</v>
          </cell>
          <cell r="M613" t="str">
            <v>시간</v>
          </cell>
          <cell r="O613">
            <v>129637</v>
          </cell>
          <cell r="P613">
            <v>14702</v>
          </cell>
          <cell r="Q613">
            <v>34255</v>
          </cell>
          <cell r="R613">
            <v>28213</v>
          </cell>
          <cell r="S613">
            <v>65736</v>
          </cell>
          <cell r="T613">
            <v>12724</v>
          </cell>
          <cell r="U613">
            <v>29646</v>
          </cell>
          <cell r="V613" t="str">
            <v>제98호표</v>
          </cell>
          <cell r="W613">
            <v>8</v>
          </cell>
        </row>
        <row r="614">
          <cell r="B614">
            <v>9100</v>
          </cell>
          <cell r="D614" t="str">
            <v>터파기</v>
          </cell>
          <cell r="E614" t="str">
            <v>기계90%, 인력10%, 보통토사</v>
          </cell>
          <cell r="L614">
            <v>4.4530000000000003</v>
          </cell>
          <cell r="M614" t="str">
            <v>㎥</v>
          </cell>
          <cell r="O614">
            <v>11319</v>
          </cell>
          <cell r="P614">
            <v>179.3</v>
          </cell>
          <cell r="Q614">
            <v>798</v>
          </cell>
          <cell r="R614">
            <v>2200.4</v>
          </cell>
          <cell r="S614">
            <v>9798</v>
          </cell>
          <cell r="T614">
            <v>162.4</v>
          </cell>
          <cell r="U614">
            <v>723</v>
          </cell>
          <cell r="V614" t="str">
            <v>제88호표</v>
          </cell>
          <cell r="W614">
            <v>9</v>
          </cell>
        </row>
        <row r="615">
          <cell r="B615">
            <v>9101</v>
          </cell>
          <cell r="D615" t="str">
            <v>되메우기 및 다짐</v>
          </cell>
          <cell r="E615" t="str">
            <v>기계90%, 인력10%, 보통토사</v>
          </cell>
          <cell r="L615">
            <v>2.8690000000000002</v>
          </cell>
          <cell r="M615" t="str">
            <v>㎥</v>
          </cell>
          <cell r="O615">
            <v>9897</v>
          </cell>
          <cell r="P615">
            <v>297.3</v>
          </cell>
          <cell r="Q615">
            <v>852</v>
          </cell>
          <cell r="R615">
            <v>2956</v>
          </cell>
          <cell r="S615">
            <v>8480</v>
          </cell>
          <cell r="T615">
            <v>197</v>
          </cell>
          <cell r="U615">
            <v>565</v>
          </cell>
          <cell r="V615" t="str">
            <v>제89호표</v>
          </cell>
          <cell r="W615">
            <v>10</v>
          </cell>
        </row>
        <row r="616">
          <cell r="B616">
            <v>9111</v>
          </cell>
          <cell r="D616" t="str">
            <v>현장내 잔토처리</v>
          </cell>
          <cell r="E616" t="str">
            <v>소운반고르기</v>
          </cell>
          <cell r="L616">
            <v>1.5840000000000001</v>
          </cell>
          <cell r="M616" t="str">
            <v>㎥</v>
          </cell>
          <cell r="O616">
            <v>929</v>
          </cell>
          <cell r="P616">
            <v>213.2</v>
          </cell>
          <cell r="Q616">
            <v>337</v>
          </cell>
          <cell r="R616">
            <v>197.9</v>
          </cell>
          <cell r="S616">
            <v>313</v>
          </cell>
          <cell r="T616">
            <v>176.6</v>
          </cell>
          <cell r="U616">
            <v>279</v>
          </cell>
          <cell r="V616" t="str">
            <v>제99호표</v>
          </cell>
          <cell r="W616">
            <v>11</v>
          </cell>
        </row>
        <row r="617">
          <cell r="B617">
            <v>3500</v>
          </cell>
          <cell r="D617" t="str">
            <v>접지봉</v>
          </cell>
          <cell r="E617" t="str">
            <v>14Φ×1000 mm x 1EA</v>
          </cell>
          <cell r="L617">
            <v>1</v>
          </cell>
          <cell r="M617" t="str">
            <v>개소</v>
          </cell>
          <cell r="O617">
            <v>32043</v>
          </cell>
          <cell r="P617">
            <v>5100</v>
          </cell>
          <cell r="Q617">
            <v>5100</v>
          </cell>
          <cell r="R617">
            <v>26159</v>
          </cell>
          <cell r="S617">
            <v>26159</v>
          </cell>
          <cell r="T617">
            <v>784</v>
          </cell>
          <cell r="U617">
            <v>784</v>
          </cell>
          <cell r="V617" t="str">
            <v>제29호표</v>
          </cell>
          <cell r="W617">
            <v>12</v>
          </cell>
        </row>
        <row r="618">
          <cell r="B618">
            <v>1132</v>
          </cell>
          <cell r="D618" t="str">
            <v>접지선(옥외)</v>
          </cell>
          <cell r="E618" t="str">
            <v>F-GV 6 ㎟</v>
          </cell>
          <cell r="L618">
            <v>2</v>
          </cell>
          <cell r="M618" t="str">
            <v>m</v>
          </cell>
          <cell r="O618">
            <v>3432</v>
          </cell>
          <cell r="P618">
            <v>671</v>
          </cell>
          <cell r="Q618">
            <v>1342</v>
          </cell>
          <cell r="R618">
            <v>1015</v>
          </cell>
          <cell r="S618">
            <v>2030</v>
          </cell>
          <cell r="T618">
            <v>30</v>
          </cell>
          <cell r="U618">
            <v>60</v>
          </cell>
          <cell r="V618" t="str">
            <v>제2호표</v>
          </cell>
          <cell r="W618">
            <v>13</v>
          </cell>
        </row>
        <row r="619">
          <cell r="W619">
            <v>14</v>
          </cell>
        </row>
        <row r="620">
          <cell r="B620">
            <v>76</v>
          </cell>
          <cell r="C620" t="str">
            <v>제76호표</v>
          </cell>
          <cell r="D620" t="str">
            <v>가로등주 기초</v>
          </cell>
          <cell r="E620" t="str">
            <v>600x1040x820x1100, 앵커포함</v>
          </cell>
          <cell r="L620">
            <v>1</v>
          </cell>
          <cell r="M620" t="str">
            <v>개소</v>
          </cell>
          <cell r="O620">
            <v>437301</v>
          </cell>
          <cell r="Q620">
            <v>375445</v>
          </cell>
          <cell r="S620">
            <v>54567</v>
          </cell>
          <cell r="U620">
            <v>7289</v>
          </cell>
          <cell r="V620" t="str">
            <v>EMA9455201</v>
          </cell>
          <cell r="W620">
            <v>1</v>
          </cell>
        </row>
        <row r="621">
          <cell r="C621" t="str">
            <v>재료비</v>
          </cell>
          <cell r="D621" t="str">
            <v>가로등주 기초</v>
          </cell>
          <cell r="E621" t="str">
            <v>600x1040x820x1100, 앵커포함</v>
          </cell>
          <cell r="L621">
            <v>1</v>
          </cell>
          <cell r="M621" t="str">
            <v>EA</v>
          </cell>
          <cell r="O621">
            <v>368000</v>
          </cell>
          <cell r="P621">
            <v>368000</v>
          </cell>
          <cell r="Q621">
            <v>368000</v>
          </cell>
          <cell r="R621">
            <v>0</v>
          </cell>
          <cell r="T621">
            <v>0</v>
          </cell>
          <cell r="W621">
            <v>2</v>
          </cell>
        </row>
        <row r="622">
          <cell r="C622" t="str">
            <v>노무비</v>
          </cell>
          <cell r="D622" t="str">
            <v>내선전공</v>
          </cell>
          <cell r="E622">
            <v>0.08</v>
          </cell>
          <cell r="L622">
            <v>0.08</v>
          </cell>
          <cell r="M622" t="str">
            <v>인</v>
          </cell>
          <cell r="O622">
            <v>13536</v>
          </cell>
          <cell r="R622">
            <v>169202</v>
          </cell>
          <cell r="S622">
            <v>13536</v>
          </cell>
          <cell r="V622" t="str">
            <v>전 5-27-1</v>
          </cell>
          <cell r="W622">
            <v>3</v>
          </cell>
        </row>
        <row r="623">
          <cell r="D623" t="str">
            <v>보통인부</v>
          </cell>
          <cell r="E623">
            <v>0.19</v>
          </cell>
          <cell r="L623">
            <v>0.19</v>
          </cell>
          <cell r="M623" t="str">
            <v>인</v>
          </cell>
          <cell r="O623">
            <v>17924</v>
          </cell>
          <cell r="R623">
            <v>94338</v>
          </cell>
          <cell r="S623">
            <v>17924</v>
          </cell>
          <cell r="W623">
            <v>4</v>
          </cell>
        </row>
        <row r="624">
          <cell r="C624" t="str">
            <v>경비</v>
          </cell>
          <cell r="D624" t="str">
            <v>공구손료</v>
          </cell>
          <cell r="E624" t="str">
            <v>노무비의</v>
          </cell>
          <cell r="L624">
            <v>3</v>
          </cell>
          <cell r="M624" t="str">
            <v>%</v>
          </cell>
          <cell r="O624">
            <v>943</v>
          </cell>
          <cell r="U624">
            <v>943</v>
          </cell>
          <cell r="W624">
            <v>5</v>
          </cell>
        </row>
        <row r="625">
          <cell r="B625">
            <v>9110</v>
          </cell>
          <cell r="C625" t="str">
            <v>일위대가적용</v>
          </cell>
          <cell r="D625" t="str">
            <v>굴삭기(0.4㎥)</v>
          </cell>
          <cell r="E625">
            <v>0</v>
          </cell>
          <cell r="L625">
            <v>0.43</v>
          </cell>
          <cell r="M625" t="str">
            <v>시간</v>
          </cell>
          <cell r="O625">
            <v>23923</v>
          </cell>
          <cell r="P625">
            <v>14702</v>
          </cell>
          <cell r="Q625">
            <v>6321</v>
          </cell>
          <cell r="R625">
            <v>28213</v>
          </cell>
          <cell r="S625">
            <v>12131</v>
          </cell>
          <cell r="T625">
            <v>12724</v>
          </cell>
          <cell r="U625">
            <v>5471</v>
          </cell>
          <cell r="V625" t="str">
            <v>제98호표</v>
          </cell>
          <cell r="W625">
            <v>6</v>
          </cell>
        </row>
        <row r="626">
          <cell r="B626">
            <v>9100</v>
          </cell>
          <cell r="D626" t="str">
            <v>터파기</v>
          </cell>
          <cell r="E626" t="str">
            <v>기계90%, 인력10%, 보통토사</v>
          </cell>
          <cell r="L626">
            <v>2.476</v>
          </cell>
          <cell r="M626" t="str">
            <v>㎥</v>
          </cell>
          <cell r="O626">
            <v>6293</v>
          </cell>
          <cell r="P626">
            <v>179.3</v>
          </cell>
          <cell r="Q626">
            <v>443</v>
          </cell>
          <cell r="R626">
            <v>2200.4</v>
          </cell>
          <cell r="S626">
            <v>5448</v>
          </cell>
          <cell r="T626">
            <v>162.4</v>
          </cell>
          <cell r="U626">
            <v>402</v>
          </cell>
          <cell r="V626" t="str">
            <v>제88호표</v>
          </cell>
          <cell r="W626">
            <v>7</v>
          </cell>
        </row>
        <row r="627">
          <cell r="B627">
            <v>9101</v>
          </cell>
          <cell r="D627" t="str">
            <v>되메우기 및 다짐</v>
          </cell>
          <cell r="E627" t="str">
            <v>기계90%, 인력10%, 보통토사</v>
          </cell>
          <cell r="L627">
            <v>1.827</v>
          </cell>
          <cell r="M627" t="str">
            <v>㎥</v>
          </cell>
          <cell r="O627">
            <v>6302</v>
          </cell>
          <cell r="P627">
            <v>297.3</v>
          </cell>
          <cell r="Q627">
            <v>543</v>
          </cell>
          <cell r="R627">
            <v>2956</v>
          </cell>
          <cell r="S627">
            <v>5400</v>
          </cell>
          <cell r="T627">
            <v>197</v>
          </cell>
          <cell r="U627">
            <v>359</v>
          </cell>
          <cell r="V627" t="str">
            <v>제89호표</v>
          </cell>
          <cell r="W627">
            <v>8</v>
          </cell>
        </row>
        <row r="628">
          <cell r="B628">
            <v>9111</v>
          </cell>
          <cell r="D628" t="str">
            <v>현장내 잔토처리</v>
          </cell>
          <cell r="E628" t="str">
            <v>소운반고르기</v>
          </cell>
          <cell r="L628">
            <v>0.64900000000000002</v>
          </cell>
          <cell r="M628" t="str">
            <v>㎥</v>
          </cell>
          <cell r="O628">
            <v>380</v>
          </cell>
          <cell r="P628">
            <v>213.2</v>
          </cell>
          <cell r="Q628">
            <v>138</v>
          </cell>
          <cell r="R628">
            <v>197.9</v>
          </cell>
          <cell r="S628">
            <v>128</v>
          </cell>
          <cell r="T628">
            <v>176.6</v>
          </cell>
          <cell r="U628">
            <v>114</v>
          </cell>
          <cell r="V628" t="str">
            <v>제99호표</v>
          </cell>
          <cell r="W628">
            <v>9</v>
          </cell>
        </row>
        <row r="629">
          <cell r="W629">
            <v>10</v>
          </cell>
        </row>
        <row r="630">
          <cell r="B630">
            <v>77</v>
          </cell>
          <cell r="C630" t="str">
            <v>제77호표</v>
          </cell>
          <cell r="D630" t="str">
            <v>가로등주 기초</v>
          </cell>
          <cell r="E630" t="str">
            <v>600x1000x800x1000, 앵커포함</v>
          </cell>
          <cell r="L630">
            <v>1</v>
          </cell>
          <cell r="M630" t="str">
            <v>개소</v>
          </cell>
          <cell r="O630">
            <v>414112</v>
          </cell>
          <cell r="Q630">
            <v>354259</v>
          </cell>
          <cell r="S630">
            <v>52708</v>
          </cell>
          <cell r="U630">
            <v>7145</v>
          </cell>
          <cell r="V630" t="str">
            <v>EMA9454201</v>
          </cell>
          <cell r="W630">
            <v>1</v>
          </cell>
        </row>
        <row r="631">
          <cell r="C631" t="str">
            <v>재료비</v>
          </cell>
          <cell r="D631" t="str">
            <v>가로등주 기초</v>
          </cell>
          <cell r="E631" t="str">
            <v>600x1000x800x1000, 앵커포함</v>
          </cell>
          <cell r="L631">
            <v>1</v>
          </cell>
          <cell r="M631" t="str">
            <v>EA</v>
          </cell>
          <cell r="O631">
            <v>347000</v>
          </cell>
          <cell r="P631">
            <v>347000</v>
          </cell>
          <cell r="Q631">
            <v>347000</v>
          </cell>
          <cell r="R631">
            <v>0</v>
          </cell>
          <cell r="T631">
            <v>0</v>
          </cell>
          <cell r="W631">
            <v>2</v>
          </cell>
        </row>
        <row r="632">
          <cell r="C632" t="str">
            <v>노무비</v>
          </cell>
          <cell r="D632" t="str">
            <v>내선전공</v>
          </cell>
          <cell r="E632">
            <v>0.08</v>
          </cell>
          <cell r="L632">
            <v>0.08</v>
          </cell>
          <cell r="M632" t="str">
            <v>인</v>
          </cell>
          <cell r="O632">
            <v>13536</v>
          </cell>
          <cell r="R632">
            <v>169202</v>
          </cell>
          <cell r="S632">
            <v>13536</v>
          </cell>
          <cell r="V632" t="str">
            <v>전 5-27-1</v>
          </cell>
          <cell r="W632">
            <v>3</v>
          </cell>
        </row>
        <row r="633">
          <cell r="D633" t="str">
            <v>보통인부</v>
          </cell>
          <cell r="E633">
            <v>0.19</v>
          </cell>
          <cell r="L633">
            <v>0.19</v>
          </cell>
          <cell r="M633" t="str">
            <v>인</v>
          </cell>
          <cell r="O633">
            <v>17924</v>
          </cell>
          <cell r="R633">
            <v>94338</v>
          </cell>
          <cell r="S633">
            <v>17924</v>
          </cell>
          <cell r="W633">
            <v>4</v>
          </cell>
        </row>
        <row r="634">
          <cell r="C634" t="str">
            <v>경비</v>
          </cell>
          <cell r="D634" t="str">
            <v>공구손료</v>
          </cell>
          <cell r="E634" t="str">
            <v>노무비의</v>
          </cell>
          <cell r="L634">
            <v>3</v>
          </cell>
          <cell r="M634" t="str">
            <v>%</v>
          </cell>
          <cell r="O634">
            <v>943</v>
          </cell>
          <cell r="U634">
            <v>943</v>
          </cell>
          <cell r="W634">
            <v>5</v>
          </cell>
        </row>
        <row r="635">
          <cell r="B635">
            <v>9110</v>
          </cell>
          <cell r="C635" t="str">
            <v>일위대가적용</v>
          </cell>
          <cell r="D635" t="str">
            <v>굴삭기(0.4㎥)</v>
          </cell>
          <cell r="E635">
            <v>0</v>
          </cell>
          <cell r="L635">
            <v>0.43</v>
          </cell>
          <cell r="M635" t="str">
            <v>시간</v>
          </cell>
          <cell r="O635">
            <v>23923</v>
          </cell>
          <cell r="P635">
            <v>14702</v>
          </cell>
          <cell r="Q635">
            <v>6321</v>
          </cell>
          <cell r="R635">
            <v>28213</v>
          </cell>
          <cell r="S635">
            <v>12131</v>
          </cell>
          <cell r="T635">
            <v>12724</v>
          </cell>
          <cell r="U635">
            <v>5471</v>
          </cell>
          <cell r="V635" t="str">
            <v>제98호표</v>
          </cell>
          <cell r="W635">
            <v>6</v>
          </cell>
        </row>
        <row r="636">
          <cell r="B636">
            <v>9100</v>
          </cell>
          <cell r="D636" t="str">
            <v>터파기</v>
          </cell>
          <cell r="E636" t="str">
            <v>기계90%, 인력10%, 보통토사</v>
          </cell>
          <cell r="L636">
            <v>2.0710000000000002</v>
          </cell>
          <cell r="M636" t="str">
            <v>㎥</v>
          </cell>
          <cell r="O636">
            <v>5264</v>
          </cell>
          <cell r="P636">
            <v>179.3</v>
          </cell>
          <cell r="Q636">
            <v>371</v>
          </cell>
          <cell r="R636">
            <v>2200.4</v>
          </cell>
          <cell r="S636">
            <v>4557</v>
          </cell>
          <cell r="T636">
            <v>162.4</v>
          </cell>
          <cell r="U636">
            <v>336</v>
          </cell>
          <cell r="V636" t="str">
            <v>제88호표</v>
          </cell>
          <cell r="W636">
            <v>7</v>
          </cell>
        </row>
        <row r="637">
          <cell r="B637">
            <v>9101</v>
          </cell>
          <cell r="D637" t="str">
            <v>되메우기 및 다짐</v>
          </cell>
          <cell r="E637" t="str">
            <v>기계90%, 인력10%, 보통토사</v>
          </cell>
          <cell r="L637">
            <v>1.5049999999999999</v>
          </cell>
          <cell r="M637" t="str">
            <v>㎥</v>
          </cell>
          <cell r="O637">
            <v>5191</v>
          </cell>
          <cell r="P637">
            <v>297.3</v>
          </cell>
          <cell r="Q637">
            <v>447</v>
          </cell>
          <cell r="R637">
            <v>2956</v>
          </cell>
          <cell r="S637">
            <v>4448</v>
          </cell>
          <cell r="T637">
            <v>197</v>
          </cell>
          <cell r="U637">
            <v>296</v>
          </cell>
          <cell r="V637" t="str">
            <v>제89호표</v>
          </cell>
          <cell r="W637">
            <v>8</v>
          </cell>
        </row>
        <row r="638">
          <cell r="B638">
            <v>9111</v>
          </cell>
          <cell r="D638" t="str">
            <v>현장내 잔토처리</v>
          </cell>
          <cell r="E638" t="str">
            <v>소운반고르기</v>
          </cell>
          <cell r="L638">
            <v>0.56600000000000028</v>
          </cell>
          <cell r="M638" t="str">
            <v>㎥</v>
          </cell>
          <cell r="O638">
            <v>331</v>
          </cell>
          <cell r="P638">
            <v>213.2</v>
          </cell>
          <cell r="Q638">
            <v>120</v>
          </cell>
          <cell r="R638">
            <v>197.9</v>
          </cell>
          <cell r="S638">
            <v>112</v>
          </cell>
          <cell r="T638">
            <v>176.6</v>
          </cell>
          <cell r="U638">
            <v>99</v>
          </cell>
          <cell r="V638" t="str">
            <v>제99호표</v>
          </cell>
          <cell r="W638">
            <v>9</v>
          </cell>
        </row>
        <row r="639">
          <cell r="W639">
            <v>10</v>
          </cell>
        </row>
        <row r="640">
          <cell r="W640">
            <v>11</v>
          </cell>
        </row>
        <row r="641">
          <cell r="W641">
            <v>12</v>
          </cell>
        </row>
        <row r="642">
          <cell r="B642">
            <v>78</v>
          </cell>
          <cell r="C642" t="str">
            <v>제78호표</v>
          </cell>
          <cell r="D642" t="str">
            <v>보안등주 기초</v>
          </cell>
          <cell r="E642" t="str">
            <v>600x920x760x800, 앵커포함</v>
          </cell>
          <cell r="L642">
            <v>1</v>
          </cell>
          <cell r="M642" t="str">
            <v>개소</v>
          </cell>
          <cell r="O642">
            <v>367664</v>
          </cell>
          <cell r="Q642">
            <v>311740</v>
          </cell>
          <cell r="S642">
            <v>49199</v>
          </cell>
          <cell r="U642">
            <v>6725</v>
          </cell>
          <cell r="V642" t="str">
            <v>EMA9453201</v>
          </cell>
          <cell r="W642">
            <v>1</v>
          </cell>
        </row>
        <row r="643">
          <cell r="C643" t="str">
            <v>재료비</v>
          </cell>
          <cell r="D643" t="str">
            <v>보안등주 기초</v>
          </cell>
          <cell r="E643" t="str">
            <v>600x920x760x800, 앵커포함</v>
          </cell>
          <cell r="L643">
            <v>1</v>
          </cell>
          <cell r="M643" t="str">
            <v>EA</v>
          </cell>
          <cell r="O643">
            <v>305000</v>
          </cell>
          <cell r="P643">
            <v>305000</v>
          </cell>
          <cell r="Q643">
            <v>305000</v>
          </cell>
          <cell r="R643">
            <v>0</v>
          </cell>
          <cell r="T643">
            <v>0</v>
          </cell>
          <cell r="W643">
            <v>2</v>
          </cell>
        </row>
        <row r="644">
          <cell r="C644" t="str">
            <v>노무비</v>
          </cell>
          <cell r="D644" t="str">
            <v>내선전공</v>
          </cell>
          <cell r="E644">
            <v>0.08</v>
          </cell>
          <cell r="L644">
            <v>0.08</v>
          </cell>
          <cell r="M644" t="str">
            <v>인</v>
          </cell>
          <cell r="O644">
            <v>13536</v>
          </cell>
          <cell r="R644">
            <v>169202</v>
          </cell>
          <cell r="S644">
            <v>13536</v>
          </cell>
          <cell r="V644" t="str">
            <v>전 5-27-1</v>
          </cell>
          <cell r="W644">
            <v>3</v>
          </cell>
        </row>
        <row r="645">
          <cell r="D645" t="str">
            <v>보통인부</v>
          </cell>
          <cell r="E645">
            <v>0.19</v>
          </cell>
          <cell r="L645">
            <v>0.19</v>
          </cell>
          <cell r="M645" t="str">
            <v>인</v>
          </cell>
          <cell r="O645">
            <v>17924</v>
          </cell>
          <cell r="R645">
            <v>94338</v>
          </cell>
          <cell r="S645">
            <v>17924</v>
          </cell>
          <cell r="W645">
            <v>4</v>
          </cell>
        </row>
        <row r="646">
          <cell r="C646" t="str">
            <v>경비</v>
          </cell>
          <cell r="D646" t="str">
            <v>공구손료</v>
          </cell>
          <cell r="E646" t="str">
            <v>노무비의</v>
          </cell>
          <cell r="L646">
            <v>3</v>
          </cell>
          <cell r="M646" t="str">
            <v>%</v>
          </cell>
          <cell r="O646">
            <v>943</v>
          </cell>
          <cell r="U646">
            <v>943</v>
          </cell>
          <cell r="W646">
            <v>5</v>
          </cell>
        </row>
        <row r="647">
          <cell r="B647">
            <v>9110</v>
          </cell>
          <cell r="C647" t="str">
            <v>일위대가적용</v>
          </cell>
          <cell r="D647" t="str">
            <v>굴삭기(0.4㎥)</v>
          </cell>
          <cell r="E647">
            <v>0</v>
          </cell>
          <cell r="L647">
            <v>0.41599999999999998</v>
          </cell>
          <cell r="M647" t="str">
            <v>시간</v>
          </cell>
          <cell r="O647">
            <v>23145</v>
          </cell>
          <cell r="P647">
            <v>14702</v>
          </cell>
          <cell r="Q647">
            <v>6116</v>
          </cell>
          <cell r="R647">
            <v>28213</v>
          </cell>
          <cell r="S647">
            <v>11736</v>
          </cell>
          <cell r="T647">
            <v>12724</v>
          </cell>
          <cell r="U647">
            <v>5293</v>
          </cell>
          <cell r="V647" t="str">
            <v>제98호표</v>
          </cell>
          <cell r="W647">
            <v>6</v>
          </cell>
        </row>
        <row r="648">
          <cell r="B648">
            <v>9100</v>
          </cell>
          <cell r="D648" t="str">
            <v>터파기</v>
          </cell>
          <cell r="E648" t="str">
            <v>기계90%, 인력10%, 보통토사</v>
          </cell>
          <cell r="L648">
            <v>1.387</v>
          </cell>
          <cell r="M648" t="str">
            <v>㎥</v>
          </cell>
          <cell r="O648">
            <v>3524</v>
          </cell>
          <cell r="P648">
            <v>179.3</v>
          </cell>
          <cell r="Q648">
            <v>248</v>
          </cell>
          <cell r="R648">
            <v>2200.4</v>
          </cell>
          <cell r="S648">
            <v>3051</v>
          </cell>
          <cell r="T648">
            <v>162.4</v>
          </cell>
          <cell r="U648">
            <v>225</v>
          </cell>
          <cell r="V648" t="str">
            <v>제88호표</v>
          </cell>
          <cell r="W648">
            <v>7</v>
          </cell>
        </row>
        <row r="649">
          <cell r="B649">
            <v>9101</v>
          </cell>
          <cell r="D649" t="str">
            <v>되메우기 및 다짐</v>
          </cell>
          <cell r="E649" t="str">
            <v>기계90%, 인력10%, 보통토사</v>
          </cell>
          <cell r="L649">
            <v>0.97099999999999997</v>
          </cell>
          <cell r="M649" t="str">
            <v>㎥</v>
          </cell>
          <cell r="O649">
            <v>3349</v>
          </cell>
          <cell r="P649">
            <v>297.3</v>
          </cell>
          <cell r="Q649">
            <v>288</v>
          </cell>
          <cell r="R649">
            <v>2956</v>
          </cell>
          <cell r="S649">
            <v>2870</v>
          </cell>
          <cell r="T649">
            <v>197</v>
          </cell>
          <cell r="U649">
            <v>191</v>
          </cell>
          <cell r="V649" t="str">
            <v>제89호표</v>
          </cell>
          <cell r="W649">
            <v>8</v>
          </cell>
        </row>
        <row r="650">
          <cell r="B650">
            <v>9111</v>
          </cell>
          <cell r="D650" t="str">
            <v>현장내 잔토처리</v>
          </cell>
          <cell r="E650" t="str">
            <v>소운반고르기</v>
          </cell>
          <cell r="L650">
            <v>0.41600000000000004</v>
          </cell>
          <cell r="M650" t="str">
            <v>㎥</v>
          </cell>
          <cell r="O650">
            <v>243</v>
          </cell>
          <cell r="P650">
            <v>213.2</v>
          </cell>
          <cell r="Q650">
            <v>88</v>
          </cell>
          <cell r="R650">
            <v>197.9</v>
          </cell>
          <cell r="S650">
            <v>82</v>
          </cell>
          <cell r="T650">
            <v>176.6</v>
          </cell>
          <cell r="U650">
            <v>73</v>
          </cell>
          <cell r="V650" t="str">
            <v>제99호표</v>
          </cell>
          <cell r="W650">
            <v>9</v>
          </cell>
        </row>
        <row r="651">
          <cell r="W651">
            <v>10</v>
          </cell>
        </row>
        <row r="652">
          <cell r="W652">
            <v>11</v>
          </cell>
        </row>
        <row r="653">
          <cell r="W653">
            <v>12</v>
          </cell>
        </row>
        <row r="654">
          <cell r="B654">
            <v>79</v>
          </cell>
          <cell r="C654" t="str">
            <v>제79호표</v>
          </cell>
          <cell r="D654" t="str">
            <v>가로등제어반 기초</v>
          </cell>
          <cell r="E654" t="str">
            <v>400x700X800</v>
          </cell>
          <cell r="L654">
            <v>1</v>
          </cell>
          <cell r="M654" t="str">
            <v>개소</v>
          </cell>
          <cell r="O654">
            <v>187105</v>
          </cell>
          <cell r="Q654">
            <v>71403</v>
          </cell>
          <cell r="S654">
            <v>113163</v>
          </cell>
          <cell r="U654">
            <v>2539</v>
          </cell>
          <cell r="V654" t="str">
            <v>EKE5333101</v>
          </cell>
          <cell r="W654">
            <v>1</v>
          </cell>
        </row>
        <row r="655">
          <cell r="B655">
            <v>9100</v>
          </cell>
          <cell r="C655" t="str">
            <v>일위대가적용</v>
          </cell>
          <cell r="D655" t="str">
            <v>터파기</v>
          </cell>
          <cell r="E655" t="str">
            <v>기계90%, 인력10%, 보통토사</v>
          </cell>
          <cell r="L655">
            <v>0.78100000000000003</v>
          </cell>
          <cell r="M655" t="str">
            <v>㎥</v>
          </cell>
          <cell r="O655">
            <v>1984</v>
          </cell>
          <cell r="P655">
            <v>179.3</v>
          </cell>
          <cell r="Q655">
            <v>140</v>
          </cell>
          <cell r="R655">
            <v>2200.4</v>
          </cell>
          <cell r="S655">
            <v>1718</v>
          </cell>
          <cell r="T655">
            <v>162.4</v>
          </cell>
          <cell r="U655">
            <v>126</v>
          </cell>
          <cell r="V655" t="str">
            <v>제88호표</v>
          </cell>
          <cell r="W655">
            <v>2</v>
          </cell>
        </row>
        <row r="656">
          <cell r="B656">
            <v>9102</v>
          </cell>
          <cell r="D656" t="str">
            <v>콘크리트 타설</v>
          </cell>
          <cell r="E656" t="str">
            <v>무근, 소형구조물</v>
          </cell>
          <cell r="L656">
            <v>0.224</v>
          </cell>
          <cell r="M656" t="str">
            <v>㎥</v>
          </cell>
          <cell r="O656">
            <v>21127</v>
          </cell>
          <cell r="P656">
            <v>60450</v>
          </cell>
          <cell r="Q656">
            <v>13540</v>
          </cell>
          <cell r="R656">
            <v>33873.539999999994</v>
          </cell>
          <cell r="S656">
            <v>7587</v>
          </cell>
          <cell r="T656">
            <v>0</v>
          </cell>
          <cell r="U656">
            <v>0</v>
          </cell>
          <cell r="V656" t="str">
            <v>제90호표</v>
          </cell>
          <cell r="W656">
            <v>3</v>
          </cell>
        </row>
        <row r="657">
          <cell r="B657">
            <v>9101</v>
          </cell>
          <cell r="D657" t="str">
            <v>되메우기 및 다짐</v>
          </cell>
          <cell r="E657" t="str">
            <v>기계90%, 인력10%, 보통토사</v>
          </cell>
          <cell r="L657">
            <v>0.55700000000000005</v>
          </cell>
          <cell r="M657" t="str">
            <v>㎥</v>
          </cell>
          <cell r="O657">
            <v>1920</v>
          </cell>
          <cell r="P657">
            <v>297.3</v>
          </cell>
          <cell r="Q657">
            <v>165</v>
          </cell>
          <cell r="R657">
            <v>2956</v>
          </cell>
          <cell r="S657">
            <v>1646</v>
          </cell>
          <cell r="T657">
            <v>197</v>
          </cell>
          <cell r="U657">
            <v>109</v>
          </cell>
          <cell r="V657" t="str">
            <v>제89호표</v>
          </cell>
          <cell r="W657">
            <v>4</v>
          </cell>
        </row>
        <row r="658">
          <cell r="B658">
            <v>9111</v>
          </cell>
          <cell r="D658" t="str">
            <v>현장내 잔토처리</v>
          </cell>
          <cell r="E658" t="str">
            <v>소운반고르기</v>
          </cell>
          <cell r="L658">
            <v>0.224</v>
          </cell>
          <cell r="M658" t="str">
            <v>㎥</v>
          </cell>
          <cell r="O658">
            <v>130</v>
          </cell>
          <cell r="P658">
            <v>213.2</v>
          </cell>
          <cell r="Q658">
            <v>47</v>
          </cell>
          <cell r="R658">
            <v>197.9</v>
          </cell>
          <cell r="S658">
            <v>44</v>
          </cell>
          <cell r="T658">
            <v>176.6</v>
          </cell>
          <cell r="U658">
            <v>39</v>
          </cell>
          <cell r="V658" t="str">
            <v>제99호표</v>
          </cell>
          <cell r="W658">
            <v>5</v>
          </cell>
        </row>
        <row r="659">
          <cell r="B659">
            <v>9103</v>
          </cell>
          <cell r="D659" t="str">
            <v>합판거푸집</v>
          </cell>
          <cell r="E659" t="str">
            <v>6회</v>
          </cell>
          <cell r="L659">
            <v>1.8</v>
          </cell>
          <cell r="M659" t="str">
            <v>㎡</v>
          </cell>
          <cell r="O659">
            <v>40276</v>
          </cell>
          <cell r="P659">
            <v>6507</v>
          </cell>
          <cell r="Q659">
            <v>11712</v>
          </cell>
          <cell r="R659">
            <v>15844</v>
          </cell>
          <cell r="S659">
            <v>28519</v>
          </cell>
          <cell r="T659">
            <v>25</v>
          </cell>
          <cell r="U659">
            <v>45</v>
          </cell>
          <cell r="V659" t="str">
            <v>제91호표</v>
          </cell>
          <cell r="W659">
            <v>6</v>
          </cell>
        </row>
        <row r="660">
          <cell r="B660">
            <v>5710</v>
          </cell>
          <cell r="D660" t="str">
            <v>기초앵커 설치</v>
          </cell>
          <cell r="E660" t="str">
            <v>Φ22 x 400L x 4개</v>
          </cell>
          <cell r="L660">
            <v>1</v>
          </cell>
          <cell r="M660" t="str">
            <v>조</v>
          </cell>
          <cell r="O660">
            <v>31740</v>
          </cell>
          <cell r="P660">
            <v>25373</v>
          </cell>
          <cell r="Q660">
            <v>25373</v>
          </cell>
          <cell r="R660">
            <v>6169</v>
          </cell>
          <cell r="S660">
            <v>6169</v>
          </cell>
          <cell r="T660">
            <v>198</v>
          </cell>
          <cell r="U660">
            <v>198</v>
          </cell>
          <cell r="V660" t="str">
            <v>제84호표</v>
          </cell>
          <cell r="W660">
            <v>7</v>
          </cell>
        </row>
        <row r="661">
          <cell r="B661">
            <v>3501</v>
          </cell>
          <cell r="D661" t="str">
            <v>접지봉</v>
          </cell>
          <cell r="E661" t="str">
            <v>14Φ×1000 mm x 3EA</v>
          </cell>
          <cell r="L661">
            <v>1</v>
          </cell>
          <cell r="M661" t="str">
            <v>개소</v>
          </cell>
          <cell r="O661">
            <v>76559</v>
          </cell>
          <cell r="P661">
            <v>15300</v>
          </cell>
          <cell r="Q661">
            <v>15300</v>
          </cell>
          <cell r="R661">
            <v>59475</v>
          </cell>
          <cell r="S661">
            <v>59475</v>
          </cell>
          <cell r="T661">
            <v>1784</v>
          </cell>
          <cell r="U661">
            <v>1784</v>
          </cell>
          <cell r="V661" t="str">
            <v>제30호표</v>
          </cell>
          <cell r="W661">
            <v>8</v>
          </cell>
        </row>
        <row r="662">
          <cell r="B662">
            <v>1134</v>
          </cell>
          <cell r="D662" t="str">
            <v>접지선(옥외)</v>
          </cell>
          <cell r="E662" t="str">
            <v>F-GV 16 ㎟</v>
          </cell>
          <cell r="L662">
            <v>3</v>
          </cell>
          <cell r="M662" t="str">
            <v>m</v>
          </cell>
          <cell r="O662">
            <v>8295</v>
          </cell>
          <cell r="P662">
            <v>1546</v>
          </cell>
          <cell r="Q662">
            <v>4638</v>
          </cell>
          <cell r="R662">
            <v>1184</v>
          </cell>
          <cell r="S662">
            <v>3552</v>
          </cell>
          <cell r="T662">
            <v>35</v>
          </cell>
          <cell r="U662">
            <v>105</v>
          </cell>
          <cell r="V662" t="str">
            <v>제4호표</v>
          </cell>
          <cell r="W662">
            <v>9</v>
          </cell>
        </row>
        <row r="663">
          <cell r="B663">
            <v>2402</v>
          </cell>
          <cell r="D663" t="str">
            <v>전선관</v>
          </cell>
          <cell r="E663" t="str">
            <v>폴리에틸렌(CD-P) 28mm</v>
          </cell>
          <cell r="L663">
            <v>1</v>
          </cell>
          <cell r="M663" t="str">
            <v>m</v>
          </cell>
          <cell r="O663">
            <v>5074</v>
          </cell>
          <cell r="P663">
            <v>488</v>
          </cell>
          <cell r="Q663">
            <v>488</v>
          </cell>
          <cell r="R663">
            <v>4453</v>
          </cell>
          <cell r="S663">
            <v>4453</v>
          </cell>
          <cell r="T663">
            <v>133</v>
          </cell>
          <cell r="U663">
            <v>133</v>
          </cell>
          <cell r="V663" t="str">
            <v>제23호표</v>
          </cell>
          <cell r="W663">
            <v>10</v>
          </cell>
        </row>
        <row r="664">
          <cell r="W664">
            <v>11</v>
          </cell>
        </row>
        <row r="665">
          <cell r="W665">
            <v>12</v>
          </cell>
        </row>
        <row r="666">
          <cell r="B666">
            <v>80</v>
          </cell>
          <cell r="C666" t="str">
            <v>제80호표</v>
          </cell>
          <cell r="D666" t="str">
            <v>보행등 철주 기초</v>
          </cell>
          <cell r="E666" t="str">
            <v>Φ125</v>
          </cell>
          <cell r="L666">
            <v>1</v>
          </cell>
          <cell r="M666" t="str">
            <v>개소</v>
          </cell>
          <cell r="O666">
            <v>298926</v>
          </cell>
          <cell r="Q666">
            <v>174634</v>
          </cell>
          <cell r="S666">
            <v>121599</v>
          </cell>
          <cell r="U666">
            <v>2693</v>
          </cell>
          <cell r="V666" t="str">
            <v>EKE5333101</v>
          </cell>
          <cell r="W666">
            <v>1</v>
          </cell>
        </row>
        <row r="667">
          <cell r="B667">
            <v>9100</v>
          </cell>
          <cell r="C667" t="str">
            <v>일위대가적용</v>
          </cell>
          <cell r="D667" t="str">
            <v>터파기</v>
          </cell>
          <cell r="E667" t="str">
            <v>기계90%, 인력10%, 보통토사</v>
          </cell>
          <cell r="L667">
            <v>0.49</v>
          </cell>
          <cell r="M667" t="str">
            <v>㎥</v>
          </cell>
          <cell r="O667">
            <v>1244</v>
          </cell>
          <cell r="P667">
            <v>179.3</v>
          </cell>
          <cell r="Q667">
            <v>87</v>
          </cell>
          <cell r="R667">
            <v>2200.4</v>
          </cell>
          <cell r="S667">
            <v>1078</v>
          </cell>
          <cell r="T667">
            <v>162.4</v>
          </cell>
          <cell r="U667">
            <v>79</v>
          </cell>
          <cell r="V667" t="str">
            <v>제88호표</v>
          </cell>
          <cell r="W667">
            <v>2</v>
          </cell>
        </row>
        <row r="668">
          <cell r="B668">
            <v>9102</v>
          </cell>
          <cell r="D668" t="str">
            <v>콘크리트 타설</v>
          </cell>
          <cell r="E668" t="str">
            <v>무근, 소형구조물</v>
          </cell>
          <cell r="L668">
            <v>0.25</v>
          </cell>
          <cell r="M668" t="str">
            <v>㎥</v>
          </cell>
          <cell r="O668">
            <v>23580</v>
          </cell>
          <cell r="P668">
            <v>60450</v>
          </cell>
          <cell r="Q668">
            <v>15112</v>
          </cell>
          <cell r="R668">
            <v>33873.539999999994</v>
          </cell>
          <cell r="S668">
            <v>8468</v>
          </cell>
          <cell r="T668">
            <v>0</v>
          </cell>
          <cell r="U668">
            <v>0</v>
          </cell>
          <cell r="V668" t="str">
            <v>제90호표</v>
          </cell>
          <cell r="W668">
            <v>3</v>
          </cell>
        </row>
        <row r="669">
          <cell r="B669">
            <v>9101</v>
          </cell>
          <cell r="D669" t="str">
            <v>되메우기 및 다짐</v>
          </cell>
          <cell r="E669" t="str">
            <v>기계90%, 인력10%, 보통토사</v>
          </cell>
          <cell r="L669">
            <v>0.26500000000000001</v>
          </cell>
          <cell r="M669" t="str">
            <v>㎥</v>
          </cell>
          <cell r="O669">
            <v>913</v>
          </cell>
          <cell r="P669">
            <v>297.3</v>
          </cell>
          <cell r="Q669">
            <v>78</v>
          </cell>
          <cell r="R669">
            <v>2956</v>
          </cell>
          <cell r="S669">
            <v>783</v>
          </cell>
          <cell r="T669">
            <v>197</v>
          </cell>
          <cell r="U669">
            <v>52</v>
          </cell>
          <cell r="V669" t="str">
            <v>제89호표</v>
          </cell>
          <cell r="W669">
            <v>4</v>
          </cell>
        </row>
        <row r="670">
          <cell r="B670">
            <v>9111</v>
          </cell>
          <cell r="D670" t="str">
            <v>현장내 잔토처리</v>
          </cell>
          <cell r="E670" t="str">
            <v>소운반고르기</v>
          </cell>
          <cell r="L670">
            <v>0.22500000000000001</v>
          </cell>
          <cell r="M670" t="str">
            <v>㎥</v>
          </cell>
          <cell r="O670">
            <v>130</v>
          </cell>
          <cell r="P670">
            <v>213.2</v>
          </cell>
          <cell r="Q670">
            <v>47</v>
          </cell>
          <cell r="R670">
            <v>197.9</v>
          </cell>
          <cell r="S670">
            <v>44</v>
          </cell>
          <cell r="T670">
            <v>176.6</v>
          </cell>
          <cell r="U670">
            <v>39</v>
          </cell>
          <cell r="V670" t="str">
            <v>제99호표</v>
          </cell>
          <cell r="W670">
            <v>5</v>
          </cell>
        </row>
        <row r="671">
          <cell r="B671">
            <v>9103</v>
          </cell>
          <cell r="D671" t="str">
            <v>합판거푸집</v>
          </cell>
          <cell r="E671" t="str">
            <v>6회</v>
          </cell>
          <cell r="L671">
            <v>1.8</v>
          </cell>
          <cell r="M671" t="str">
            <v>㎡</v>
          </cell>
          <cell r="O671">
            <v>40276</v>
          </cell>
          <cell r="P671">
            <v>6507</v>
          </cell>
          <cell r="Q671">
            <v>11712</v>
          </cell>
          <cell r="R671">
            <v>15844</v>
          </cell>
          <cell r="S671">
            <v>28519</v>
          </cell>
          <cell r="T671">
            <v>25</v>
          </cell>
          <cell r="U671">
            <v>45</v>
          </cell>
          <cell r="V671" t="str">
            <v>제91호표</v>
          </cell>
          <cell r="W671">
            <v>6</v>
          </cell>
        </row>
        <row r="672">
          <cell r="B672">
            <v>5711</v>
          </cell>
          <cell r="D672" t="str">
            <v>보행등 철주 기초앵커 설치</v>
          </cell>
          <cell r="E672" t="str">
            <v>Φ125</v>
          </cell>
          <cell r="L672">
            <v>1</v>
          </cell>
          <cell r="M672" t="str">
            <v>조</v>
          </cell>
          <cell r="O672">
            <v>192282</v>
          </cell>
          <cell r="P672">
            <v>140000</v>
          </cell>
          <cell r="Q672">
            <v>140000</v>
          </cell>
          <cell r="R672">
            <v>50760</v>
          </cell>
          <cell r="S672">
            <v>50760</v>
          </cell>
          <cell r="T672">
            <v>1522</v>
          </cell>
          <cell r="U672">
            <v>1522</v>
          </cell>
          <cell r="V672" t="str">
            <v>제85호표</v>
          </cell>
          <cell r="W672">
            <v>7</v>
          </cell>
        </row>
        <row r="673">
          <cell r="B673">
            <v>3500</v>
          </cell>
          <cell r="D673" t="str">
            <v>접지봉</v>
          </cell>
          <cell r="E673" t="str">
            <v>14Φ×1000 mm x 1EA</v>
          </cell>
          <cell r="L673">
            <v>1</v>
          </cell>
          <cell r="M673" t="str">
            <v>개소</v>
          </cell>
          <cell r="O673">
            <v>32043</v>
          </cell>
          <cell r="P673">
            <v>5100</v>
          </cell>
          <cell r="Q673">
            <v>5100</v>
          </cell>
          <cell r="R673">
            <v>26159</v>
          </cell>
          <cell r="S673">
            <v>26159</v>
          </cell>
          <cell r="T673">
            <v>784</v>
          </cell>
          <cell r="U673">
            <v>784</v>
          </cell>
          <cell r="V673" t="str">
            <v>제29호표</v>
          </cell>
          <cell r="W673">
            <v>8</v>
          </cell>
        </row>
        <row r="674">
          <cell r="B674">
            <v>1133</v>
          </cell>
          <cell r="D674" t="str">
            <v>접지선(옥외)</v>
          </cell>
          <cell r="E674" t="str">
            <v>F-GV 10 ㎟</v>
          </cell>
          <cell r="L674">
            <v>2</v>
          </cell>
          <cell r="M674" t="str">
            <v>m</v>
          </cell>
          <cell r="O674">
            <v>4354</v>
          </cell>
          <cell r="P674">
            <v>1132</v>
          </cell>
          <cell r="Q674">
            <v>2264</v>
          </cell>
          <cell r="R674">
            <v>1015</v>
          </cell>
          <cell r="S674">
            <v>2030</v>
          </cell>
          <cell r="T674">
            <v>30</v>
          </cell>
          <cell r="U674">
            <v>60</v>
          </cell>
          <cell r="V674" t="str">
            <v>제3호표</v>
          </cell>
          <cell r="W674">
            <v>9</v>
          </cell>
        </row>
        <row r="675">
          <cell r="B675">
            <v>2400</v>
          </cell>
          <cell r="D675" t="str">
            <v>전선관</v>
          </cell>
          <cell r="E675" t="str">
            <v>폴리에틸렌(CD-P) 16mm</v>
          </cell>
          <cell r="L675">
            <v>1</v>
          </cell>
          <cell r="M675" t="str">
            <v>m</v>
          </cell>
          <cell r="O675">
            <v>4104</v>
          </cell>
          <cell r="P675">
            <v>234</v>
          </cell>
          <cell r="Q675">
            <v>234</v>
          </cell>
          <cell r="R675">
            <v>3758</v>
          </cell>
          <cell r="S675">
            <v>3758</v>
          </cell>
          <cell r="T675">
            <v>112</v>
          </cell>
          <cell r="U675">
            <v>112</v>
          </cell>
          <cell r="V675" t="str">
            <v>제21호표</v>
          </cell>
          <cell r="W675">
            <v>10</v>
          </cell>
        </row>
        <row r="676">
          <cell r="W676">
            <v>11</v>
          </cell>
        </row>
        <row r="677">
          <cell r="W677">
            <v>12</v>
          </cell>
        </row>
        <row r="678">
          <cell r="B678">
            <v>81</v>
          </cell>
          <cell r="C678" t="str">
            <v>제81호표</v>
          </cell>
          <cell r="D678" t="str">
            <v>차량신호등 철주 기초</v>
          </cell>
          <cell r="E678" t="str">
            <v>Φ250</v>
          </cell>
          <cell r="L678">
            <v>1</v>
          </cell>
          <cell r="M678" t="str">
            <v>개소</v>
          </cell>
          <cell r="O678">
            <v>1020146</v>
          </cell>
          <cell r="Q678">
            <v>674866</v>
          </cell>
          <cell r="S678">
            <v>340080</v>
          </cell>
          <cell r="U678">
            <v>5200</v>
          </cell>
          <cell r="V678" t="str">
            <v>EKE5343101</v>
          </cell>
          <cell r="W678">
            <v>1</v>
          </cell>
        </row>
        <row r="679">
          <cell r="B679">
            <v>9100</v>
          </cell>
          <cell r="C679" t="str">
            <v>일위대가적용</v>
          </cell>
          <cell r="D679" t="str">
            <v>터파기</v>
          </cell>
          <cell r="E679" t="str">
            <v>기계90%, 인력10%, 보통토사</v>
          </cell>
          <cell r="L679">
            <v>6.7220000000000004</v>
          </cell>
          <cell r="M679" t="str">
            <v>㎥</v>
          </cell>
          <cell r="O679">
            <v>17087</v>
          </cell>
          <cell r="P679">
            <v>179.3</v>
          </cell>
          <cell r="Q679">
            <v>1205</v>
          </cell>
          <cell r="R679">
            <v>2200.4</v>
          </cell>
          <cell r="S679">
            <v>14791</v>
          </cell>
          <cell r="T679">
            <v>162.4</v>
          </cell>
          <cell r="U679">
            <v>1091</v>
          </cell>
          <cell r="V679" t="str">
            <v>제88호표</v>
          </cell>
          <cell r="W679">
            <v>2</v>
          </cell>
        </row>
        <row r="680">
          <cell r="B680">
            <v>9102</v>
          </cell>
          <cell r="D680" t="str">
            <v>콘크리트 타설</v>
          </cell>
          <cell r="E680" t="str">
            <v>무근, 소형구조물</v>
          </cell>
          <cell r="L680">
            <v>2.5920000000000001</v>
          </cell>
          <cell r="M680" t="str">
            <v>㎥</v>
          </cell>
          <cell r="O680">
            <v>244486</v>
          </cell>
          <cell r="P680">
            <v>60450</v>
          </cell>
          <cell r="Q680">
            <v>156686</v>
          </cell>
          <cell r="R680">
            <v>33873.539999999994</v>
          </cell>
          <cell r="S680">
            <v>87800</v>
          </cell>
          <cell r="T680">
            <v>0</v>
          </cell>
          <cell r="U680">
            <v>0</v>
          </cell>
          <cell r="V680" t="str">
            <v>제90호표</v>
          </cell>
          <cell r="W680">
            <v>3</v>
          </cell>
        </row>
        <row r="681">
          <cell r="B681">
            <v>9101</v>
          </cell>
          <cell r="D681" t="str">
            <v>되메우기 및 다짐</v>
          </cell>
          <cell r="E681" t="str">
            <v>기계90%, 인력10%, 보통토사</v>
          </cell>
          <cell r="L681">
            <v>4.274</v>
          </cell>
          <cell r="M681" t="str">
            <v>㎥</v>
          </cell>
          <cell r="O681">
            <v>14744</v>
          </cell>
          <cell r="P681">
            <v>297.3</v>
          </cell>
          <cell r="Q681">
            <v>1270</v>
          </cell>
          <cell r="R681">
            <v>2956</v>
          </cell>
          <cell r="S681">
            <v>12633</v>
          </cell>
          <cell r="T681">
            <v>197</v>
          </cell>
          <cell r="U681">
            <v>841</v>
          </cell>
          <cell r="V681" t="str">
            <v>제89호표</v>
          </cell>
          <cell r="W681">
            <v>4</v>
          </cell>
        </row>
        <row r="682">
          <cell r="B682">
            <v>9111</v>
          </cell>
          <cell r="D682" t="str">
            <v>현장내 잔토처리</v>
          </cell>
          <cell r="E682" t="str">
            <v>소운반고르기</v>
          </cell>
          <cell r="L682">
            <v>2.448</v>
          </cell>
          <cell r="M682" t="str">
            <v>㎥</v>
          </cell>
          <cell r="O682">
            <v>1437</v>
          </cell>
          <cell r="P682">
            <v>213.2</v>
          </cell>
          <cell r="Q682">
            <v>521</v>
          </cell>
          <cell r="R682">
            <v>197.9</v>
          </cell>
          <cell r="S682">
            <v>484</v>
          </cell>
          <cell r="T682">
            <v>176.6</v>
          </cell>
          <cell r="U682">
            <v>432</v>
          </cell>
          <cell r="V682" t="str">
            <v>제99호표</v>
          </cell>
          <cell r="W682">
            <v>5</v>
          </cell>
        </row>
        <row r="683">
          <cell r="B683">
            <v>9103</v>
          </cell>
          <cell r="D683" t="str">
            <v>합판거푸집</v>
          </cell>
          <cell r="E683" t="str">
            <v>6회</v>
          </cell>
          <cell r="L683">
            <v>8.64</v>
          </cell>
          <cell r="M683" t="str">
            <v>㎡</v>
          </cell>
          <cell r="O683">
            <v>193328</v>
          </cell>
          <cell r="P683">
            <v>6507</v>
          </cell>
          <cell r="Q683">
            <v>56220</v>
          </cell>
          <cell r="R683">
            <v>15844</v>
          </cell>
          <cell r="S683">
            <v>136892</v>
          </cell>
          <cell r="T683">
            <v>25</v>
          </cell>
          <cell r="U683">
            <v>216</v>
          </cell>
          <cell r="V683" t="str">
            <v>제91호표</v>
          </cell>
          <cell r="W683">
            <v>6</v>
          </cell>
        </row>
        <row r="684">
          <cell r="B684">
            <v>5712</v>
          </cell>
          <cell r="D684" t="str">
            <v>차량등 철주 기초앵커 설치</v>
          </cell>
          <cell r="E684" t="str">
            <v>Φ250</v>
          </cell>
          <cell r="L684">
            <v>1</v>
          </cell>
          <cell r="M684" t="str">
            <v>조</v>
          </cell>
          <cell r="O684">
            <v>502282</v>
          </cell>
          <cell r="P684">
            <v>450000</v>
          </cell>
          <cell r="Q684">
            <v>450000</v>
          </cell>
          <cell r="R684">
            <v>50760</v>
          </cell>
          <cell r="S684">
            <v>50760</v>
          </cell>
          <cell r="T684">
            <v>1522</v>
          </cell>
          <cell r="U684">
            <v>1522</v>
          </cell>
          <cell r="V684" t="str">
            <v>제86호표</v>
          </cell>
          <cell r="W684">
            <v>7</v>
          </cell>
        </row>
        <row r="685">
          <cell r="B685">
            <v>3500</v>
          </cell>
          <cell r="D685" t="str">
            <v>접지봉</v>
          </cell>
          <cell r="E685" t="str">
            <v>14Φ×1000 mm x 1EA</v>
          </cell>
          <cell r="L685">
            <v>1</v>
          </cell>
          <cell r="M685" t="str">
            <v>개소</v>
          </cell>
          <cell r="O685">
            <v>32043</v>
          </cell>
          <cell r="P685">
            <v>5100</v>
          </cell>
          <cell r="Q685">
            <v>5100</v>
          </cell>
          <cell r="R685">
            <v>26159</v>
          </cell>
          <cell r="S685">
            <v>26159</v>
          </cell>
          <cell r="T685">
            <v>784</v>
          </cell>
          <cell r="U685">
            <v>784</v>
          </cell>
          <cell r="V685" t="str">
            <v>제29호표</v>
          </cell>
          <cell r="W685">
            <v>8</v>
          </cell>
        </row>
        <row r="686">
          <cell r="B686">
            <v>1133</v>
          </cell>
          <cell r="D686" t="str">
            <v>접지선(옥외)</v>
          </cell>
          <cell r="E686" t="str">
            <v>F-GV 10 ㎟</v>
          </cell>
          <cell r="L686">
            <v>3</v>
          </cell>
          <cell r="M686" t="str">
            <v>m</v>
          </cell>
          <cell r="O686">
            <v>6531</v>
          </cell>
          <cell r="P686">
            <v>1132</v>
          </cell>
          <cell r="Q686">
            <v>3396</v>
          </cell>
          <cell r="R686">
            <v>1015</v>
          </cell>
          <cell r="S686">
            <v>3045</v>
          </cell>
          <cell r="T686">
            <v>30</v>
          </cell>
          <cell r="U686">
            <v>90</v>
          </cell>
          <cell r="V686" t="str">
            <v>제3호표</v>
          </cell>
          <cell r="W686">
            <v>9</v>
          </cell>
        </row>
        <row r="687">
          <cell r="B687">
            <v>2400</v>
          </cell>
          <cell r="D687" t="str">
            <v>전선관</v>
          </cell>
          <cell r="E687" t="str">
            <v>폴리에틸렌(CD-P) 16mm</v>
          </cell>
          <cell r="L687">
            <v>2</v>
          </cell>
          <cell r="M687" t="str">
            <v>m</v>
          </cell>
          <cell r="O687">
            <v>8208</v>
          </cell>
          <cell r="P687">
            <v>234</v>
          </cell>
          <cell r="Q687">
            <v>468</v>
          </cell>
          <cell r="R687">
            <v>3758</v>
          </cell>
          <cell r="S687">
            <v>7516</v>
          </cell>
          <cell r="T687">
            <v>112</v>
          </cell>
          <cell r="U687">
            <v>224</v>
          </cell>
          <cell r="V687" t="str">
            <v>제21호표</v>
          </cell>
          <cell r="W687">
            <v>10</v>
          </cell>
        </row>
        <row r="688">
          <cell r="W688">
            <v>11</v>
          </cell>
        </row>
        <row r="689">
          <cell r="W689">
            <v>12</v>
          </cell>
        </row>
        <row r="690">
          <cell r="B690">
            <v>82</v>
          </cell>
          <cell r="C690" t="str">
            <v>제82호표</v>
          </cell>
          <cell r="D690" t="str">
            <v>차량신호등 철주 기초</v>
          </cell>
          <cell r="E690" t="str">
            <v>Φ300</v>
          </cell>
          <cell r="L690">
            <v>1</v>
          </cell>
          <cell r="M690" t="str">
            <v>개소</v>
          </cell>
          <cell r="O690">
            <v>1522841</v>
          </cell>
          <cell r="Q690">
            <v>1043727</v>
          </cell>
          <cell r="S690">
            <v>472502</v>
          </cell>
          <cell r="U690">
            <v>6612</v>
          </cell>
          <cell r="V690" t="str">
            <v>EKE5353101</v>
          </cell>
          <cell r="W690">
            <v>1</v>
          </cell>
        </row>
        <row r="691">
          <cell r="B691">
            <v>9100</v>
          </cell>
          <cell r="C691" t="str">
            <v>일위대가적용</v>
          </cell>
          <cell r="D691" t="str">
            <v>터파기</v>
          </cell>
          <cell r="E691" t="str">
            <v>기계90%, 인력10%, 보통토사</v>
          </cell>
          <cell r="L691">
            <v>10.522</v>
          </cell>
          <cell r="M691" t="str">
            <v>㎥</v>
          </cell>
          <cell r="O691">
            <v>26746</v>
          </cell>
          <cell r="P691">
            <v>179.3</v>
          </cell>
          <cell r="Q691">
            <v>1886</v>
          </cell>
          <cell r="R691">
            <v>2200.4</v>
          </cell>
          <cell r="S691">
            <v>23152</v>
          </cell>
          <cell r="T691">
            <v>162.4</v>
          </cell>
          <cell r="U691">
            <v>1708</v>
          </cell>
          <cell r="V691" t="str">
            <v>제88호표</v>
          </cell>
          <cell r="W691">
            <v>2</v>
          </cell>
        </row>
        <row r="692">
          <cell r="B692">
            <v>9102</v>
          </cell>
          <cell r="D692" t="str">
            <v>콘크리트 타설</v>
          </cell>
          <cell r="E692" t="str">
            <v>무근, 소형구조물</v>
          </cell>
          <cell r="L692">
            <v>4.5</v>
          </cell>
          <cell r="M692" t="str">
            <v>㎥</v>
          </cell>
          <cell r="O692">
            <v>424455</v>
          </cell>
          <cell r="P692">
            <v>60450</v>
          </cell>
          <cell r="Q692">
            <v>272025</v>
          </cell>
          <cell r="R692">
            <v>33873.539999999994</v>
          </cell>
          <cell r="S692">
            <v>152430</v>
          </cell>
          <cell r="T692">
            <v>0</v>
          </cell>
          <cell r="U692">
            <v>0</v>
          </cell>
          <cell r="V692" t="str">
            <v>제90호표</v>
          </cell>
          <cell r="W692">
            <v>3</v>
          </cell>
        </row>
        <row r="693">
          <cell r="B693">
            <v>9101</v>
          </cell>
          <cell r="D693" t="str">
            <v>되메우기 및 다짐</v>
          </cell>
          <cell r="E693" t="str">
            <v>기계90%, 인력10%, 보통토사</v>
          </cell>
          <cell r="L693">
            <v>6.2469999999999999</v>
          </cell>
          <cell r="M693" t="str">
            <v>㎥</v>
          </cell>
          <cell r="O693">
            <v>21553</v>
          </cell>
          <cell r="P693">
            <v>297.3</v>
          </cell>
          <cell r="Q693">
            <v>1857</v>
          </cell>
          <cell r="R693">
            <v>2956</v>
          </cell>
          <cell r="S693">
            <v>18466</v>
          </cell>
          <cell r="T693">
            <v>197</v>
          </cell>
          <cell r="U693">
            <v>1230</v>
          </cell>
          <cell r="V693" t="str">
            <v>제89호표</v>
          </cell>
          <cell r="W693">
            <v>4</v>
          </cell>
        </row>
        <row r="694">
          <cell r="B694">
            <v>9111</v>
          </cell>
          <cell r="D694" t="str">
            <v>현장내 잔토처리</v>
          </cell>
          <cell r="E694" t="str">
            <v>소운반고르기</v>
          </cell>
          <cell r="L694">
            <v>4.2750000000000004</v>
          </cell>
          <cell r="M694" t="str">
            <v>㎥</v>
          </cell>
          <cell r="O694">
            <v>2511</v>
          </cell>
          <cell r="P694">
            <v>213.2</v>
          </cell>
          <cell r="Q694">
            <v>911</v>
          </cell>
          <cell r="R694">
            <v>197.9</v>
          </cell>
          <cell r="S694">
            <v>846</v>
          </cell>
          <cell r="T694">
            <v>176.6</v>
          </cell>
          <cell r="U694">
            <v>754</v>
          </cell>
          <cell r="V694" t="str">
            <v>제99호표</v>
          </cell>
          <cell r="W694">
            <v>5</v>
          </cell>
        </row>
        <row r="695">
          <cell r="B695">
            <v>9103</v>
          </cell>
          <cell r="D695" t="str">
            <v>합판거푸집</v>
          </cell>
          <cell r="E695" t="str">
            <v>6회</v>
          </cell>
          <cell r="L695">
            <v>12</v>
          </cell>
          <cell r="M695" t="str">
            <v>㎡</v>
          </cell>
          <cell r="O695">
            <v>268512</v>
          </cell>
          <cell r="P695">
            <v>6507</v>
          </cell>
          <cell r="Q695">
            <v>78084</v>
          </cell>
          <cell r="R695">
            <v>15844</v>
          </cell>
          <cell r="S695">
            <v>190128</v>
          </cell>
          <cell r="T695">
            <v>25</v>
          </cell>
          <cell r="U695">
            <v>300</v>
          </cell>
          <cell r="V695" t="str">
            <v>제91호표</v>
          </cell>
          <cell r="W695">
            <v>6</v>
          </cell>
        </row>
        <row r="696">
          <cell r="B696">
            <v>5713</v>
          </cell>
          <cell r="D696" t="str">
            <v>차량등 철주 기초앵커 설치</v>
          </cell>
          <cell r="E696" t="str">
            <v>Φ300</v>
          </cell>
          <cell r="L696">
            <v>1</v>
          </cell>
          <cell r="M696" t="str">
            <v>조</v>
          </cell>
          <cell r="O696">
            <v>732282</v>
          </cell>
          <cell r="P696">
            <v>680000</v>
          </cell>
          <cell r="Q696">
            <v>680000</v>
          </cell>
          <cell r="R696">
            <v>50760</v>
          </cell>
          <cell r="S696">
            <v>50760</v>
          </cell>
          <cell r="T696">
            <v>1522</v>
          </cell>
          <cell r="U696">
            <v>1522</v>
          </cell>
          <cell r="V696" t="str">
            <v>제87호표</v>
          </cell>
          <cell r="W696">
            <v>7</v>
          </cell>
        </row>
        <row r="697">
          <cell r="B697">
            <v>3500</v>
          </cell>
          <cell r="D697" t="str">
            <v>접지봉</v>
          </cell>
          <cell r="E697" t="str">
            <v>14Φ×1000 mm x 1EA</v>
          </cell>
          <cell r="L697">
            <v>1</v>
          </cell>
          <cell r="M697" t="str">
            <v>개소</v>
          </cell>
          <cell r="O697">
            <v>32043</v>
          </cell>
          <cell r="P697">
            <v>5100</v>
          </cell>
          <cell r="Q697">
            <v>5100</v>
          </cell>
          <cell r="R697">
            <v>26159</v>
          </cell>
          <cell r="S697">
            <v>26159</v>
          </cell>
          <cell r="T697">
            <v>784</v>
          </cell>
          <cell r="U697">
            <v>784</v>
          </cell>
          <cell r="V697" t="str">
            <v>제29호표</v>
          </cell>
          <cell r="W697">
            <v>8</v>
          </cell>
        </row>
        <row r="698">
          <cell r="B698">
            <v>1133</v>
          </cell>
          <cell r="D698" t="str">
            <v>접지선(옥외)</v>
          </cell>
          <cell r="E698" t="str">
            <v>F-GV 10 ㎟</v>
          </cell>
          <cell r="L698">
            <v>3</v>
          </cell>
          <cell r="M698" t="str">
            <v>m</v>
          </cell>
          <cell r="O698">
            <v>6531</v>
          </cell>
          <cell r="P698">
            <v>1132</v>
          </cell>
          <cell r="Q698">
            <v>3396</v>
          </cell>
          <cell r="R698">
            <v>1015</v>
          </cell>
          <cell r="S698">
            <v>3045</v>
          </cell>
          <cell r="T698">
            <v>30</v>
          </cell>
          <cell r="U698">
            <v>90</v>
          </cell>
          <cell r="V698" t="str">
            <v>제3호표</v>
          </cell>
          <cell r="W698">
            <v>9</v>
          </cell>
        </row>
        <row r="699">
          <cell r="B699">
            <v>2400</v>
          </cell>
          <cell r="D699" t="str">
            <v>전선관</v>
          </cell>
          <cell r="E699" t="str">
            <v>폴리에틸렌(CD-P) 16mm</v>
          </cell>
          <cell r="L699">
            <v>2</v>
          </cell>
          <cell r="M699" t="str">
            <v>m</v>
          </cell>
          <cell r="O699">
            <v>8208</v>
          </cell>
          <cell r="P699">
            <v>234</v>
          </cell>
          <cell r="Q699">
            <v>468</v>
          </cell>
          <cell r="R699">
            <v>3758</v>
          </cell>
          <cell r="S699">
            <v>7516</v>
          </cell>
          <cell r="T699">
            <v>112</v>
          </cell>
          <cell r="U699">
            <v>224</v>
          </cell>
          <cell r="V699" t="str">
            <v>제21호표</v>
          </cell>
          <cell r="W699">
            <v>10</v>
          </cell>
        </row>
        <row r="700">
          <cell r="W700">
            <v>11</v>
          </cell>
        </row>
        <row r="701">
          <cell r="W701">
            <v>12</v>
          </cell>
        </row>
        <row r="702">
          <cell r="B702">
            <v>83</v>
          </cell>
          <cell r="C702" t="str">
            <v>제83호표</v>
          </cell>
          <cell r="D702" t="str">
            <v>신호등제어반 기초</v>
          </cell>
          <cell r="E702" t="str">
            <v>600x1000X1500</v>
          </cell>
          <cell r="L702">
            <v>1</v>
          </cell>
          <cell r="M702" t="str">
            <v>개소</v>
          </cell>
          <cell r="O702">
            <v>316818</v>
          </cell>
          <cell r="Q702">
            <v>131572</v>
          </cell>
          <cell r="S702">
            <v>182683</v>
          </cell>
          <cell r="U702">
            <v>2563</v>
          </cell>
          <cell r="V702" t="str">
            <v>EKE5323101</v>
          </cell>
          <cell r="W702">
            <v>1</v>
          </cell>
        </row>
        <row r="703">
          <cell r="B703">
            <v>9100</v>
          </cell>
          <cell r="C703" t="str">
            <v>일위대가적용</v>
          </cell>
          <cell r="D703" t="str">
            <v>터파기</v>
          </cell>
          <cell r="E703" t="str">
            <v>기계90%, 인력10%, 보통토사</v>
          </cell>
          <cell r="L703">
            <v>0.64500000000000002</v>
          </cell>
          <cell r="M703" t="str">
            <v>㎥</v>
          </cell>
          <cell r="O703">
            <v>1638</v>
          </cell>
          <cell r="P703">
            <v>179.3</v>
          </cell>
          <cell r="Q703">
            <v>115</v>
          </cell>
          <cell r="R703">
            <v>2200.4</v>
          </cell>
          <cell r="S703">
            <v>1419</v>
          </cell>
          <cell r="T703">
            <v>162.4</v>
          </cell>
          <cell r="U703">
            <v>104</v>
          </cell>
          <cell r="V703" t="str">
            <v>제88호표</v>
          </cell>
          <cell r="W703">
            <v>2</v>
          </cell>
        </row>
        <row r="704">
          <cell r="B704">
            <v>9102</v>
          </cell>
          <cell r="D704" t="str">
            <v>콘크리트 타설</v>
          </cell>
          <cell r="E704" t="str">
            <v>무근, 소형구조물</v>
          </cell>
          <cell r="L704">
            <v>0.9</v>
          </cell>
          <cell r="M704" t="str">
            <v>㎥</v>
          </cell>
          <cell r="O704">
            <v>84891</v>
          </cell>
          <cell r="P704">
            <v>60450</v>
          </cell>
          <cell r="Q704">
            <v>54405</v>
          </cell>
          <cell r="R704">
            <v>33873.539999999994</v>
          </cell>
          <cell r="S704">
            <v>30486</v>
          </cell>
          <cell r="T704">
            <v>0</v>
          </cell>
          <cell r="U704">
            <v>0</v>
          </cell>
          <cell r="V704" t="str">
            <v>제90호표</v>
          </cell>
          <cell r="W704">
            <v>3</v>
          </cell>
        </row>
        <row r="705">
          <cell r="B705">
            <v>9101</v>
          </cell>
          <cell r="D705" t="str">
            <v>되메우기 및 다짐</v>
          </cell>
          <cell r="E705" t="str">
            <v>기계90%, 인력10%, 보통토사</v>
          </cell>
          <cell r="L705">
            <v>0.34499999999999997</v>
          </cell>
          <cell r="M705" t="str">
            <v>㎥</v>
          </cell>
          <cell r="O705">
            <v>1188</v>
          </cell>
          <cell r="P705">
            <v>297.3</v>
          </cell>
          <cell r="Q705">
            <v>102</v>
          </cell>
          <cell r="R705">
            <v>2956</v>
          </cell>
          <cell r="S705">
            <v>1019</v>
          </cell>
          <cell r="T705">
            <v>197</v>
          </cell>
          <cell r="U705">
            <v>67</v>
          </cell>
          <cell r="V705" t="str">
            <v>제89호표</v>
          </cell>
          <cell r="W705">
            <v>4</v>
          </cell>
        </row>
        <row r="706">
          <cell r="B706">
            <v>9111</v>
          </cell>
          <cell r="D706" t="str">
            <v>현장내 잔토처리</v>
          </cell>
          <cell r="E706" t="str">
            <v>소운반고르기</v>
          </cell>
          <cell r="L706">
            <v>0.3</v>
          </cell>
          <cell r="M706" t="str">
            <v>㎥</v>
          </cell>
          <cell r="O706">
            <v>174</v>
          </cell>
          <cell r="P706">
            <v>213.2</v>
          </cell>
          <cell r="Q706">
            <v>63</v>
          </cell>
          <cell r="R706">
            <v>197.9</v>
          </cell>
          <cell r="S706">
            <v>59</v>
          </cell>
          <cell r="T706">
            <v>176.6</v>
          </cell>
          <cell r="U706">
            <v>52</v>
          </cell>
          <cell r="V706" t="str">
            <v>제99호표</v>
          </cell>
          <cell r="W706">
            <v>5</v>
          </cell>
        </row>
        <row r="707">
          <cell r="B707">
            <v>9103</v>
          </cell>
          <cell r="D707" t="str">
            <v>합판거푸집</v>
          </cell>
          <cell r="E707" t="str">
            <v>6회</v>
          </cell>
          <cell r="L707">
            <v>4.8</v>
          </cell>
          <cell r="M707" t="str">
            <v>㎡</v>
          </cell>
          <cell r="O707">
            <v>107404</v>
          </cell>
          <cell r="P707">
            <v>6507</v>
          </cell>
          <cell r="Q707">
            <v>31233</v>
          </cell>
          <cell r="R707">
            <v>15844</v>
          </cell>
          <cell r="S707">
            <v>76051</v>
          </cell>
          <cell r="T707">
            <v>25</v>
          </cell>
          <cell r="U707">
            <v>120</v>
          </cell>
          <cell r="V707" t="str">
            <v>제91호표</v>
          </cell>
          <cell r="W707">
            <v>6</v>
          </cell>
        </row>
        <row r="708">
          <cell r="B708">
            <v>5710</v>
          </cell>
          <cell r="D708" t="str">
            <v>기초앵커 설치</v>
          </cell>
          <cell r="E708" t="str">
            <v>Φ22 x 400L x 4개</v>
          </cell>
          <cell r="L708">
            <v>1</v>
          </cell>
          <cell r="M708" t="str">
            <v>조</v>
          </cell>
          <cell r="O708">
            <v>31740</v>
          </cell>
          <cell r="P708">
            <v>25373</v>
          </cell>
          <cell r="Q708">
            <v>25373</v>
          </cell>
          <cell r="R708">
            <v>6169</v>
          </cell>
          <cell r="S708">
            <v>6169</v>
          </cell>
          <cell r="T708">
            <v>198</v>
          </cell>
          <cell r="U708">
            <v>198</v>
          </cell>
          <cell r="V708" t="str">
            <v>제84호표</v>
          </cell>
          <cell r="W708">
            <v>7</v>
          </cell>
        </row>
        <row r="709">
          <cell r="B709">
            <v>3501</v>
          </cell>
          <cell r="D709" t="str">
            <v>접지봉</v>
          </cell>
          <cell r="E709" t="str">
            <v>14Φ×1000 mm x 3EA</v>
          </cell>
          <cell r="L709">
            <v>1</v>
          </cell>
          <cell r="M709" t="str">
            <v>개소</v>
          </cell>
          <cell r="O709">
            <v>76559</v>
          </cell>
          <cell r="P709">
            <v>15300</v>
          </cell>
          <cell r="Q709">
            <v>15300</v>
          </cell>
          <cell r="R709">
            <v>59475</v>
          </cell>
          <cell r="S709">
            <v>59475</v>
          </cell>
          <cell r="T709">
            <v>1784</v>
          </cell>
          <cell r="U709">
            <v>1784</v>
          </cell>
          <cell r="V709" t="str">
            <v>제30호표</v>
          </cell>
          <cell r="W709">
            <v>8</v>
          </cell>
        </row>
        <row r="710">
          <cell r="B710">
            <v>1134</v>
          </cell>
          <cell r="D710" t="str">
            <v>접지선(옥외)</v>
          </cell>
          <cell r="E710" t="str">
            <v>F-GV 16 ㎟</v>
          </cell>
          <cell r="L710">
            <v>3</v>
          </cell>
          <cell r="M710" t="str">
            <v>m</v>
          </cell>
          <cell r="O710">
            <v>8295</v>
          </cell>
          <cell r="P710">
            <v>1546</v>
          </cell>
          <cell r="Q710">
            <v>4638</v>
          </cell>
          <cell r="R710">
            <v>1184</v>
          </cell>
          <cell r="S710">
            <v>3552</v>
          </cell>
          <cell r="T710">
            <v>35</v>
          </cell>
          <cell r="U710">
            <v>105</v>
          </cell>
          <cell r="V710" t="str">
            <v>제4호표</v>
          </cell>
          <cell r="W710">
            <v>9</v>
          </cell>
        </row>
        <row r="711">
          <cell r="B711">
            <v>2401</v>
          </cell>
          <cell r="D711" t="str">
            <v>전선관</v>
          </cell>
          <cell r="E711" t="str">
            <v>폴리에틸렌(CD-P) 22mm</v>
          </cell>
          <cell r="L711">
            <v>1</v>
          </cell>
          <cell r="M711" t="str">
            <v>m</v>
          </cell>
          <cell r="O711">
            <v>4929</v>
          </cell>
          <cell r="P711">
            <v>343</v>
          </cell>
          <cell r="Q711">
            <v>343</v>
          </cell>
          <cell r="R711">
            <v>4453</v>
          </cell>
          <cell r="S711">
            <v>4453</v>
          </cell>
          <cell r="T711">
            <v>133</v>
          </cell>
          <cell r="U711">
            <v>133</v>
          </cell>
          <cell r="V711" t="str">
            <v>제22호표</v>
          </cell>
          <cell r="W711">
            <v>10</v>
          </cell>
        </row>
        <row r="714">
          <cell r="W714">
            <v>11</v>
          </cell>
        </row>
        <row r="715">
          <cell r="W715">
            <v>12</v>
          </cell>
        </row>
        <row r="716">
          <cell r="B716">
            <v>84</v>
          </cell>
          <cell r="C716" t="str">
            <v>제84호표</v>
          </cell>
          <cell r="D716" t="str">
            <v>기초앵커 설치</v>
          </cell>
          <cell r="E716" t="str">
            <v>Φ22 x 400L x 4개</v>
          </cell>
          <cell r="L716">
            <v>1</v>
          </cell>
          <cell r="M716" t="str">
            <v>조</v>
          </cell>
          <cell r="O716">
            <v>31740</v>
          </cell>
          <cell r="Q716">
            <v>25373</v>
          </cell>
          <cell r="S716">
            <v>6169</v>
          </cell>
          <cell r="U716">
            <v>198</v>
          </cell>
          <cell r="V716" t="str">
            <v>EKE6240001</v>
          </cell>
          <cell r="W716">
            <v>1</v>
          </cell>
        </row>
        <row r="717">
          <cell r="C717" t="str">
            <v>재료비</v>
          </cell>
          <cell r="D717" t="str">
            <v>기초앵커 L형</v>
          </cell>
          <cell r="E717" t="str">
            <v>Φ22 x 400L</v>
          </cell>
          <cell r="L717">
            <v>4</v>
          </cell>
          <cell r="M717" t="str">
            <v>EA</v>
          </cell>
          <cell r="O717">
            <v>24400</v>
          </cell>
          <cell r="P717">
            <v>6100</v>
          </cell>
          <cell r="Q717">
            <v>24400</v>
          </cell>
          <cell r="R717">
            <v>0</v>
          </cell>
          <cell r="T717">
            <v>0</v>
          </cell>
          <cell r="W717">
            <v>2</v>
          </cell>
        </row>
        <row r="718">
          <cell r="D718" t="str">
            <v>봉강(이형철근)</v>
          </cell>
          <cell r="E718" t="str">
            <v>D-10</v>
          </cell>
          <cell r="L718">
            <v>1.31</v>
          </cell>
          <cell r="M718" t="str">
            <v>kg</v>
          </cell>
          <cell r="O718">
            <v>871</v>
          </cell>
          <cell r="P718">
            <v>665</v>
          </cell>
          <cell r="Q718">
            <v>871</v>
          </cell>
          <cell r="R718">
            <v>0</v>
          </cell>
          <cell r="T718">
            <v>0</v>
          </cell>
          <cell r="W718">
            <v>3</v>
          </cell>
        </row>
        <row r="719">
          <cell r="B719">
            <v>9107</v>
          </cell>
          <cell r="C719" t="str">
            <v>일위대가적용</v>
          </cell>
          <cell r="D719" t="str">
            <v>잡철물제작설치</v>
          </cell>
          <cell r="E719">
            <v>0</v>
          </cell>
          <cell r="L719">
            <v>1.2999999999999999E-3</v>
          </cell>
          <cell r="M719" t="str">
            <v>TON</v>
          </cell>
          <cell r="O719">
            <v>6469</v>
          </cell>
          <cell r="P719">
            <v>78984.100000000006</v>
          </cell>
          <cell r="Q719">
            <v>102</v>
          </cell>
          <cell r="R719">
            <v>4746003.3</v>
          </cell>
          <cell r="S719">
            <v>6169</v>
          </cell>
          <cell r="T719">
            <v>152825.80000000002</v>
          </cell>
          <cell r="U719">
            <v>198</v>
          </cell>
          <cell r="V719" t="str">
            <v>제95호표</v>
          </cell>
          <cell r="W719">
            <v>4</v>
          </cell>
        </row>
        <row r="724">
          <cell r="W724">
            <v>5</v>
          </cell>
        </row>
        <row r="725">
          <cell r="W725">
            <v>8</v>
          </cell>
        </row>
        <row r="726">
          <cell r="B726">
            <v>85</v>
          </cell>
          <cell r="C726" t="str">
            <v>제85호표</v>
          </cell>
          <cell r="D726" t="str">
            <v>보행등 철주 기초앵커 설치</v>
          </cell>
          <cell r="E726" t="str">
            <v>Φ125</v>
          </cell>
          <cell r="L726">
            <v>1</v>
          </cell>
          <cell r="M726" t="str">
            <v>조</v>
          </cell>
          <cell r="O726">
            <v>192282</v>
          </cell>
          <cell r="Q726">
            <v>140000</v>
          </cell>
          <cell r="S726">
            <v>50760</v>
          </cell>
          <cell r="U726">
            <v>1522</v>
          </cell>
          <cell r="V726" t="str">
            <v>EKE6440001</v>
          </cell>
          <cell r="W726">
            <v>1</v>
          </cell>
        </row>
        <row r="727">
          <cell r="C727" t="str">
            <v>재료비</v>
          </cell>
          <cell r="D727" t="str">
            <v>보행등 철주 기초앵커</v>
          </cell>
          <cell r="E727" t="str">
            <v>Φ125</v>
          </cell>
          <cell r="L727">
            <v>1</v>
          </cell>
          <cell r="M727" t="str">
            <v>조</v>
          </cell>
          <cell r="O727">
            <v>140000</v>
          </cell>
          <cell r="P727">
            <v>140000</v>
          </cell>
          <cell r="Q727">
            <v>140000</v>
          </cell>
          <cell r="R727">
            <v>0</v>
          </cell>
          <cell r="T727">
            <v>0</v>
          </cell>
          <cell r="W727">
            <v>2</v>
          </cell>
        </row>
        <row r="728">
          <cell r="C728" t="str">
            <v>노무비</v>
          </cell>
          <cell r="D728" t="str">
            <v>내선전공</v>
          </cell>
          <cell r="E728">
            <v>0.3</v>
          </cell>
          <cell r="L728">
            <v>0.3</v>
          </cell>
          <cell r="M728" t="str">
            <v>인</v>
          </cell>
          <cell r="O728">
            <v>50760</v>
          </cell>
          <cell r="R728">
            <v>169202</v>
          </cell>
          <cell r="S728">
            <v>50760</v>
          </cell>
          <cell r="V728" t="str">
            <v>전 5-29</v>
          </cell>
          <cell r="W728">
            <v>3</v>
          </cell>
        </row>
        <row r="729">
          <cell r="C729" t="str">
            <v>경비</v>
          </cell>
          <cell r="D729" t="str">
            <v>공구손료</v>
          </cell>
          <cell r="E729" t="str">
            <v>노무비의</v>
          </cell>
          <cell r="L729">
            <v>3</v>
          </cell>
          <cell r="M729" t="str">
            <v>%</v>
          </cell>
          <cell r="O729">
            <v>1522</v>
          </cell>
          <cell r="U729">
            <v>1522</v>
          </cell>
          <cell r="W729">
            <v>4</v>
          </cell>
        </row>
        <row r="732">
          <cell r="W732">
            <v>5</v>
          </cell>
        </row>
        <row r="733">
          <cell r="W733">
            <v>6</v>
          </cell>
        </row>
        <row r="734">
          <cell r="B734">
            <v>86</v>
          </cell>
          <cell r="C734" t="str">
            <v>제86호표</v>
          </cell>
          <cell r="D734" t="str">
            <v>차량등 철주 기초앵커 설치</v>
          </cell>
          <cell r="E734" t="str">
            <v>Φ250</v>
          </cell>
          <cell r="L734">
            <v>1</v>
          </cell>
          <cell r="M734" t="str">
            <v>조</v>
          </cell>
          <cell r="O734">
            <v>502282</v>
          </cell>
          <cell r="Q734">
            <v>450000</v>
          </cell>
          <cell r="S734">
            <v>50760</v>
          </cell>
          <cell r="U734">
            <v>1522</v>
          </cell>
          <cell r="V734" t="str">
            <v>EKE6440001</v>
          </cell>
          <cell r="W734">
            <v>1</v>
          </cell>
        </row>
        <row r="735">
          <cell r="C735" t="str">
            <v>재료비</v>
          </cell>
          <cell r="D735" t="str">
            <v>차량등 철주 기초앵커</v>
          </cell>
          <cell r="E735" t="str">
            <v>Φ250</v>
          </cell>
          <cell r="L735">
            <v>1</v>
          </cell>
          <cell r="M735" t="str">
            <v>조</v>
          </cell>
          <cell r="O735">
            <v>450000</v>
          </cell>
          <cell r="P735">
            <v>450000</v>
          </cell>
          <cell r="Q735">
            <v>450000</v>
          </cell>
          <cell r="R735">
            <v>0</v>
          </cell>
          <cell r="T735">
            <v>0</v>
          </cell>
          <cell r="W735">
            <v>2</v>
          </cell>
        </row>
        <row r="736">
          <cell r="C736" t="str">
            <v>노무비</v>
          </cell>
          <cell r="D736" t="str">
            <v>내선전공</v>
          </cell>
          <cell r="E736">
            <v>0.3</v>
          </cell>
          <cell r="L736">
            <v>0.3</v>
          </cell>
          <cell r="M736" t="str">
            <v>인</v>
          </cell>
          <cell r="O736">
            <v>50760</v>
          </cell>
          <cell r="R736">
            <v>169202</v>
          </cell>
          <cell r="S736">
            <v>50760</v>
          </cell>
          <cell r="V736" t="str">
            <v>전 5-29</v>
          </cell>
          <cell r="W736">
            <v>3</v>
          </cell>
        </row>
        <row r="737">
          <cell r="C737" t="str">
            <v>경비</v>
          </cell>
          <cell r="D737" t="str">
            <v>공구손료</v>
          </cell>
          <cell r="E737" t="str">
            <v>노무비의</v>
          </cell>
          <cell r="L737">
            <v>3</v>
          </cell>
          <cell r="M737" t="str">
            <v>%</v>
          </cell>
          <cell r="O737">
            <v>1522</v>
          </cell>
          <cell r="U737">
            <v>1522</v>
          </cell>
          <cell r="W737">
            <v>4</v>
          </cell>
        </row>
        <row r="741">
          <cell r="W741">
            <v>5</v>
          </cell>
        </row>
        <row r="742">
          <cell r="B742">
            <v>87</v>
          </cell>
          <cell r="C742" t="str">
            <v>제87호표</v>
          </cell>
          <cell r="D742" t="str">
            <v>차량등 철주 기초앵커 설치</v>
          </cell>
          <cell r="E742" t="str">
            <v>Φ300</v>
          </cell>
          <cell r="L742">
            <v>1</v>
          </cell>
          <cell r="M742" t="str">
            <v>조</v>
          </cell>
          <cell r="O742">
            <v>732282</v>
          </cell>
          <cell r="Q742">
            <v>680000</v>
          </cell>
          <cell r="S742">
            <v>50760</v>
          </cell>
          <cell r="U742">
            <v>1522</v>
          </cell>
          <cell r="V742" t="str">
            <v>EKE6440001</v>
          </cell>
          <cell r="W742">
            <v>1</v>
          </cell>
        </row>
        <row r="743">
          <cell r="C743" t="str">
            <v>재료비</v>
          </cell>
          <cell r="D743" t="str">
            <v>차량등 철주 기초앵커</v>
          </cell>
          <cell r="E743" t="str">
            <v>Φ300</v>
          </cell>
          <cell r="L743">
            <v>1</v>
          </cell>
          <cell r="M743" t="str">
            <v>조</v>
          </cell>
          <cell r="O743">
            <v>680000</v>
          </cell>
          <cell r="P743">
            <v>680000</v>
          </cell>
          <cell r="Q743">
            <v>680000</v>
          </cell>
          <cell r="R743">
            <v>0</v>
          </cell>
          <cell r="T743">
            <v>0</v>
          </cell>
          <cell r="W743">
            <v>2</v>
          </cell>
        </row>
        <row r="744">
          <cell r="C744" t="str">
            <v>노무비</v>
          </cell>
          <cell r="D744" t="str">
            <v>내선전공</v>
          </cell>
          <cell r="E744">
            <v>0.3</v>
          </cell>
          <cell r="L744">
            <v>0.3</v>
          </cell>
          <cell r="M744" t="str">
            <v>인</v>
          </cell>
          <cell r="O744">
            <v>50760</v>
          </cell>
          <cell r="R744">
            <v>169202</v>
          </cell>
          <cell r="S744">
            <v>50760</v>
          </cell>
          <cell r="V744" t="str">
            <v>전 5-29</v>
          </cell>
          <cell r="W744">
            <v>3</v>
          </cell>
        </row>
        <row r="745">
          <cell r="C745" t="str">
            <v>경비</v>
          </cell>
          <cell r="D745" t="str">
            <v>공구손료</v>
          </cell>
          <cell r="E745" t="str">
            <v>노무비의</v>
          </cell>
          <cell r="L745">
            <v>3</v>
          </cell>
          <cell r="M745" t="str">
            <v>%</v>
          </cell>
          <cell r="O745">
            <v>1522</v>
          </cell>
          <cell r="U745">
            <v>1522</v>
          </cell>
          <cell r="W745">
            <v>4</v>
          </cell>
        </row>
        <row r="746">
          <cell r="W746">
            <v>5</v>
          </cell>
        </row>
        <row r="750">
          <cell r="B750">
            <v>88</v>
          </cell>
          <cell r="C750" t="str">
            <v>제88호표</v>
          </cell>
          <cell r="D750" t="str">
            <v>터파기</v>
          </cell>
          <cell r="E750" t="str">
            <v>기계90%, 인력10%, 보통토사</v>
          </cell>
          <cell r="L750">
            <v>1</v>
          </cell>
          <cell r="M750" t="str">
            <v>㎥</v>
          </cell>
          <cell r="O750">
            <v>2542</v>
          </cell>
          <cell r="Q750">
            <v>179.3</v>
          </cell>
          <cell r="S750">
            <v>2200.4</v>
          </cell>
          <cell r="U750">
            <v>162.4</v>
          </cell>
          <cell r="V750" t="str">
            <v>CDD3110010</v>
          </cell>
          <cell r="W750">
            <v>1</v>
          </cell>
        </row>
        <row r="751">
          <cell r="D751" t="str">
            <v>◈ 터파기 (백호우 0.7m3(90%)+인력(10%)) : 품셈 (기계 11-3)</v>
          </cell>
          <cell r="W751">
            <v>2</v>
          </cell>
        </row>
        <row r="752">
          <cell r="D752" t="str">
            <v>q1=1.0 m3 , k=1.1, LT=1.10</v>
          </cell>
        </row>
        <row r="753">
          <cell r="D753" t="str">
            <v>e1=0.75, e2=0.05, Cm=19 (90°)초</v>
          </cell>
        </row>
        <row r="754">
          <cell r="D754" t="str">
            <v>E  = e1 - e2 = 0.75 - 0.05 = 0.70</v>
          </cell>
        </row>
        <row r="755">
          <cell r="D755" t="str">
            <v>f = 1 / 1.1 = 0.91</v>
          </cell>
        </row>
        <row r="756">
          <cell r="D756" t="str">
            <v xml:space="preserve">Q  =3600*q*f*k*E/Cm  = 3600*1*0.91*1.1*0.7/19 =132.76 m3/hr </v>
          </cell>
        </row>
        <row r="757">
          <cell r="D757" t="str">
            <v>노 무 비 : _x001D_29916_x001D_ / 132.76 * 0.9 = 202.8</v>
          </cell>
          <cell r="O757">
            <v>202.8</v>
          </cell>
          <cell r="S757">
            <v>202.8</v>
          </cell>
        </row>
        <row r="758">
          <cell r="D758" t="str">
            <v>재 료 비 : _x001D_26450_x001D_ / 132.76 * 0.9 = 179.3</v>
          </cell>
          <cell r="O758">
            <v>179.3</v>
          </cell>
          <cell r="Q758">
            <v>179.3</v>
          </cell>
        </row>
        <row r="759">
          <cell r="D759" t="str">
            <v>경    비 : _x001D_23960_x001D_ / 132.76 * 0.9 = 162.4</v>
          </cell>
          <cell r="O759">
            <v>162.4</v>
          </cell>
          <cell r="U759">
            <v>162.4</v>
          </cell>
        </row>
        <row r="760">
          <cell r="D760" t="str">
            <v>소    계</v>
          </cell>
          <cell r="O760">
            <v>544.5</v>
          </cell>
          <cell r="Q760">
            <v>179.3</v>
          </cell>
          <cell r="S760">
            <v>202.8</v>
          </cell>
          <cell r="U760">
            <v>162.4</v>
          </cell>
        </row>
        <row r="761">
          <cell r="D761" t="str">
            <v>2. 보통인부:  0.2 인 * _x001D_99882_x001D_ * 0.1 = 1,997.6</v>
          </cell>
          <cell r="O761">
            <v>1997.6</v>
          </cell>
          <cell r="S761">
            <v>1997.6</v>
          </cell>
        </row>
        <row r="762">
          <cell r="D762" t="str">
            <v>소    계</v>
          </cell>
          <cell r="O762">
            <v>1997.6</v>
          </cell>
          <cell r="Q762">
            <v>0</v>
          </cell>
          <cell r="S762">
            <v>1997.6</v>
          </cell>
          <cell r="U762">
            <v>0</v>
          </cell>
        </row>
        <row r="763">
          <cell r="D763" t="str">
            <v xml:space="preserve">   계</v>
          </cell>
          <cell r="O763">
            <v>2542.1000000000004</v>
          </cell>
          <cell r="Q763">
            <v>179.3</v>
          </cell>
          <cell r="S763">
            <v>2200.4</v>
          </cell>
          <cell r="U763">
            <v>162.4</v>
          </cell>
        </row>
        <row r="765">
          <cell r="D765" t="str">
            <v>전 체  합 계</v>
          </cell>
          <cell r="O765">
            <v>2542</v>
          </cell>
          <cell r="Q765">
            <v>179.3</v>
          </cell>
          <cell r="S765">
            <v>2200.4</v>
          </cell>
          <cell r="U765">
            <v>162.4</v>
          </cell>
        </row>
        <row r="774">
          <cell r="B774">
            <v>89</v>
          </cell>
          <cell r="C774" t="str">
            <v>제89호표</v>
          </cell>
          <cell r="D774" t="str">
            <v>되메우기 및 다짐</v>
          </cell>
          <cell r="E774" t="str">
            <v>기계90%, 인력10%, 보통토사</v>
          </cell>
          <cell r="L774">
            <v>1</v>
          </cell>
          <cell r="M774" t="str">
            <v>㎥</v>
          </cell>
          <cell r="O774">
            <v>3450</v>
          </cell>
          <cell r="Q774">
            <v>297.3</v>
          </cell>
          <cell r="S774">
            <v>2956</v>
          </cell>
          <cell r="U774">
            <v>197</v>
          </cell>
          <cell r="V774" t="str">
            <v>CDH1122000</v>
          </cell>
          <cell r="W774">
            <v>1</v>
          </cell>
        </row>
        <row r="775">
          <cell r="D775" t="str">
            <v>◈기계되메우기(백호우1.0m3)+인력+플레이트콤팩트(1.5ton) : 품셈(기계11-3,11-11)</v>
          </cell>
          <cell r="W775">
            <v>2</v>
          </cell>
        </row>
        <row r="776">
          <cell r="D776" t="str">
            <v>1. 되메우기(기계(90%)+인력(10%))</v>
          </cell>
        </row>
        <row r="777">
          <cell r="D777" t="str">
            <v>1) 포 설(백호우 1.0m3)</v>
          </cell>
        </row>
        <row r="778">
          <cell r="D778" t="str">
            <v>" Q=3600*q*k*f*E/Cm"</v>
          </cell>
        </row>
        <row r="779">
          <cell r="D779" t="str">
            <v>q1=1.0 m3 ,k=1.1,E=0.75, LT=1.10</v>
          </cell>
        </row>
        <row r="780">
          <cell r="D780" t="str">
            <v>Cm=19 (90°)초</v>
          </cell>
        </row>
        <row r="781">
          <cell r="D781" t="str">
            <v>f = 1 / 1.1 = 0.91</v>
          </cell>
        </row>
        <row r="782">
          <cell r="D782" t="str">
            <v xml:space="preserve">Q  =3600*q*f*k*E/Cm  = 3600*1*0.91*1.1*0.75/19 =142.25 m3/hr </v>
          </cell>
        </row>
        <row r="783">
          <cell r="D783" t="str">
            <v>노무비 :  _x001D_29916_x001D_ / 142.25 * 0.9  % = 189.2</v>
          </cell>
          <cell r="O783">
            <v>189.2</v>
          </cell>
          <cell r="S783">
            <v>189.2</v>
          </cell>
        </row>
        <row r="784">
          <cell r="D784" t="str">
            <v>재료비 :  _x001D_26450_x001D_ / 142.25 * 0.9  % = 167.3</v>
          </cell>
          <cell r="O784">
            <v>167.3</v>
          </cell>
          <cell r="Q784">
            <v>167.3</v>
          </cell>
        </row>
        <row r="785">
          <cell r="D785" t="str">
            <v>경  비 :  _x001D_23960_x001D_ / 142.25 * 0.9  % = 151.5</v>
          </cell>
          <cell r="O785">
            <v>151.5</v>
          </cell>
          <cell r="U785">
            <v>151.5</v>
          </cell>
        </row>
        <row r="786">
          <cell r="D786" t="str">
            <v>소    계</v>
          </cell>
          <cell r="O786">
            <v>508</v>
          </cell>
          <cell r="Q786">
            <v>167.3</v>
          </cell>
          <cell r="S786">
            <v>189.2</v>
          </cell>
          <cell r="U786">
            <v>151.5</v>
          </cell>
        </row>
        <row r="787">
          <cell r="D787" t="str">
            <v>2) 인력되메우기</v>
          </cell>
        </row>
        <row r="788">
          <cell r="D788" t="str">
            <v>(1) 보통인부:  0.1 인  * _x001D_99882_x001D_ * 0.1 %  = 998.8</v>
          </cell>
          <cell r="O788">
            <v>998.8</v>
          </cell>
          <cell r="S788">
            <v>998.8</v>
          </cell>
        </row>
        <row r="789">
          <cell r="D789" t="str">
            <v>소    계</v>
          </cell>
          <cell r="O789">
            <v>998.8</v>
          </cell>
          <cell r="Q789">
            <v>0</v>
          </cell>
          <cell r="S789">
            <v>998.8</v>
          </cell>
          <cell r="U789">
            <v>0</v>
          </cell>
        </row>
        <row r="790">
          <cell r="D790" t="str">
            <v xml:space="preserve">   계</v>
          </cell>
          <cell r="O790">
            <v>1506.8</v>
          </cell>
          <cell r="Q790">
            <v>167.3</v>
          </cell>
          <cell r="S790">
            <v>1188</v>
          </cell>
          <cell r="U790">
            <v>151.5</v>
          </cell>
        </row>
        <row r="791">
          <cell r="D791" t="str">
            <v>2. 다짐(플레이트 콤팩트 1.5ton)</v>
          </cell>
        </row>
        <row r="792">
          <cell r="D792" t="str">
            <v>Q=1000*V*W*D*E*f/N</v>
          </cell>
        </row>
        <row r="793">
          <cell r="D793" t="str">
            <v>V=1.0 km/h ,W=0.45 m ,D=0.1 m</v>
          </cell>
        </row>
        <row r="794">
          <cell r="D794" t="str">
            <v>E=0.8,N=3.0,f=1.0</v>
          </cell>
        </row>
        <row r="795">
          <cell r="D795" t="str">
            <v xml:space="preserve">Q  = 1000*V*W*D*E*f/N  =1000*1*0.45*0.1*0.8*1/3 =12.00 m3/hr </v>
          </cell>
        </row>
        <row r="796">
          <cell r="D796" t="str">
            <v>노무비 :  _x001D_21217_x001D_ / 12 = 1,768.0</v>
          </cell>
          <cell r="O796">
            <v>1768</v>
          </cell>
          <cell r="S796">
            <v>1768</v>
          </cell>
        </row>
        <row r="797">
          <cell r="D797" t="str">
            <v>재료비 :  _x001D_1560_x001D_ / 12 = 130.0</v>
          </cell>
          <cell r="O797">
            <v>130</v>
          </cell>
          <cell r="Q797">
            <v>130</v>
          </cell>
        </row>
        <row r="798">
          <cell r="D798" t="str">
            <v>경  비 :  _x001D_546_x001D_ / 12 = 45.5</v>
          </cell>
          <cell r="O798">
            <v>45.5</v>
          </cell>
          <cell r="U798">
            <v>45.5</v>
          </cell>
        </row>
        <row r="799">
          <cell r="D799" t="str">
            <v xml:space="preserve">   계</v>
          </cell>
          <cell r="O799">
            <v>1943.5</v>
          </cell>
          <cell r="Q799">
            <v>130</v>
          </cell>
          <cell r="S799">
            <v>1768</v>
          </cell>
          <cell r="U799">
            <v>45.5</v>
          </cell>
        </row>
        <row r="800">
          <cell r="D800" t="str">
            <v>합    계</v>
          </cell>
          <cell r="O800">
            <v>3450.3</v>
          </cell>
          <cell r="Q800">
            <v>297.3</v>
          </cell>
          <cell r="S800">
            <v>2956</v>
          </cell>
          <cell r="U800">
            <v>197</v>
          </cell>
        </row>
        <row r="802">
          <cell r="D802" t="str">
            <v>전 체  합 계</v>
          </cell>
          <cell r="O802">
            <v>3450</v>
          </cell>
          <cell r="Q802">
            <v>297.3</v>
          </cell>
          <cell r="S802">
            <v>2956</v>
          </cell>
          <cell r="U802">
            <v>197</v>
          </cell>
        </row>
        <row r="812">
          <cell r="B812">
            <v>90</v>
          </cell>
          <cell r="C812" t="str">
            <v>제90호표</v>
          </cell>
          <cell r="D812" t="str">
            <v>콘크리트 타설</v>
          </cell>
          <cell r="E812" t="str">
            <v>무근, 소형구조물</v>
          </cell>
          <cell r="L812">
            <v>1</v>
          </cell>
          <cell r="M812" t="str">
            <v>㎥</v>
          </cell>
          <cell r="O812">
            <v>94323</v>
          </cell>
          <cell r="Q812">
            <v>60450</v>
          </cell>
          <cell r="S812">
            <v>33873.539999999994</v>
          </cell>
          <cell r="U812">
            <v>0</v>
          </cell>
          <cell r="V812" t="str">
            <v>CEA1110000</v>
          </cell>
          <cell r="W812">
            <v>1</v>
          </cell>
        </row>
        <row r="813">
          <cell r="D813" t="str">
            <v>레미콘</v>
          </cell>
          <cell r="E813" t="str">
            <v>* 레미콘 물가자료 111p</v>
          </cell>
          <cell r="O813">
            <v>60450</v>
          </cell>
          <cell r="Q813">
            <v>60450</v>
          </cell>
          <cell r="S813">
            <v>0</v>
          </cell>
          <cell r="W813">
            <v>2</v>
          </cell>
        </row>
        <row r="814">
          <cell r="D814" t="str">
            <v>콘크리트공</v>
          </cell>
          <cell r="L814">
            <v>0.12</v>
          </cell>
          <cell r="M814" t="str">
            <v>인</v>
          </cell>
          <cell r="O814">
            <v>18891.239999999998</v>
          </cell>
          <cell r="R814">
            <v>157427</v>
          </cell>
          <cell r="S814">
            <v>18891.239999999998</v>
          </cell>
          <cell r="W814">
            <v>2</v>
          </cell>
        </row>
        <row r="815">
          <cell r="D815" t="str">
            <v>보통인부</v>
          </cell>
          <cell r="L815">
            <v>0.15</v>
          </cell>
          <cell r="M815" t="str">
            <v>인</v>
          </cell>
          <cell r="O815">
            <v>14982.3</v>
          </cell>
          <cell r="R815">
            <v>99882</v>
          </cell>
          <cell r="S815">
            <v>14982.3</v>
          </cell>
        </row>
        <row r="817">
          <cell r="B817">
            <v>91</v>
          </cell>
          <cell r="C817" t="str">
            <v>제91호표</v>
          </cell>
          <cell r="D817" t="str">
            <v>합판거푸집</v>
          </cell>
          <cell r="E817" t="str">
            <v>6회</v>
          </cell>
          <cell r="L817">
            <v>1</v>
          </cell>
          <cell r="M817" t="str">
            <v>㎡</v>
          </cell>
          <cell r="O817">
            <v>22376</v>
          </cell>
          <cell r="Q817">
            <v>6507</v>
          </cell>
          <cell r="S817">
            <v>15844</v>
          </cell>
          <cell r="U817">
            <v>25</v>
          </cell>
          <cell r="V817" t="str">
            <v>ADA1201000</v>
          </cell>
          <cell r="W817">
            <v>1</v>
          </cell>
        </row>
        <row r="818">
          <cell r="B818">
            <v>9105</v>
          </cell>
          <cell r="D818" t="str">
            <v>합판거푸집</v>
          </cell>
          <cell r="E818" t="str">
            <v>재료비</v>
          </cell>
          <cell r="L818">
            <v>0.34699999999999998</v>
          </cell>
          <cell r="M818" t="str">
            <v>%</v>
          </cell>
          <cell r="O818">
            <v>6505</v>
          </cell>
          <cell r="P818">
            <v>18748.151519999999</v>
          </cell>
          <cell r="Q818">
            <v>6505</v>
          </cell>
          <cell r="R818">
            <v>0</v>
          </cell>
          <cell r="S818">
            <v>0</v>
          </cell>
          <cell r="T818">
            <v>0</v>
          </cell>
          <cell r="U818">
            <v>0</v>
          </cell>
          <cell r="V818" t="str">
            <v>제93호표</v>
          </cell>
          <cell r="W818">
            <v>2</v>
          </cell>
        </row>
        <row r="819">
          <cell r="B819">
            <v>9106</v>
          </cell>
          <cell r="D819" t="str">
            <v>합판거푸집</v>
          </cell>
          <cell r="E819" t="str">
            <v>노무비</v>
          </cell>
          <cell r="L819">
            <v>0.32</v>
          </cell>
          <cell r="M819" t="str">
            <v>%</v>
          </cell>
          <cell r="O819">
            <v>15694</v>
          </cell>
          <cell r="P819">
            <v>0</v>
          </cell>
          <cell r="Q819">
            <v>0</v>
          </cell>
          <cell r="R819">
            <v>49044.399999999994</v>
          </cell>
          <cell r="S819">
            <v>15694</v>
          </cell>
          <cell r="T819">
            <v>0</v>
          </cell>
          <cell r="U819">
            <v>0</v>
          </cell>
          <cell r="V819" t="str">
            <v>제94호표</v>
          </cell>
          <cell r="W819">
            <v>2</v>
          </cell>
        </row>
        <row r="820">
          <cell r="B820">
            <v>9104</v>
          </cell>
          <cell r="D820" t="str">
            <v>목재운반</v>
          </cell>
          <cell r="E820" t="str">
            <v>건재</v>
          </cell>
          <cell r="L820">
            <v>1.7000000000000001E-2</v>
          </cell>
          <cell r="M820" t="str">
            <v>㎥</v>
          </cell>
          <cell r="O820">
            <v>177</v>
          </cell>
          <cell r="P820">
            <v>141.6</v>
          </cell>
          <cell r="Q820">
            <v>2</v>
          </cell>
          <cell r="R820">
            <v>8847.2999999999993</v>
          </cell>
          <cell r="S820">
            <v>150</v>
          </cell>
          <cell r="T820">
            <v>1506</v>
          </cell>
          <cell r="U820">
            <v>25</v>
          </cell>
          <cell r="V820" t="str">
            <v>제92호표</v>
          </cell>
        </row>
        <row r="822">
          <cell r="B822">
            <v>92</v>
          </cell>
          <cell r="C822" t="str">
            <v>제92호표</v>
          </cell>
          <cell r="D822" t="str">
            <v>목재운반</v>
          </cell>
          <cell r="E822" t="str">
            <v>건재</v>
          </cell>
          <cell r="L822">
            <v>1</v>
          </cell>
          <cell r="M822" t="str">
            <v>㎥</v>
          </cell>
          <cell r="O822">
            <v>10494</v>
          </cell>
          <cell r="Q822">
            <v>141.6</v>
          </cell>
          <cell r="S822">
            <v>8847.2999999999993</v>
          </cell>
          <cell r="U822">
            <v>1506</v>
          </cell>
          <cell r="W822">
            <v>1</v>
          </cell>
        </row>
        <row r="823">
          <cell r="D823" t="str">
            <v>1. 목재하차입고</v>
          </cell>
        </row>
        <row r="824">
          <cell r="D824" t="str">
            <v>트럭에서 창고  L1=17 m , L2=7 m마다 1인 →</v>
          </cell>
        </row>
        <row r="825">
          <cell r="D825" t="str">
            <v xml:space="preserve">(L1 * 2 * 1 / L2) = 5 인 </v>
          </cell>
        </row>
        <row r="826">
          <cell r="D826" t="str">
            <v>어깨메고 부리기 시간 →  T1 = L2 / 50 = 0.14</v>
          </cell>
        </row>
        <row r="827">
          <cell r="D827" t="str">
            <v xml:space="preserve">1회 운반 소요 시간 →  CM = 2*L1/50+T1=0.82 분 </v>
          </cell>
        </row>
        <row r="828">
          <cell r="D828" t="str">
            <v>T = 10,500 ㎏ ,  rt = 580 ㎏/㎥</v>
          </cell>
        </row>
        <row r="829">
          <cell r="D829" t="str">
            <v>Q = T / 8000 * 12 = 15.75, Q0 = Q * rt = 9,135.00</v>
          </cell>
        </row>
        <row r="830">
          <cell r="D830" t="str">
            <v xml:space="preserve">T3 = Q0 / 25 * 0.82 * 1 / M = 59.93 분 </v>
          </cell>
        </row>
        <row r="831">
          <cell r="D831" t="str">
            <v xml:space="preserve">A= T3 / 450 * ( M + 2 ) * 1 / Q = 0.05 인 </v>
          </cell>
        </row>
        <row r="832">
          <cell r="D832" t="str">
            <v>노  무  비 :  _x001D_99882_x001D_ * A= 4,994.1</v>
          </cell>
          <cell r="O832">
            <v>4994.1000000000004</v>
          </cell>
          <cell r="S832">
            <v>4994.1000000000004</v>
          </cell>
        </row>
        <row r="833">
          <cell r="D833" t="str">
            <v>소    계</v>
          </cell>
          <cell r="O833">
            <v>4994.1000000000004</v>
          </cell>
          <cell r="Q833">
            <v>0</v>
          </cell>
          <cell r="S833">
            <v>4994.1000000000004</v>
          </cell>
          <cell r="U833">
            <v>0</v>
          </cell>
        </row>
        <row r="835">
          <cell r="D835" t="str">
            <v>2. 목재운반(창고-현장)</v>
          </cell>
        </row>
        <row r="836">
          <cell r="D836" t="str">
            <v>덤프:10.5ton</v>
          </cell>
        </row>
        <row r="837">
          <cell r="D837" t="str">
            <v>T = 10,500 Kg , L1=1.000, rt=580 ㎏/㎥</v>
          </cell>
        </row>
        <row r="838">
          <cell r="D838" t="str">
            <v>Q1= 12*T / 8000, E = 0.90, F =1.000</v>
          </cell>
        </row>
        <row r="839">
          <cell r="D839" t="str">
            <v>Q0 = Q1 * rt = 9,135.00</v>
          </cell>
        </row>
        <row r="840">
          <cell r="D840" t="str">
            <v>L = 1.5 ㎞ , V1 = 30,    V2 = 35</v>
          </cell>
        </row>
        <row r="841">
          <cell r="D841" t="str">
            <v xml:space="preserve">T1 = Q0  / 25 * 0.82 * 1 / 5 = 59.93 min </v>
          </cell>
        </row>
        <row r="842">
          <cell r="D842" t="str">
            <v xml:space="preserve">T2 = (L / V1 + L / V2) * 60 = 5.57 min </v>
          </cell>
        </row>
        <row r="843">
          <cell r="D843" t="str">
            <v>T3 = 59.93, T4 = 0.42 , T5 = 0.00</v>
          </cell>
        </row>
        <row r="844">
          <cell r="D844" t="str">
            <v xml:space="preserve">CM = T1 + T2 + T3 + T4 + T5 = 125.85 min </v>
          </cell>
        </row>
        <row r="845">
          <cell r="D845" t="str">
            <v xml:space="preserve">Q = 60 * Q1 * F * E / CM = 6.76 ㎥/hr </v>
          </cell>
        </row>
        <row r="846">
          <cell r="D846" t="str">
            <v>노 무 비 : _x001D_26048_x001D_ / Q = 3,853.2</v>
          </cell>
          <cell r="O846">
            <v>3853.2</v>
          </cell>
          <cell r="S846">
            <v>3853.2</v>
          </cell>
        </row>
        <row r="847">
          <cell r="D847" t="str">
            <v>재 료 비 : _x001D_21633_x001D_*(T2/CM) / Q = 141.6</v>
          </cell>
          <cell r="O847">
            <v>141.6</v>
          </cell>
          <cell r="Q847">
            <v>141.6</v>
          </cell>
        </row>
        <row r="848">
          <cell r="D848" t="str">
            <v>경    비 : _x001D_10181_x001D_ / Q = 1,506.0</v>
          </cell>
          <cell r="O848">
            <v>1506</v>
          </cell>
          <cell r="U848">
            <v>1506</v>
          </cell>
        </row>
        <row r="849">
          <cell r="D849" t="str">
            <v>소    계</v>
          </cell>
          <cell r="O849">
            <v>5500.7999999999993</v>
          </cell>
          <cell r="Q849">
            <v>141.6</v>
          </cell>
          <cell r="S849">
            <v>3853.2</v>
          </cell>
          <cell r="U849">
            <v>1506</v>
          </cell>
        </row>
        <row r="850">
          <cell r="D850" t="str">
            <v>합    계</v>
          </cell>
          <cell r="O850">
            <v>10494.9</v>
          </cell>
          <cell r="Q850">
            <v>141.6</v>
          </cell>
          <cell r="S850">
            <v>8847.2999999999993</v>
          </cell>
          <cell r="U850">
            <v>1506</v>
          </cell>
        </row>
        <row r="852">
          <cell r="D852" t="str">
            <v>전 체  합 계</v>
          </cell>
          <cell r="O852">
            <v>10494</v>
          </cell>
          <cell r="Q852">
            <v>141.6</v>
          </cell>
          <cell r="S852">
            <v>8847.2999999999993</v>
          </cell>
          <cell r="U852">
            <v>1506</v>
          </cell>
        </row>
        <row r="857">
          <cell r="B857">
            <v>93</v>
          </cell>
          <cell r="C857" t="str">
            <v>제93호표</v>
          </cell>
          <cell r="D857" t="str">
            <v>합판거푸집</v>
          </cell>
          <cell r="E857" t="str">
            <v>재료비</v>
          </cell>
          <cell r="L857">
            <v>1</v>
          </cell>
          <cell r="M857" t="str">
            <v>㎡</v>
          </cell>
          <cell r="O857">
            <v>18748</v>
          </cell>
          <cell r="Q857">
            <v>18748.151519999999</v>
          </cell>
          <cell r="S857">
            <v>0</v>
          </cell>
          <cell r="U857">
            <v>0</v>
          </cell>
          <cell r="W857">
            <v>1</v>
          </cell>
        </row>
        <row r="858">
          <cell r="D858" t="str">
            <v>합판(내수급)</v>
          </cell>
          <cell r="E858" t="str">
            <v>1.03*77%</v>
          </cell>
          <cell r="L858">
            <v>0.79310000000000003</v>
          </cell>
          <cell r="M858" t="str">
            <v>㎡</v>
          </cell>
          <cell r="O858">
            <v>6660.4538000000002</v>
          </cell>
          <cell r="P858">
            <v>8398</v>
          </cell>
          <cell r="Q858">
            <v>6660.4538000000002</v>
          </cell>
          <cell r="S858">
            <v>0</v>
          </cell>
          <cell r="U858">
            <v>0</v>
          </cell>
          <cell r="W858">
            <v>2</v>
          </cell>
        </row>
        <row r="859">
          <cell r="D859" t="str">
            <v>각재</v>
          </cell>
          <cell r="E859" t="str">
            <v>0.038*77%</v>
          </cell>
          <cell r="L859">
            <v>2.9260000000000001E-2</v>
          </cell>
          <cell r="M859" t="str">
            <v>㎥</v>
          </cell>
          <cell r="O859">
            <v>11388.63572</v>
          </cell>
          <cell r="P859">
            <v>389222</v>
          </cell>
          <cell r="Q859">
            <v>11388.63572</v>
          </cell>
        </row>
        <row r="860">
          <cell r="D860" t="str">
            <v>보통철선</v>
          </cell>
          <cell r="E860" t="str">
            <v>#8 D=4.0mm</v>
          </cell>
          <cell r="L860">
            <v>0.28999999999999998</v>
          </cell>
          <cell r="M860" t="str">
            <v>Kg</v>
          </cell>
          <cell r="O860">
            <v>311.75</v>
          </cell>
          <cell r="P860">
            <v>1075</v>
          </cell>
          <cell r="Q860">
            <v>311.75</v>
          </cell>
        </row>
        <row r="861">
          <cell r="D861" t="str">
            <v>못</v>
          </cell>
          <cell r="E861" t="str">
            <v>N50</v>
          </cell>
          <cell r="L861">
            <v>0.2</v>
          </cell>
          <cell r="M861" t="str">
            <v>Kg</v>
          </cell>
          <cell r="O861">
            <v>188.8</v>
          </cell>
          <cell r="P861">
            <v>944</v>
          </cell>
          <cell r="Q861">
            <v>188.8</v>
          </cell>
        </row>
        <row r="862">
          <cell r="D862" t="str">
            <v>박리제</v>
          </cell>
          <cell r="E862" t="str">
            <v>중유</v>
          </cell>
          <cell r="L862">
            <v>0.19</v>
          </cell>
          <cell r="M862" t="str">
            <v>L</v>
          </cell>
          <cell r="O862">
            <v>198.512</v>
          </cell>
          <cell r="P862">
            <v>1044.8</v>
          </cell>
          <cell r="Q862">
            <v>198.512</v>
          </cell>
        </row>
        <row r="865">
          <cell r="B865">
            <v>94</v>
          </cell>
          <cell r="C865" t="str">
            <v>제94호표</v>
          </cell>
          <cell r="D865" t="str">
            <v>합판거푸집</v>
          </cell>
          <cell r="E865" t="str">
            <v>노무비</v>
          </cell>
          <cell r="L865">
            <v>1</v>
          </cell>
          <cell r="M865" t="str">
            <v>㎡</v>
          </cell>
          <cell r="O865">
            <v>49044</v>
          </cell>
          <cell r="Q865">
            <v>0</v>
          </cell>
          <cell r="S865">
            <v>49044.399999999994</v>
          </cell>
          <cell r="U865">
            <v>0</v>
          </cell>
          <cell r="W865">
            <v>1</v>
          </cell>
        </row>
        <row r="866">
          <cell r="D866" t="str">
            <v>형틀목공</v>
          </cell>
          <cell r="L866">
            <v>0.22</v>
          </cell>
          <cell r="M866" t="str">
            <v>인</v>
          </cell>
          <cell r="O866">
            <v>37058.559999999998</v>
          </cell>
          <cell r="Q866">
            <v>0</v>
          </cell>
          <cell r="R866">
            <v>168448</v>
          </cell>
          <cell r="S866">
            <v>37058.559999999998</v>
          </cell>
          <cell r="U866">
            <v>0</v>
          </cell>
          <cell r="W866">
            <v>2</v>
          </cell>
        </row>
        <row r="867">
          <cell r="D867" t="str">
            <v>보통인부</v>
          </cell>
          <cell r="L867">
            <v>0.12</v>
          </cell>
          <cell r="M867" t="str">
            <v>인</v>
          </cell>
          <cell r="O867">
            <v>11985.84</v>
          </cell>
          <cell r="Q867">
            <v>0</v>
          </cell>
          <cell r="R867">
            <v>99882</v>
          </cell>
          <cell r="S867">
            <v>11985.84</v>
          </cell>
        </row>
        <row r="870">
          <cell r="B870">
            <v>95</v>
          </cell>
          <cell r="C870" t="str">
            <v>제95호표</v>
          </cell>
          <cell r="D870" t="str">
            <v>잡철물제작설치</v>
          </cell>
          <cell r="L870">
            <v>1</v>
          </cell>
          <cell r="M870" t="str">
            <v>TON</v>
          </cell>
          <cell r="O870">
            <v>4977813</v>
          </cell>
          <cell r="Q870">
            <v>78984.100000000006</v>
          </cell>
          <cell r="S870">
            <v>4746003.3</v>
          </cell>
          <cell r="U870">
            <v>152825.80000000002</v>
          </cell>
          <cell r="W870">
            <v>1</v>
          </cell>
        </row>
        <row r="871">
          <cell r="D871" t="str">
            <v>※ 표준품셈 29-6 잡철물 제작설치 참조</v>
          </cell>
          <cell r="W871">
            <v>2</v>
          </cell>
        </row>
        <row r="872">
          <cell r="D872" t="str">
            <v>1. 재 료 비</v>
          </cell>
        </row>
        <row r="873">
          <cell r="D873" t="str">
            <v xml:space="preserve">   용 접 봉 :  18.48 KG  * _x001D_2380_x001D_ = 43,982.4</v>
          </cell>
          <cell r="O873">
            <v>43982.400000000001</v>
          </cell>
          <cell r="Q873">
            <v>43982.400000000001</v>
          </cell>
        </row>
        <row r="874">
          <cell r="D874" t="str">
            <v xml:space="preserve">   산    소 :  6300 L  * _x001D_1.667_x001D_ / 6000 &lt;L/병&gt;  = 1.7</v>
          </cell>
          <cell r="O874">
            <v>1.7</v>
          </cell>
          <cell r="Q874">
            <v>1.7</v>
          </cell>
        </row>
        <row r="875">
          <cell r="D875" t="str">
            <v xml:space="preserve">   아세틸렌 :  2.8 KG  * _x001D_12500_x001D_ = 35,000.0</v>
          </cell>
          <cell r="O875">
            <v>35000</v>
          </cell>
          <cell r="Q875">
            <v>35000</v>
          </cell>
        </row>
        <row r="876">
          <cell r="D876" t="str">
            <v>소    계</v>
          </cell>
          <cell r="O876">
            <v>78984.100000000006</v>
          </cell>
          <cell r="Q876">
            <v>78984.100000000006</v>
          </cell>
          <cell r="S876">
            <v>0</v>
          </cell>
          <cell r="U876">
            <v>0</v>
          </cell>
        </row>
        <row r="877">
          <cell r="D877" t="str">
            <v>2. 인 건 비</v>
          </cell>
        </row>
        <row r="878">
          <cell r="D878" t="str">
            <v xml:space="preserve">   철    공 :  27.65 인  * _x001D_151564_x001D_ = 4,190,744.6</v>
          </cell>
          <cell r="O878">
            <v>4190744</v>
          </cell>
          <cell r="S878">
            <v>4190744</v>
          </cell>
        </row>
        <row r="879">
          <cell r="D879" t="str">
            <v xml:space="preserve">   보통인부 :  0.66 인  * _x001D_99882_x001D_ = 65,922.1</v>
          </cell>
          <cell r="O879">
            <v>65922.100000000006</v>
          </cell>
          <cell r="S879">
            <v>65922.100000000006</v>
          </cell>
        </row>
        <row r="880">
          <cell r="D880" t="str">
            <v xml:space="preserve">   용 접 공 :  2.60 인  * _x001D_153849_x001D_ = 400,007.4</v>
          </cell>
          <cell r="O880">
            <v>400007.4</v>
          </cell>
          <cell r="S880">
            <v>400007.4</v>
          </cell>
        </row>
        <row r="881">
          <cell r="D881" t="str">
            <v xml:space="preserve">   특별인부 :  0.74 인  * _x001D_120716_x001D_ = 89,329.8</v>
          </cell>
          <cell r="O881">
            <v>89329.8</v>
          </cell>
          <cell r="S881">
            <v>89329.8</v>
          </cell>
        </row>
        <row r="882">
          <cell r="D882" t="str">
            <v>소    계</v>
          </cell>
          <cell r="O882">
            <v>4746003.3</v>
          </cell>
          <cell r="Q882">
            <v>0</v>
          </cell>
          <cell r="S882">
            <v>4746003.3</v>
          </cell>
          <cell r="U882">
            <v>0</v>
          </cell>
        </row>
        <row r="883">
          <cell r="D883" t="str">
            <v>3. 기    타</v>
          </cell>
        </row>
        <row r="884">
          <cell r="D884" t="str">
            <v xml:space="preserve">   1) 용 접 기 :  20.83 HR  * _x001D_72_x001D_ = 1,499.7</v>
          </cell>
          <cell r="O884">
            <v>1499.7</v>
          </cell>
          <cell r="U884">
            <v>1499.7</v>
          </cell>
        </row>
        <row r="885">
          <cell r="D885" t="str">
            <v xml:space="preserve">   2) 전력소비량 : 126.0 KWH  * _x001D_71_x001D_ = 8,946.0</v>
          </cell>
          <cell r="O885">
            <v>8946</v>
          </cell>
          <cell r="U885">
            <v>8946</v>
          </cell>
        </row>
        <row r="886">
          <cell r="D886" t="str">
            <v>소    계</v>
          </cell>
          <cell r="O886">
            <v>10445.700000000001</v>
          </cell>
          <cell r="Q886">
            <v>0</v>
          </cell>
          <cell r="S886">
            <v>0</v>
          </cell>
          <cell r="U886">
            <v>10445.700000000001</v>
          </cell>
        </row>
        <row r="887">
          <cell r="D887" t="str">
            <v>4. 기구손료(인건비의 3%)</v>
          </cell>
        </row>
        <row r="888">
          <cell r="D888" t="str">
            <v xml:space="preserve">   4746003.9 * 0.03 = 142,380.1</v>
          </cell>
          <cell r="U888">
            <v>142380.1</v>
          </cell>
        </row>
        <row r="889">
          <cell r="D889" t="str">
            <v>소    계</v>
          </cell>
          <cell r="O889">
            <v>142380.1</v>
          </cell>
          <cell r="Q889">
            <v>0</v>
          </cell>
          <cell r="S889">
            <v>0</v>
          </cell>
          <cell r="U889">
            <v>142380.1</v>
          </cell>
        </row>
        <row r="891">
          <cell r="D891" t="str">
            <v>전 체  합 계</v>
          </cell>
          <cell r="O891">
            <v>4977813</v>
          </cell>
          <cell r="Q891">
            <v>78984.100000000006</v>
          </cell>
          <cell r="S891">
            <v>4746003.3</v>
          </cell>
          <cell r="U891">
            <v>152825.80000000002</v>
          </cell>
        </row>
        <row r="894">
          <cell r="B894">
            <v>96</v>
          </cell>
          <cell r="C894" t="str">
            <v>제96호표</v>
          </cell>
          <cell r="D894" t="str">
            <v xml:space="preserve">무근콘크리트타설/펌프카     </v>
          </cell>
          <cell r="E894" t="str">
            <v>슬럼프 8-12cm(50-100㎥)</v>
          </cell>
          <cell r="L894">
            <v>1</v>
          </cell>
          <cell r="M894" t="str">
            <v>㎥</v>
          </cell>
          <cell r="O894">
            <v>12715</v>
          </cell>
          <cell r="Q894">
            <v>1313</v>
          </cell>
          <cell r="S894">
            <v>8646</v>
          </cell>
          <cell r="U894">
            <v>2756</v>
          </cell>
          <cell r="W894">
            <v>1</v>
          </cell>
        </row>
        <row r="895">
          <cell r="D895" t="str">
            <v>무근콘크리트타설/펌프카</v>
          </cell>
          <cell r="L895">
            <v>1</v>
          </cell>
          <cell r="M895" t="str">
            <v>㎥</v>
          </cell>
          <cell r="O895">
            <v>12715</v>
          </cell>
          <cell r="P895">
            <v>1313</v>
          </cell>
          <cell r="Q895">
            <v>1313</v>
          </cell>
          <cell r="R895">
            <v>8646</v>
          </cell>
          <cell r="S895">
            <v>8646</v>
          </cell>
          <cell r="T895">
            <v>2756</v>
          </cell>
          <cell r="U895">
            <v>2756</v>
          </cell>
          <cell r="W895">
            <v>2</v>
          </cell>
        </row>
        <row r="902">
          <cell r="B902">
            <v>97</v>
          </cell>
          <cell r="C902" t="str">
            <v>제97호표</v>
          </cell>
          <cell r="D902" t="str">
            <v>크레인 트럭(5ton)</v>
          </cell>
          <cell r="L902">
            <v>1</v>
          </cell>
          <cell r="M902" t="str">
            <v>시간</v>
          </cell>
          <cell r="O902">
            <v>41438</v>
          </cell>
          <cell r="Q902">
            <v>7449</v>
          </cell>
          <cell r="S902">
            <v>25479</v>
          </cell>
          <cell r="U902">
            <v>8510</v>
          </cell>
          <cell r="W902">
            <v>1</v>
          </cell>
        </row>
        <row r="903">
          <cell r="E903" t="str">
            <v>* 물가자료 부록 P184</v>
          </cell>
          <cell r="W903">
            <v>2</v>
          </cell>
        </row>
        <row r="910">
          <cell r="B910">
            <v>98</v>
          </cell>
          <cell r="C910" t="str">
            <v>제98호표</v>
          </cell>
          <cell r="D910" t="str">
            <v>굴삭기(0.4㎥)</v>
          </cell>
          <cell r="L910">
            <v>1</v>
          </cell>
          <cell r="M910" t="str">
            <v>시간</v>
          </cell>
          <cell r="O910">
            <v>55639</v>
          </cell>
          <cell r="Q910">
            <v>14702</v>
          </cell>
          <cell r="S910">
            <v>28213</v>
          </cell>
          <cell r="U910">
            <v>12724</v>
          </cell>
          <cell r="W910">
            <v>1</v>
          </cell>
        </row>
        <row r="911">
          <cell r="E911" t="str">
            <v>* 물가자료 부록 P182</v>
          </cell>
          <cell r="W911">
            <v>2</v>
          </cell>
        </row>
        <row r="918">
          <cell r="B918">
            <v>99</v>
          </cell>
          <cell r="C918" t="str">
            <v>제99호표</v>
          </cell>
          <cell r="D918" t="str">
            <v>현장내 잔토처리</v>
          </cell>
          <cell r="E918" t="str">
            <v>소운반고르기</v>
          </cell>
          <cell r="L918">
            <v>1</v>
          </cell>
          <cell r="M918" t="str">
            <v>㎥</v>
          </cell>
          <cell r="O918">
            <v>587</v>
          </cell>
          <cell r="Q918">
            <v>213.2</v>
          </cell>
          <cell r="S918">
            <v>197.9</v>
          </cell>
          <cell r="U918">
            <v>176.6</v>
          </cell>
          <cell r="V918" t="str">
            <v>CDF3111000</v>
          </cell>
          <cell r="W918">
            <v>1</v>
          </cell>
        </row>
        <row r="919">
          <cell r="D919" t="str">
            <v>잔토정리, 토사</v>
          </cell>
        </row>
        <row r="920">
          <cell r="D920" t="str">
            <v>불도우저 (무한궤도 19TON)</v>
          </cell>
        </row>
        <row r="921">
          <cell r="D921" t="str">
            <v>L=20 m ,     V1=75  m/분 ,    V2=98  m/분</v>
          </cell>
        </row>
        <row r="922">
          <cell r="D922" t="str">
            <v>f = 1/1.1 = 0.909</v>
          </cell>
        </row>
        <row r="923">
          <cell r="D923" t="str">
            <v xml:space="preserve">q = 3.2 * 0.96= 3.07,     E=0.75-0.1=0.65,      t=0.25 분 </v>
          </cell>
        </row>
        <row r="924">
          <cell r="D924" t="str">
            <v xml:space="preserve">Cm=L/V1+L/V2+t= 0.72 분 </v>
          </cell>
        </row>
        <row r="925">
          <cell r="D925" t="str">
            <v xml:space="preserve">Q1 =(60*q*f*E) / Cm = 151.16 ㎥/hr </v>
          </cell>
        </row>
        <row r="926">
          <cell r="D926" t="str">
            <v>노 무 비 :    _x001D_29916_x001D_ / 151.16   =  197.9</v>
          </cell>
          <cell r="O926">
            <v>197.9</v>
          </cell>
          <cell r="S926">
            <v>197.9</v>
          </cell>
        </row>
        <row r="927">
          <cell r="D927" t="str">
            <v>재 료 비 :    _x001D_32242_x001D_ / 151.16   =  213.2</v>
          </cell>
          <cell r="O927">
            <v>213.2</v>
          </cell>
          <cell r="Q927">
            <v>213.2</v>
          </cell>
        </row>
        <row r="928">
          <cell r="D928" t="str">
            <v>경    비 :    _x001D_26700_x001D_ / 151.16   =  176.6</v>
          </cell>
          <cell r="O928">
            <v>176.6</v>
          </cell>
          <cell r="U928">
            <v>176.6</v>
          </cell>
        </row>
        <row r="929">
          <cell r="D929" t="str">
            <v xml:space="preserve">   계</v>
          </cell>
          <cell r="O929">
            <v>587.70000000000005</v>
          </cell>
          <cell r="Q929">
            <v>213.2</v>
          </cell>
          <cell r="S929">
            <v>197.9</v>
          </cell>
          <cell r="U929">
            <v>176.6</v>
          </cell>
        </row>
        <row r="931">
          <cell r="D931" t="str">
            <v>전 체  합 계</v>
          </cell>
          <cell r="O931">
            <v>587</v>
          </cell>
          <cell r="Q931">
            <v>213.2</v>
          </cell>
          <cell r="S931">
            <v>197.9</v>
          </cell>
          <cell r="U931">
            <v>176.6</v>
          </cell>
        </row>
        <row r="942">
          <cell r="B942">
            <v>100</v>
          </cell>
          <cell r="C942" t="str">
            <v>제100호표</v>
          </cell>
          <cell r="D942" t="str">
            <v>조립식 가설사무소</v>
          </cell>
          <cell r="E942" t="str">
            <v>가설사무소</v>
          </cell>
          <cell r="L942">
            <v>1</v>
          </cell>
          <cell r="M942" t="str">
            <v>㎡</v>
          </cell>
          <cell r="O942">
            <v>165878</v>
          </cell>
          <cell r="Q942">
            <v>105264.81</v>
          </cell>
          <cell r="S942">
            <v>60338.94</v>
          </cell>
          <cell r="U942">
            <v>275</v>
          </cell>
          <cell r="V942" t="str">
            <v>CAB1120031</v>
          </cell>
          <cell r="W942">
            <v>1</v>
          </cell>
        </row>
        <row r="943">
          <cell r="D943" t="str">
            <v>베이스찬넬</v>
          </cell>
          <cell r="E943" t="str">
            <v>20x90x70x2.3T</v>
          </cell>
          <cell r="L943">
            <v>0.44</v>
          </cell>
          <cell r="M943" t="str">
            <v>m</v>
          </cell>
          <cell r="O943">
            <v>1232</v>
          </cell>
          <cell r="P943">
            <v>2800</v>
          </cell>
          <cell r="Q943">
            <v>1232</v>
          </cell>
        </row>
        <row r="944">
          <cell r="D944" t="str">
            <v>톱찬넬</v>
          </cell>
          <cell r="E944" t="str">
            <v>20x40x70x2.3T</v>
          </cell>
          <cell r="L944">
            <v>0.44</v>
          </cell>
          <cell r="M944" t="str">
            <v>m</v>
          </cell>
          <cell r="O944">
            <v>1126.4000000000001</v>
          </cell>
          <cell r="P944">
            <v>2560</v>
          </cell>
          <cell r="Q944">
            <v>1126.4000000000001</v>
          </cell>
        </row>
        <row r="945">
          <cell r="D945" t="str">
            <v>외부판넬(벽)</v>
          </cell>
          <cell r="E945" t="str">
            <v>1200x2400mm</v>
          </cell>
          <cell r="L945">
            <v>0.2</v>
          </cell>
          <cell r="M945" t="str">
            <v>매</v>
          </cell>
          <cell r="O945">
            <v>8800</v>
          </cell>
          <cell r="P945">
            <v>44000</v>
          </cell>
          <cell r="Q945">
            <v>8800</v>
          </cell>
        </row>
        <row r="946">
          <cell r="D946" t="str">
            <v>외부판넬(창문)</v>
          </cell>
          <cell r="E946" t="str">
            <v>1200x2400mm</v>
          </cell>
          <cell r="L946">
            <v>0.12</v>
          </cell>
          <cell r="M946" t="str">
            <v>매</v>
          </cell>
          <cell r="O946">
            <v>26976</v>
          </cell>
          <cell r="P946">
            <v>224800</v>
          </cell>
          <cell r="Q946">
            <v>26976</v>
          </cell>
        </row>
        <row r="947">
          <cell r="D947" t="str">
            <v>외부판넬(철재문)</v>
          </cell>
          <cell r="E947" t="str">
            <v>1200x2400mm</v>
          </cell>
          <cell r="L947">
            <v>0.03</v>
          </cell>
          <cell r="M947" t="str">
            <v>매</v>
          </cell>
          <cell r="O947">
            <v>3210</v>
          </cell>
          <cell r="P947">
            <v>107000</v>
          </cell>
          <cell r="Q947">
            <v>3210</v>
          </cell>
        </row>
        <row r="948">
          <cell r="D948" t="str">
            <v>내부판넬(벽)</v>
          </cell>
          <cell r="E948" t="str">
            <v>1200x2400mm</v>
          </cell>
          <cell r="L948">
            <v>0.15</v>
          </cell>
          <cell r="M948" t="str">
            <v>매</v>
          </cell>
          <cell r="O948">
            <v>5775</v>
          </cell>
          <cell r="P948">
            <v>38500</v>
          </cell>
          <cell r="Q948">
            <v>5775</v>
          </cell>
        </row>
        <row r="949">
          <cell r="D949" t="str">
            <v>내부판넬(목재문)</v>
          </cell>
          <cell r="E949" t="str">
            <v>1200x2400mm</v>
          </cell>
          <cell r="L949">
            <v>0.05</v>
          </cell>
          <cell r="M949" t="str">
            <v>매</v>
          </cell>
          <cell r="O949">
            <v>3840</v>
          </cell>
          <cell r="P949">
            <v>76800</v>
          </cell>
          <cell r="Q949">
            <v>3840</v>
          </cell>
        </row>
        <row r="950">
          <cell r="D950" t="str">
            <v>판넬죠인트</v>
          </cell>
          <cell r="E950" t="str">
            <v>L=2400m</v>
          </cell>
          <cell r="L950">
            <v>0.31</v>
          </cell>
          <cell r="M950" t="str">
            <v>조</v>
          </cell>
          <cell r="O950">
            <v>1860</v>
          </cell>
          <cell r="P950">
            <v>6000</v>
          </cell>
          <cell r="Q950">
            <v>1860</v>
          </cell>
        </row>
        <row r="951">
          <cell r="D951" t="str">
            <v>출입구채양</v>
          </cell>
          <cell r="E951" t="str">
            <v>600x1200mm</v>
          </cell>
          <cell r="L951">
            <v>0.03</v>
          </cell>
          <cell r="M951" t="str">
            <v>조</v>
          </cell>
          <cell r="O951">
            <v>456</v>
          </cell>
          <cell r="P951">
            <v>15200</v>
          </cell>
          <cell r="Q951">
            <v>456</v>
          </cell>
        </row>
        <row r="952">
          <cell r="D952" t="str">
            <v>지붕판(ROOF)</v>
          </cell>
          <cell r="E952" t="str">
            <v>0.5 Keystone plate</v>
          </cell>
          <cell r="L952">
            <v>1.23</v>
          </cell>
          <cell r="M952" t="str">
            <v>㎡</v>
          </cell>
          <cell r="O952">
            <v>22140</v>
          </cell>
          <cell r="P952">
            <v>18000</v>
          </cell>
          <cell r="Q952">
            <v>22140</v>
          </cell>
        </row>
        <row r="953">
          <cell r="D953" t="str">
            <v>트러스</v>
          </cell>
          <cell r="E953" t="str">
            <v>SPAN  7.2ｍ</v>
          </cell>
          <cell r="L953">
            <v>7.0000000000000007E-2</v>
          </cell>
          <cell r="M953" t="str">
            <v>nr</v>
          </cell>
          <cell r="O953">
            <v>6300.0000000000009</v>
          </cell>
          <cell r="P953">
            <v>90000</v>
          </cell>
          <cell r="Q953">
            <v>6300.0000000000009</v>
          </cell>
        </row>
        <row r="954">
          <cell r="D954" t="str">
            <v>중도리(PURLIN)</v>
          </cell>
          <cell r="E954" t="str">
            <v>C-60x30x10x2.3t</v>
          </cell>
          <cell r="L954">
            <v>1.52</v>
          </cell>
          <cell r="M954" t="str">
            <v>개</v>
          </cell>
          <cell r="O954">
            <v>2599.1999999999998</v>
          </cell>
          <cell r="P954">
            <v>1710</v>
          </cell>
          <cell r="Q954">
            <v>2599.1999999999998</v>
          </cell>
        </row>
        <row r="955">
          <cell r="D955" t="str">
            <v>천정판(미장합판)</v>
          </cell>
          <cell r="E955" t="str">
            <v>GLASS WOOL</v>
          </cell>
          <cell r="L955">
            <v>0.69</v>
          </cell>
          <cell r="M955" t="str">
            <v>매</v>
          </cell>
          <cell r="O955">
            <v>6865.4999999999991</v>
          </cell>
          <cell r="P955">
            <v>9950</v>
          </cell>
          <cell r="Q955">
            <v>6865.4999999999991</v>
          </cell>
        </row>
        <row r="956">
          <cell r="D956" t="str">
            <v>R.T-BAR</v>
          </cell>
          <cell r="E956" t="str">
            <v>조립식용</v>
          </cell>
          <cell r="L956">
            <v>1.53</v>
          </cell>
          <cell r="M956" t="str">
            <v>m</v>
          </cell>
          <cell r="O956">
            <v>2295</v>
          </cell>
          <cell r="P956">
            <v>1500</v>
          </cell>
          <cell r="Q956">
            <v>2295</v>
          </cell>
        </row>
        <row r="957">
          <cell r="D957" t="str">
            <v>손율적용</v>
          </cell>
          <cell r="E957" t="str">
            <v>손율100%</v>
          </cell>
          <cell r="L957">
            <v>1</v>
          </cell>
          <cell r="M957" t="str">
            <v>식</v>
          </cell>
          <cell r="O957">
            <v>93475.099999999991</v>
          </cell>
          <cell r="Q957">
            <v>93475.099999999991</v>
          </cell>
        </row>
        <row r="958">
          <cell r="D958" t="str">
            <v>부자재</v>
          </cell>
          <cell r="E958" t="str">
            <v>주자재비의 비율</v>
          </cell>
          <cell r="L958">
            <v>11.2</v>
          </cell>
          <cell r="M958" t="str">
            <v>%</v>
          </cell>
          <cell r="O958">
            <v>10469.211199999998</v>
          </cell>
          <cell r="Q958">
            <v>10469.211199999998</v>
          </cell>
        </row>
        <row r="959">
          <cell r="D959" t="str">
            <v>건축목공</v>
          </cell>
          <cell r="E959">
            <v>0</v>
          </cell>
          <cell r="L959">
            <v>0.3</v>
          </cell>
          <cell r="M959" t="str">
            <v>인</v>
          </cell>
          <cell r="O959">
            <v>47489.1</v>
          </cell>
          <cell r="R959">
            <v>158297</v>
          </cell>
          <cell r="S959">
            <v>47489.1</v>
          </cell>
        </row>
        <row r="960">
          <cell r="D960" t="str">
            <v>보통인부</v>
          </cell>
          <cell r="E960">
            <v>0</v>
          </cell>
          <cell r="L960">
            <v>0.12</v>
          </cell>
          <cell r="M960" t="str">
            <v>인</v>
          </cell>
          <cell r="O960">
            <v>11985.84</v>
          </cell>
          <cell r="R960">
            <v>99882</v>
          </cell>
          <cell r="S960">
            <v>11985.84</v>
          </cell>
        </row>
        <row r="961">
          <cell r="D961" t="str">
            <v>기구손료</v>
          </cell>
          <cell r="E961" t="str">
            <v>노무비 %</v>
          </cell>
          <cell r="L961">
            <v>2</v>
          </cell>
          <cell r="M961" t="str">
            <v>%</v>
          </cell>
          <cell r="O961">
            <v>1189.4988000000001</v>
          </cell>
          <cell r="Q961">
            <v>1189.4988000000001</v>
          </cell>
        </row>
        <row r="962">
          <cell r="B962">
            <v>9108</v>
          </cell>
          <cell r="D962" t="str">
            <v xml:space="preserve">무근콘크리트타설/펌프카     </v>
          </cell>
          <cell r="E962" t="str">
            <v>슬럼프 8-12cm(50-100㎥)</v>
          </cell>
          <cell r="L962">
            <v>0.1</v>
          </cell>
          <cell r="M962" t="str">
            <v>㎥</v>
          </cell>
          <cell r="O962">
            <v>1270</v>
          </cell>
          <cell r="P962">
            <v>1313</v>
          </cell>
          <cell r="Q962">
            <v>131</v>
          </cell>
          <cell r="R962">
            <v>8646</v>
          </cell>
          <cell r="S962">
            <v>864</v>
          </cell>
          <cell r="T962">
            <v>2756</v>
          </cell>
          <cell r="U962">
            <v>275</v>
          </cell>
          <cell r="V962" t="str">
            <v>제96호표</v>
          </cell>
        </row>
        <row r="963">
          <cell r="D963" t="str">
            <v>레미콘(별산)</v>
          </cell>
          <cell r="E963" t="str">
            <v>25-180-8</v>
          </cell>
          <cell r="L963">
            <v>0.1</v>
          </cell>
          <cell r="M963" t="str">
            <v>㎥</v>
          </cell>
        </row>
        <row r="966">
          <cell r="B966">
            <v>101</v>
          </cell>
          <cell r="C966" t="str">
            <v>제101호표</v>
          </cell>
          <cell r="D966" t="str">
            <v>조립식 가설창고</v>
          </cell>
          <cell r="E966" t="str">
            <v>가설창고</v>
          </cell>
          <cell r="L966">
            <v>1</v>
          </cell>
          <cell r="M966" t="str">
            <v xml:space="preserve">㎡ </v>
          </cell>
          <cell r="O966">
            <v>154221</v>
          </cell>
          <cell r="Q966">
            <v>106685.79319999999</v>
          </cell>
          <cell r="S966">
            <v>47260.510000000009</v>
          </cell>
          <cell r="U966">
            <v>275</v>
          </cell>
          <cell r="V966" t="str">
            <v>CAB1220031</v>
          </cell>
          <cell r="W966">
            <v>1</v>
          </cell>
        </row>
        <row r="967">
          <cell r="D967" t="str">
            <v>베이스찬넬</v>
          </cell>
          <cell r="E967" t="str">
            <v>20x90x70x2.3T</v>
          </cell>
          <cell r="L967">
            <v>0.44</v>
          </cell>
          <cell r="M967" t="str">
            <v>m</v>
          </cell>
          <cell r="O967">
            <v>1232</v>
          </cell>
          <cell r="P967">
            <v>2800</v>
          </cell>
          <cell r="Q967">
            <v>1232</v>
          </cell>
        </row>
        <row r="968">
          <cell r="D968" t="str">
            <v>톱찬넬</v>
          </cell>
          <cell r="E968" t="str">
            <v>20x40x70x2.3T</v>
          </cell>
          <cell r="L968">
            <v>0.44</v>
          </cell>
          <cell r="M968" t="str">
            <v>m</v>
          </cell>
          <cell r="O968">
            <v>1126.4000000000001</v>
          </cell>
          <cell r="P968">
            <v>2560</v>
          </cell>
          <cell r="Q968">
            <v>1126.4000000000001</v>
          </cell>
        </row>
        <row r="969">
          <cell r="D969" t="str">
            <v>외부판넬(벽)</v>
          </cell>
          <cell r="E969" t="str">
            <v>1200x2400mm</v>
          </cell>
          <cell r="L969">
            <v>0.2</v>
          </cell>
          <cell r="M969" t="str">
            <v>매</v>
          </cell>
          <cell r="O969">
            <v>8800</v>
          </cell>
          <cell r="P969">
            <v>44000</v>
          </cell>
          <cell r="Q969">
            <v>8800</v>
          </cell>
        </row>
        <row r="970">
          <cell r="D970" t="str">
            <v>외부판넬(창문)</v>
          </cell>
          <cell r="E970" t="str">
            <v>1200x2400mm</v>
          </cell>
          <cell r="L970">
            <v>0.12</v>
          </cell>
          <cell r="M970" t="str">
            <v>매</v>
          </cell>
          <cell r="O970">
            <v>26976</v>
          </cell>
          <cell r="P970">
            <v>224800</v>
          </cell>
          <cell r="Q970">
            <v>26976</v>
          </cell>
        </row>
        <row r="971">
          <cell r="D971" t="str">
            <v>외부판넬(철재문)</v>
          </cell>
          <cell r="E971" t="str">
            <v>1200x2400mm</v>
          </cell>
          <cell r="L971">
            <v>0.03</v>
          </cell>
          <cell r="M971" t="str">
            <v>매</v>
          </cell>
          <cell r="O971">
            <v>3210</v>
          </cell>
          <cell r="P971">
            <v>107000</v>
          </cell>
          <cell r="Q971">
            <v>3210</v>
          </cell>
        </row>
        <row r="972">
          <cell r="D972" t="str">
            <v>내부판넬(벽)</v>
          </cell>
          <cell r="E972" t="str">
            <v>1200x2400mm</v>
          </cell>
          <cell r="L972">
            <v>0.15</v>
          </cell>
          <cell r="M972" t="str">
            <v>매</v>
          </cell>
          <cell r="O972">
            <v>5775</v>
          </cell>
          <cell r="P972">
            <v>38500</v>
          </cell>
          <cell r="Q972">
            <v>5775</v>
          </cell>
        </row>
        <row r="973">
          <cell r="D973" t="str">
            <v>내부판넬(목재문)</v>
          </cell>
          <cell r="E973" t="str">
            <v>1200x2400mm</v>
          </cell>
          <cell r="L973">
            <v>0.05</v>
          </cell>
          <cell r="M973" t="str">
            <v>매</v>
          </cell>
          <cell r="O973">
            <v>3840</v>
          </cell>
          <cell r="P973">
            <v>76800</v>
          </cell>
          <cell r="Q973">
            <v>3840</v>
          </cell>
        </row>
        <row r="974">
          <cell r="D974" t="str">
            <v>판넬죠인트</v>
          </cell>
          <cell r="E974" t="str">
            <v>L=2400m</v>
          </cell>
          <cell r="L974">
            <v>0.31</v>
          </cell>
          <cell r="M974" t="str">
            <v>조</v>
          </cell>
          <cell r="O974">
            <v>1860</v>
          </cell>
          <cell r="P974">
            <v>6000</v>
          </cell>
          <cell r="Q974">
            <v>1860</v>
          </cell>
        </row>
        <row r="975">
          <cell r="D975" t="str">
            <v>출입구채양</v>
          </cell>
          <cell r="E975" t="str">
            <v>600x1200mm</v>
          </cell>
          <cell r="L975">
            <v>0.03</v>
          </cell>
          <cell r="M975" t="str">
            <v>조</v>
          </cell>
          <cell r="O975">
            <v>456</v>
          </cell>
          <cell r="P975">
            <v>15200</v>
          </cell>
          <cell r="Q975">
            <v>456</v>
          </cell>
        </row>
        <row r="976">
          <cell r="D976" t="str">
            <v>지붕판(ROOF)</v>
          </cell>
          <cell r="E976" t="str">
            <v>0.5 Keystone plate</v>
          </cell>
          <cell r="L976">
            <v>1.23</v>
          </cell>
          <cell r="M976" t="str">
            <v>㎡</v>
          </cell>
          <cell r="O976">
            <v>22140</v>
          </cell>
          <cell r="P976">
            <v>18000</v>
          </cell>
          <cell r="Q976">
            <v>22140</v>
          </cell>
        </row>
        <row r="977">
          <cell r="D977" t="str">
            <v>트러스</v>
          </cell>
          <cell r="E977" t="str">
            <v>SPAN  7.2ｍ</v>
          </cell>
          <cell r="L977">
            <v>7.0000000000000007E-2</v>
          </cell>
          <cell r="M977" t="str">
            <v>nr</v>
          </cell>
          <cell r="O977">
            <v>6300.0000000000009</v>
          </cell>
          <cell r="P977">
            <v>90000</v>
          </cell>
          <cell r="Q977">
            <v>6300.0000000000009</v>
          </cell>
        </row>
        <row r="978">
          <cell r="D978" t="str">
            <v>중도리(PURLIN)</v>
          </cell>
          <cell r="E978" t="str">
            <v>C-60x30x10x2.3t</v>
          </cell>
          <cell r="L978">
            <v>1.52</v>
          </cell>
          <cell r="M978" t="str">
            <v>개</v>
          </cell>
          <cell r="O978">
            <v>2599.1999999999998</v>
          </cell>
          <cell r="P978">
            <v>1710</v>
          </cell>
          <cell r="Q978">
            <v>2599.1999999999998</v>
          </cell>
        </row>
        <row r="979">
          <cell r="D979" t="str">
            <v>천정판(미장합판)</v>
          </cell>
          <cell r="E979" t="str">
            <v>GLASS WOOL</v>
          </cell>
          <cell r="L979">
            <v>0.69</v>
          </cell>
          <cell r="M979" t="str">
            <v>매</v>
          </cell>
          <cell r="O979">
            <v>6865.4999999999991</v>
          </cell>
          <cell r="P979">
            <v>9950</v>
          </cell>
          <cell r="Q979">
            <v>6865.4999999999991</v>
          </cell>
        </row>
        <row r="980">
          <cell r="D980" t="str">
            <v>R.T-BAR</v>
          </cell>
          <cell r="E980" t="str">
            <v>조립식용</v>
          </cell>
          <cell r="L980">
            <v>1.53</v>
          </cell>
          <cell r="M980" t="str">
            <v>m</v>
          </cell>
          <cell r="O980">
            <v>2295</v>
          </cell>
          <cell r="P980">
            <v>1500</v>
          </cell>
          <cell r="Q980">
            <v>2295</v>
          </cell>
        </row>
        <row r="981">
          <cell r="D981" t="str">
            <v>손율적용</v>
          </cell>
          <cell r="E981" t="str">
            <v>손율100%</v>
          </cell>
          <cell r="L981">
            <v>1</v>
          </cell>
          <cell r="M981" t="str">
            <v>식</v>
          </cell>
          <cell r="O981">
            <v>93475.099999999991</v>
          </cell>
          <cell r="Q981">
            <v>93475.099999999991</v>
          </cell>
        </row>
        <row r="982">
          <cell r="D982" t="str">
            <v>부자재</v>
          </cell>
          <cell r="E982" t="str">
            <v>주자재비의 비율</v>
          </cell>
          <cell r="L982">
            <v>13</v>
          </cell>
          <cell r="M982" t="str">
            <v>%</v>
          </cell>
          <cell r="O982">
            <v>12151.762999999999</v>
          </cell>
          <cell r="Q982">
            <v>12151.762999999999</v>
          </cell>
        </row>
        <row r="983">
          <cell r="D983" t="str">
            <v>건축목공</v>
          </cell>
          <cell r="E983">
            <v>0</v>
          </cell>
          <cell r="L983">
            <v>0.23</v>
          </cell>
          <cell r="M983" t="str">
            <v>인</v>
          </cell>
          <cell r="O983">
            <v>36408.310000000005</v>
          </cell>
          <cell r="R983">
            <v>158297</v>
          </cell>
          <cell r="S983">
            <v>36408.310000000005</v>
          </cell>
        </row>
        <row r="984">
          <cell r="D984" t="str">
            <v>보통인부</v>
          </cell>
          <cell r="E984">
            <v>0</v>
          </cell>
          <cell r="L984">
            <v>0.1</v>
          </cell>
          <cell r="M984" t="str">
            <v>인</v>
          </cell>
          <cell r="O984">
            <v>9988.2000000000007</v>
          </cell>
          <cell r="R984">
            <v>99882</v>
          </cell>
          <cell r="S984">
            <v>9988.2000000000007</v>
          </cell>
        </row>
        <row r="985">
          <cell r="D985" t="str">
            <v>기구손료</v>
          </cell>
          <cell r="E985" t="str">
            <v>노무비 %</v>
          </cell>
          <cell r="L985">
            <v>2</v>
          </cell>
          <cell r="M985" t="str">
            <v>%</v>
          </cell>
          <cell r="O985">
            <v>927.93020000000024</v>
          </cell>
          <cell r="Q985">
            <v>927.93020000000024</v>
          </cell>
        </row>
        <row r="986">
          <cell r="B986">
            <v>9108</v>
          </cell>
          <cell r="D986" t="str">
            <v xml:space="preserve">무근콘크리트타설/펌프카     </v>
          </cell>
          <cell r="E986" t="str">
            <v>슬럼프 8-12cm(50-100㎥)</v>
          </cell>
          <cell r="L986">
            <v>0.1</v>
          </cell>
          <cell r="M986" t="str">
            <v>㎥</v>
          </cell>
          <cell r="O986">
            <v>1270</v>
          </cell>
          <cell r="P986">
            <v>1313</v>
          </cell>
          <cell r="Q986">
            <v>131</v>
          </cell>
          <cell r="R986">
            <v>8646</v>
          </cell>
          <cell r="S986">
            <v>864</v>
          </cell>
          <cell r="T986">
            <v>2756</v>
          </cell>
          <cell r="U986">
            <v>275</v>
          </cell>
          <cell r="V986" t="str">
            <v>제96호표</v>
          </cell>
        </row>
        <row r="987">
          <cell r="D987" t="str">
            <v>레미콘(별산)</v>
          </cell>
          <cell r="E987" t="str">
            <v>25-180-8</v>
          </cell>
          <cell r="L987">
            <v>0.1</v>
          </cell>
          <cell r="M987" t="str">
            <v>㎥</v>
          </cell>
        </row>
        <row r="990">
          <cell r="B990">
            <v>201</v>
          </cell>
          <cell r="C990" t="str">
            <v>제201호표</v>
          </cell>
          <cell r="D990" t="str">
            <v>접지선(교량)</v>
          </cell>
          <cell r="E990" t="str">
            <v>F-GV 6 ㎟</v>
          </cell>
          <cell r="L990">
            <v>1.05</v>
          </cell>
          <cell r="M990" t="str">
            <v>m</v>
          </cell>
          <cell r="O990">
            <v>2465</v>
          </cell>
          <cell r="Q990">
            <v>671</v>
          </cell>
          <cell r="S990">
            <v>1742</v>
          </cell>
          <cell r="U990">
            <v>52</v>
          </cell>
          <cell r="V990" t="str">
            <v>EOA3254021</v>
          </cell>
          <cell r="W990">
            <v>1</v>
          </cell>
        </row>
        <row r="991">
          <cell r="C991" t="str">
            <v>재료비</v>
          </cell>
          <cell r="D991" t="str">
            <v>접지선(교량)</v>
          </cell>
          <cell r="E991" t="str">
            <v>F-GV 6 ㎟</v>
          </cell>
          <cell r="L991">
            <v>1.05</v>
          </cell>
          <cell r="M991" t="str">
            <v>m</v>
          </cell>
          <cell r="O991">
            <v>658</v>
          </cell>
          <cell r="P991">
            <v>627</v>
          </cell>
          <cell r="Q991">
            <v>658</v>
          </cell>
          <cell r="R991">
            <v>0</v>
          </cell>
          <cell r="T991">
            <v>0</v>
          </cell>
          <cell r="V991" t="str">
            <v>전1-6</v>
          </cell>
          <cell r="W991">
            <v>2</v>
          </cell>
        </row>
        <row r="992">
          <cell r="D992" t="str">
            <v>잡재료비</v>
          </cell>
          <cell r="E992" t="str">
            <v>배관배선의</v>
          </cell>
          <cell r="L992">
            <v>2</v>
          </cell>
          <cell r="M992" t="str">
            <v>%</v>
          </cell>
          <cell r="O992">
            <v>13</v>
          </cell>
          <cell r="Q992">
            <v>13</v>
          </cell>
          <cell r="V992" t="str">
            <v>전1-24</v>
          </cell>
          <cell r="W992">
            <v>3</v>
          </cell>
        </row>
        <row r="993">
          <cell r="C993" t="str">
            <v>노무비</v>
          </cell>
          <cell r="D993" t="str">
            <v>내선전공</v>
          </cell>
          <cell r="E993">
            <v>6.0000000000000001E-3</v>
          </cell>
          <cell r="F993" t="str">
            <v>x</v>
          </cell>
          <cell r="G993">
            <v>1.5</v>
          </cell>
          <cell r="H993" t="str">
            <v>x</v>
          </cell>
          <cell r="I993">
            <v>1.1499999999999999</v>
          </cell>
          <cell r="L993">
            <v>1.03E-2</v>
          </cell>
          <cell r="M993" t="str">
            <v>인</v>
          </cell>
          <cell r="O993">
            <v>1742</v>
          </cell>
          <cell r="R993">
            <v>169202</v>
          </cell>
          <cell r="S993">
            <v>1742</v>
          </cell>
          <cell r="V993" t="str">
            <v>전 3-38</v>
          </cell>
          <cell r="W993">
            <v>4</v>
          </cell>
        </row>
        <row r="994">
          <cell r="C994" t="str">
            <v>경비</v>
          </cell>
          <cell r="D994" t="str">
            <v>공구손료</v>
          </cell>
          <cell r="E994" t="str">
            <v>노무비의</v>
          </cell>
          <cell r="L994">
            <v>3</v>
          </cell>
          <cell r="M994" t="str">
            <v>%</v>
          </cell>
          <cell r="O994">
            <v>52</v>
          </cell>
          <cell r="U994">
            <v>52</v>
          </cell>
          <cell r="V994" t="str">
            <v>전1-22</v>
          </cell>
          <cell r="W994">
            <v>5</v>
          </cell>
        </row>
        <row r="995">
          <cell r="E995" t="str">
            <v>* 교량할증 적용</v>
          </cell>
          <cell r="W995">
            <v>6</v>
          </cell>
        </row>
        <row r="996">
          <cell r="W996">
            <v>7</v>
          </cell>
        </row>
        <row r="997">
          <cell r="W997">
            <v>8</v>
          </cell>
        </row>
        <row r="998">
          <cell r="B998">
            <v>202</v>
          </cell>
          <cell r="C998" t="str">
            <v>제202호표</v>
          </cell>
          <cell r="D998" t="str">
            <v>접지선(교량)</v>
          </cell>
          <cell r="E998" t="str">
            <v>F-GV 10 ㎟</v>
          </cell>
          <cell r="L998">
            <v>1.05</v>
          </cell>
          <cell r="M998" t="str">
            <v>m</v>
          </cell>
          <cell r="O998">
            <v>2926</v>
          </cell>
          <cell r="Q998">
            <v>1132</v>
          </cell>
          <cell r="S998">
            <v>1742</v>
          </cell>
          <cell r="U998">
            <v>52</v>
          </cell>
          <cell r="V998" t="str">
            <v>EOA3255021</v>
          </cell>
          <cell r="W998">
            <v>1</v>
          </cell>
        </row>
        <row r="999">
          <cell r="C999" t="str">
            <v>재료비</v>
          </cell>
          <cell r="D999" t="str">
            <v>접지선(교량)</v>
          </cell>
          <cell r="E999" t="str">
            <v>F-GV 10 ㎟</v>
          </cell>
          <cell r="L999">
            <v>1.05</v>
          </cell>
          <cell r="M999" t="str">
            <v>m</v>
          </cell>
          <cell r="O999">
            <v>1110</v>
          </cell>
          <cell r="P999">
            <v>1058</v>
          </cell>
          <cell r="Q999">
            <v>1110</v>
          </cell>
          <cell r="R999">
            <v>0</v>
          </cell>
          <cell r="T999">
            <v>0</v>
          </cell>
          <cell r="V999" t="str">
            <v>전1-6</v>
          </cell>
          <cell r="W999">
            <v>2</v>
          </cell>
        </row>
        <row r="1000">
          <cell r="D1000" t="str">
            <v>잡재료비</v>
          </cell>
          <cell r="E1000" t="str">
            <v>배관배선의</v>
          </cell>
          <cell r="L1000">
            <v>2</v>
          </cell>
          <cell r="M1000" t="str">
            <v>%</v>
          </cell>
          <cell r="O1000">
            <v>22</v>
          </cell>
          <cell r="Q1000">
            <v>22</v>
          </cell>
          <cell r="V1000" t="str">
            <v>전1-24</v>
          </cell>
          <cell r="W1000">
            <v>3</v>
          </cell>
        </row>
        <row r="1001">
          <cell r="C1001" t="str">
            <v>노무비</v>
          </cell>
          <cell r="D1001" t="str">
            <v>내선전공</v>
          </cell>
          <cell r="E1001">
            <v>6.0000000000000001E-3</v>
          </cell>
          <cell r="F1001" t="str">
            <v>x</v>
          </cell>
          <cell r="G1001">
            <v>1.5</v>
          </cell>
          <cell r="H1001" t="str">
            <v>x</v>
          </cell>
          <cell r="I1001">
            <v>1.1499999999999999</v>
          </cell>
          <cell r="L1001">
            <v>1.03E-2</v>
          </cell>
          <cell r="M1001" t="str">
            <v>인</v>
          </cell>
          <cell r="O1001">
            <v>1742</v>
          </cell>
          <cell r="R1001">
            <v>169202</v>
          </cell>
          <cell r="S1001">
            <v>1742</v>
          </cell>
          <cell r="V1001" t="str">
            <v>전 3-38</v>
          </cell>
          <cell r="W1001">
            <v>4</v>
          </cell>
        </row>
        <row r="1002">
          <cell r="C1002" t="str">
            <v>경비</v>
          </cell>
          <cell r="D1002" t="str">
            <v>공구손료</v>
          </cell>
          <cell r="E1002" t="str">
            <v>노무비의</v>
          </cell>
          <cell r="L1002">
            <v>3</v>
          </cell>
          <cell r="M1002" t="str">
            <v>%</v>
          </cell>
          <cell r="O1002">
            <v>52</v>
          </cell>
          <cell r="U1002">
            <v>52</v>
          </cell>
          <cell r="V1002" t="str">
            <v>전1-22</v>
          </cell>
          <cell r="W1002">
            <v>5</v>
          </cell>
        </row>
        <row r="1003">
          <cell r="E1003" t="str">
            <v>* 교량할증 적용</v>
          </cell>
          <cell r="W1003">
            <v>6</v>
          </cell>
        </row>
        <row r="1004">
          <cell r="W1004">
            <v>7</v>
          </cell>
        </row>
        <row r="1005">
          <cell r="W1005">
            <v>8</v>
          </cell>
        </row>
        <row r="1006">
          <cell r="B1006">
            <v>203</v>
          </cell>
          <cell r="C1006" t="str">
            <v>제203호표</v>
          </cell>
          <cell r="D1006" t="str">
            <v>접지선(교량)</v>
          </cell>
          <cell r="E1006" t="str">
            <v>F-GV 16 ㎟</v>
          </cell>
          <cell r="L1006">
            <v>1.05</v>
          </cell>
          <cell r="M1006" t="str">
            <v>m</v>
          </cell>
          <cell r="O1006">
            <v>1755</v>
          </cell>
          <cell r="Q1006">
            <v>1546</v>
          </cell>
          <cell r="S1006">
            <v>203</v>
          </cell>
          <cell r="U1006">
            <v>6</v>
          </cell>
          <cell r="V1006" t="str">
            <v>EOA3255021</v>
          </cell>
          <cell r="W1006">
            <v>1</v>
          </cell>
        </row>
        <row r="1007">
          <cell r="C1007" t="str">
            <v>재료비</v>
          </cell>
          <cell r="D1007" t="str">
            <v>접지선(교량)</v>
          </cell>
          <cell r="E1007" t="str">
            <v>F-GV 16 ㎟</v>
          </cell>
          <cell r="L1007">
            <v>1.05</v>
          </cell>
          <cell r="M1007" t="str">
            <v>m</v>
          </cell>
          <cell r="O1007">
            <v>1516</v>
          </cell>
          <cell r="P1007">
            <v>1444</v>
          </cell>
          <cell r="Q1007">
            <v>1516</v>
          </cell>
          <cell r="R1007">
            <v>0</v>
          </cell>
          <cell r="T1007">
            <v>0</v>
          </cell>
          <cell r="V1007" t="str">
            <v>전1-6</v>
          </cell>
          <cell r="W1007">
            <v>2</v>
          </cell>
        </row>
        <row r="1008">
          <cell r="D1008" t="str">
            <v>잡재료비</v>
          </cell>
          <cell r="E1008" t="str">
            <v>배관배선의</v>
          </cell>
          <cell r="L1008">
            <v>2</v>
          </cell>
          <cell r="M1008" t="str">
            <v>%</v>
          </cell>
          <cell r="O1008">
            <v>30</v>
          </cell>
          <cell r="Q1008">
            <v>30</v>
          </cell>
          <cell r="V1008" t="str">
            <v>전1-24</v>
          </cell>
          <cell r="W1008">
            <v>3</v>
          </cell>
        </row>
        <row r="1009">
          <cell r="C1009" t="str">
            <v>노무비</v>
          </cell>
          <cell r="D1009" t="str">
            <v>내선전공</v>
          </cell>
          <cell r="E1009">
            <v>6.9999999999999999E-4</v>
          </cell>
          <cell r="F1009" t="str">
            <v>x</v>
          </cell>
          <cell r="G1009">
            <v>1.5</v>
          </cell>
          <cell r="H1009" t="str">
            <v>x</v>
          </cell>
          <cell r="I1009">
            <v>1.1499999999999999</v>
          </cell>
          <cell r="L1009">
            <v>1.1999999999999999E-3</v>
          </cell>
          <cell r="M1009" t="str">
            <v>인</v>
          </cell>
          <cell r="O1009">
            <v>203</v>
          </cell>
          <cell r="R1009">
            <v>169202</v>
          </cell>
          <cell r="S1009">
            <v>203</v>
          </cell>
          <cell r="V1009" t="str">
            <v>전 3-38</v>
          </cell>
          <cell r="W1009">
            <v>4</v>
          </cell>
        </row>
        <row r="1010">
          <cell r="C1010" t="str">
            <v>경비</v>
          </cell>
          <cell r="D1010" t="str">
            <v>공구손료</v>
          </cell>
          <cell r="E1010" t="str">
            <v>노무비의</v>
          </cell>
          <cell r="L1010">
            <v>3</v>
          </cell>
          <cell r="M1010" t="str">
            <v>%</v>
          </cell>
          <cell r="O1010">
            <v>6</v>
          </cell>
          <cell r="U1010">
            <v>6</v>
          </cell>
          <cell r="V1010" t="str">
            <v>전1-22</v>
          </cell>
          <cell r="W1010">
            <v>5</v>
          </cell>
        </row>
        <row r="1011">
          <cell r="E1011" t="str">
            <v>* 교량할증 적용</v>
          </cell>
          <cell r="W1011">
            <v>6</v>
          </cell>
        </row>
        <row r="1012">
          <cell r="W1012">
            <v>7</v>
          </cell>
        </row>
        <row r="1013">
          <cell r="W1013">
            <v>8</v>
          </cell>
        </row>
        <row r="1014">
          <cell r="B1014">
            <v>204</v>
          </cell>
          <cell r="C1014" t="str">
            <v>제204호표</v>
          </cell>
          <cell r="D1014" t="str">
            <v>저압 케이블(교량)</v>
          </cell>
          <cell r="E1014" t="str">
            <v>0.6/1kV F-CV 2C/2.5 ㎟</v>
          </cell>
          <cell r="L1014">
            <v>1.03</v>
          </cell>
          <cell r="M1014" t="str">
            <v>m</v>
          </cell>
          <cell r="O1014">
            <v>4512</v>
          </cell>
          <cell r="Q1014">
            <v>1150</v>
          </cell>
          <cell r="S1014">
            <v>3265</v>
          </cell>
          <cell r="U1014">
            <v>97</v>
          </cell>
          <cell r="V1014" t="str">
            <v>ELB1721121</v>
          </cell>
          <cell r="W1014">
            <v>1</v>
          </cell>
        </row>
        <row r="1015">
          <cell r="C1015" t="str">
            <v>재료비</v>
          </cell>
          <cell r="D1015" t="str">
            <v>저압 케이블(교량)</v>
          </cell>
          <cell r="E1015" t="str">
            <v>0.6/1kV F-CV 2C/2.5 ㎟</v>
          </cell>
          <cell r="L1015">
            <v>1.03</v>
          </cell>
          <cell r="M1015" t="str">
            <v>m</v>
          </cell>
          <cell r="O1015">
            <v>1128</v>
          </cell>
          <cell r="P1015">
            <v>1096</v>
          </cell>
          <cell r="Q1015">
            <v>1128</v>
          </cell>
          <cell r="R1015">
            <v>0</v>
          </cell>
          <cell r="T1015">
            <v>0</v>
          </cell>
          <cell r="V1015" t="str">
            <v>전1-6</v>
          </cell>
          <cell r="W1015">
            <v>2</v>
          </cell>
        </row>
        <row r="1016">
          <cell r="D1016" t="str">
            <v>잡재료비</v>
          </cell>
          <cell r="E1016" t="str">
            <v>배관배선의</v>
          </cell>
          <cell r="L1016">
            <v>2</v>
          </cell>
          <cell r="M1016" t="str">
            <v>%</v>
          </cell>
          <cell r="O1016">
            <v>22</v>
          </cell>
          <cell r="Q1016">
            <v>22</v>
          </cell>
          <cell r="V1016" t="str">
            <v>전1-24</v>
          </cell>
          <cell r="W1016">
            <v>3</v>
          </cell>
        </row>
        <row r="1017">
          <cell r="C1017" t="str">
            <v>노무비</v>
          </cell>
          <cell r="D1017" t="str">
            <v>저압케이블전공</v>
          </cell>
          <cell r="E1017">
            <v>4.62E-3</v>
          </cell>
          <cell r="F1017" t="str">
            <v>x</v>
          </cell>
          <cell r="G1017">
            <v>1.4</v>
          </cell>
          <cell r="H1017" t="str">
            <v>x</v>
          </cell>
          <cell r="I1017">
            <v>1.5</v>
          </cell>
          <cell r="J1017" t="str">
            <v>x</v>
          </cell>
          <cell r="K1017">
            <v>1.1499999999999999</v>
          </cell>
          <cell r="L1017">
            <v>1.11E-2</v>
          </cell>
          <cell r="M1017" t="str">
            <v>인</v>
          </cell>
          <cell r="O1017">
            <v>2218</v>
          </cell>
          <cell r="R1017">
            <v>199868</v>
          </cell>
          <cell r="S1017">
            <v>2218</v>
          </cell>
          <cell r="V1017" t="str">
            <v>전 4-34</v>
          </cell>
          <cell r="W1017">
            <v>4</v>
          </cell>
        </row>
        <row r="1018">
          <cell r="D1018" t="str">
            <v>보통인부</v>
          </cell>
          <cell r="E1018">
            <v>4.62E-3</v>
          </cell>
          <cell r="F1018" t="str">
            <v>x</v>
          </cell>
          <cell r="G1018">
            <v>1.4</v>
          </cell>
          <cell r="H1018" t="str">
            <v>x</v>
          </cell>
          <cell r="I1018">
            <v>1.5</v>
          </cell>
          <cell r="J1018" t="str">
            <v>x</v>
          </cell>
          <cell r="K1018">
            <v>1.1499999999999999</v>
          </cell>
          <cell r="L1018">
            <v>1.11E-2</v>
          </cell>
          <cell r="M1018" t="str">
            <v>인</v>
          </cell>
          <cell r="O1018">
            <v>1047</v>
          </cell>
          <cell r="R1018">
            <v>94338</v>
          </cell>
          <cell r="S1018">
            <v>1047</v>
          </cell>
          <cell r="W1018">
            <v>5</v>
          </cell>
        </row>
        <row r="1019">
          <cell r="C1019" t="str">
            <v>경비</v>
          </cell>
          <cell r="D1019" t="str">
            <v>공구손료</v>
          </cell>
          <cell r="E1019" t="str">
            <v>노무비의</v>
          </cell>
          <cell r="L1019">
            <v>3</v>
          </cell>
          <cell r="M1019" t="str">
            <v>%</v>
          </cell>
          <cell r="O1019">
            <v>97</v>
          </cell>
          <cell r="U1019">
            <v>97</v>
          </cell>
          <cell r="V1019" t="str">
            <v>전1-22</v>
          </cell>
          <cell r="W1019">
            <v>6</v>
          </cell>
        </row>
        <row r="1020">
          <cell r="E1020" t="str">
            <v>* 교량할증 적용</v>
          </cell>
          <cell r="W1020">
            <v>7</v>
          </cell>
        </row>
        <row r="1021">
          <cell r="W1021">
            <v>8</v>
          </cell>
        </row>
        <row r="1022">
          <cell r="B1022">
            <v>205</v>
          </cell>
          <cell r="C1022" t="str">
            <v>제205호표</v>
          </cell>
          <cell r="D1022" t="str">
            <v>저압 케이블(교량)</v>
          </cell>
          <cell r="E1022" t="str">
            <v>0.6/1kV F-CV 3C/2.5 ㎟</v>
          </cell>
          <cell r="L1022">
            <v>1.03</v>
          </cell>
          <cell r="M1022" t="str">
            <v>m</v>
          </cell>
          <cell r="O1022">
            <v>6528</v>
          </cell>
          <cell r="Q1022">
            <v>1712</v>
          </cell>
          <cell r="S1022">
            <v>4676</v>
          </cell>
          <cell r="U1022">
            <v>140</v>
          </cell>
          <cell r="V1022" t="str">
            <v>ELB1731121</v>
          </cell>
          <cell r="W1022">
            <v>1</v>
          </cell>
        </row>
        <row r="1023">
          <cell r="C1023" t="str">
            <v>재료비</v>
          </cell>
          <cell r="D1023" t="str">
            <v>저압 케이블(교량)</v>
          </cell>
          <cell r="E1023" t="str">
            <v>0.6/1kV F-CV 3C/2.5 ㎟</v>
          </cell>
          <cell r="L1023">
            <v>1.03</v>
          </cell>
          <cell r="M1023" t="str">
            <v>m</v>
          </cell>
          <cell r="O1023">
            <v>1679</v>
          </cell>
          <cell r="P1023">
            <v>1631</v>
          </cell>
          <cell r="Q1023">
            <v>1679</v>
          </cell>
          <cell r="R1023">
            <v>0</v>
          </cell>
          <cell r="T1023">
            <v>0</v>
          </cell>
          <cell r="V1023" t="str">
            <v>전1-6</v>
          </cell>
          <cell r="W1023">
            <v>2</v>
          </cell>
        </row>
        <row r="1024">
          <cell r="D1024" t="str">
            <v>잡재료비</v>
          </cell>
          <cell r="E1024" t="str">
            <v>배관배선의</v>
          </cell>
          <cell r="L1024">
            <v>2</v>
          </cell>
          <cell r="M1024" t="str">
            <v>%</v>
          </cell>
          <cell r="O1024">
            <v>33</v>
          </cell>
          <cell r="Q1024">
            <v>33</v>
          </cell>
          <cell r="V1024" t="str">
            <v>전1-24</v>
          </cell>
          <cell r="W1024">
            <v>3</v>
          </cell>
        </row>
        <row r="1025">
          <cell r="C1025" t="str">
            <v>노무비</v>
          </cell>
          <cell r="D1025" t="str">
            <v>저압케이블전공</v>
          </cell>
          <cell r="E1025">
            <v>4.62E-3</v>
          </cell>
          <cell r="F1025" t="str">
            <v>x</v>
          </cell>
          <cell r="G1025">
            <v>2</v>
          </cell>
          <cell r="H1025" t="str">
            <v>x</v>
          </cell>
          <cell r="I1025">
            <v>1.5</v>
          </cell>
          <cell r="J1025" t="str">
            <v>x</v>
          </cell>
          <cell r="K1025">
            <v>1.1499999999999999</v>
          </cell>
          <cell r="L1025">
            <v>1.5900000000000001E-2</v>
          </cell>
          <cell r="M1025" t="str">
            <v>인</v>
          </cell>
          <cell r="O1025">
            <v>3177</v>
          </cell>
          <cell r="R1025">
            <v>199868</v>
          </cell>
          <cell r="S1025">
            <v>3177</v>
          </cell>
          <cell r="V1025" t="str">
            <v>전 4-34</v>
          </cell>
          <cell r="W1025">
            <v>4</v>
          </cell>
        </row>
        <row r="1026">
          <cell r="D1026" t="str">
            <v>보통인부</v>
          </cell>
          <cell r="E1026">
            <v>4.62E-3</v>
          </cell>
          <cell r="F1026" t="str">
            <v>x</v>
          </cell>
          <cell r="G1026">
            <v>2</v>
          </cell>
          <cell r="H1026" t="str">
            <v>x</v>
          </cell>
          <cell r="I1026">
            <v>1.5</v>
          </cell>
          <cell r="J1026" t="str">
            <v>x</v>
          </cell>
          <cell r="K1026">
            <v>1.1499999999999999</v>
          </cell>
          <cell r="L1026">
            <v>1.5900000000000001E-2</v>
          </cell>
          <cell r="M1026" t="str">
            <v>인</v>
          </cell>
          <cell r="O1026">
            <v>1499</v>
          </cell>
          <cell r="R1026">
            <v>94338</v>
          </cell>
          <cell r="S1026">
            <v>1499</v>
          </cell>
          <cell r="W1026">
            <v>5</v>
          </cell>
        </row>
        <row r="1027">
          <cell r="C1027" t="str">
            <v>경비</v>
          </cell>
          <cell r="D1027" t="str">
            <v>공구손료</v>
          </cell>
          <cell r="E1027" t="str">
            <v>노무비의</v>
          </cell>
          <cell r="L1027">
            <v>3</v>
          </cell>
          <cell r="M1027" t="str">
            <v>%</v>
          </cell>
          <cell r="O1027">
            <v>140</v>
          </cell>
          <cell r="U1027">
            <v>140</v>
          </cell>
          <cell r="V1027" t="str">
            <v>전1-22</v>
          </cell>
          <cell r="W1027">
            <v>6</v>
          </cell>
        </row>
        <row r="1028">
          <cell r="E1028" t="str">
            <v>* 교량할증 적용</v>
          </cell>
          <cell r="W1028">
            <v>7</v>
          </cell>
        </row>
        <row r="1029">
          <cell r="W1029">
            <v>8</v>
          </cell>
        </row>
        <row r="1030">
          <cell r="B1030">
            <v>206</v>
          </cell>
          <cell r="C1030" t="str">
            <v>제206호표</v>
          </cell>
          <cell r="D1030" t="str">
            <v>저압 케이블(교량)</v>
          </cell>
          <cell r="E1030" t="str">
            <v>0.6/1kV F-CV 2C/6 ㎟</v>
          </cell>
          <cell r="L1030">
            <v>1.03</v>
          </cell>
          <cell r="M1030" t="str">
            <v>m</v>
          </cell>
          <cell r="O1030">
            <v>5071</v>
          </cell>
          <cell r="Q1030">
            <v>1709</v>
          </cell>
          <cell r="S1030">
            <v>3265</v>
          </cell>
          <cell r="U1030">
            <v>97</v>
          </cell>
          <cell r="V1030" t="str">
            <v>ELB1741121</v>
          </cell>
          <cell r="W1030">
            <v>1</v>
          </cell>
        </row>
        <row r="1031">
          <cell r="C1031" t="str">
            <v>재료비</v>
          </cell>
          <cell r="D1031" t="str">
            <v>저압 케이블(교량)</v>
          </cell>
          <cell r="E1031" t="str">
            <v>0.6/1kV F-CV 2C/6 ㎟</v>
          </cell>
          <cell r="L1031">
            <v>1.03</v>
          </cell>
          <cell r="M1031" t="str">
            <v>m</v>
          </cell>
          <cell r="O1031">
            <v>1676</v>
          </cell>
          <cell r="P1031">
            <v>1628</v>
          </cell>
          <cell r="Q1031">
            <v>1676</v>
          </cell>
          <cell r="R1031">
            <v>0</v>
          </cell>
          <cell r="T1031">
            <v>0</v>
          </cell>
          <cell r="V1031" t="str">
            <v>전1-6</v>
          </cell>
          <cell r="W1031">
            <v>2</v>
          </cell>
        </row>
        <row r="1032">
          <cell r="D1032" t="str">
            <v>잡재료비</v>
          </cell>
          <cell r="E1032" t="str">
            <v>배관배선의</v>
          </cell>
          <cell r="L1032">
            <v>2</v>
          </cell>
          <cell r="M1032" t="str">
            <v>%</v>
          </cell>
          <cell r="O1032">
            <v>33</v>
          </cell>
          <cell r="Q1032">
            <v>33</v>
          </cell>
          <cell r="V1032" t="str">
            <v>전1-24</v>
          </cell>
          <cell r="W1032">
            <v>3</v>
          </cell>
        </row>
        <row r="1033">
          <cell r="C1033" t="str">
            <v>노무비</v>
          </cell>
          <cell r="D1033" t="str">
            <v>저압케이블전공</v>
          </cell>
          <cell r="E1033">
            <v>4.62E-3</v>
          </cell>
          <cell r="F1033" t="str">
            <v>x</v>
          </cell>
          <cell r="G1033">
            <v>1.4</v>
          </cell>
          <cell r="H1033" t="str">
            <v>x</v>
          </cell>
          <cell r="I1033">
            <v>1.5</v>
          </cell>
          <cell r="J1033" t="str">
            <v>x</v>
          </cell>
          <cell r="K1033">
            <v>1.1499999999999999</v>
          </cell>
          <cell r="L1033">
            <v>1.11E-2</v>
          </cell>
          <cell r="M1033" t="str">
            <v>인</v>
          </cell>
          <cell r="O1033">
            <v>2218</v>
          </cell>
          <cell r="R1033">
            <v>199868</v>
          </cell>
          <cell r="S1033">
            <v>2218</v>
          </cell>
          <cell r="V1033" t="str">
            <v>전 4-34</v>
          </cell>
          <cell r="W1033">
            <v>4</v>
          </cell>
        </row>
        <row r="1034">
          <cell r="D1034" t="str">
            <v>보통인부</v>
          </cell>
          <cell r="E1034">
            <v>4.62E-3</v>
          </cell>
          <cell r="F1034" t="str">
            <v>x</v>
          </cell>
          <cell r="G1034">
            <v>1.4</v>
          </cell>
          <cell r="H1034" t="str">
            <v>x</v>
          </cell>
          <cell r="I1034">
            <v>1.5</v>
          </cell>
          <cell r="J1034" t="str">
            <v>x</v>
          </cell>
          <cell r="K1034">
            <v>1.1499999999999999</v>
          </cell>
          <cell r="L1034">
            <v>1.11E-2</v>
          </cell>
          <cell r="M1034" t="str">
            <v>인</v>
          </cell>
          <cell r="O1034">
            <v>1047</v>
          </cell>
          <cell r="R1034">
            <v>94338</v>
          </cell>
          <cell r="S1034">
            <v>1047</v>
          </cell>
          <cell r="W1034">
            <v>5</v>
          </cell>
        </row>
        <row r="1035">
          <cell r="C1035" t="str">
            <v>경비</v>
          </cell>
          <cell r="D1035" t="str">
            <v>공구손료</v>
          </cell>
          <cell r="E1035" t="str">
            <v>노무비의</v>
          </cell>
          <cell r="L1035">
            <v>3</v>
          </cell>
          <cell r="M1035" t="str">
            <v>%</v>
          </cell>
          <cell r="O1035">
            <v>97</v>
          </cell>
          <cell r="U1035">
            <v>97</v>
          </cell>
          <cell r="V1035" t="str">
            <v>전1-22</v>
          </cell>
          <cell r="W1035">
            <v>6</v>
          </cell>
        </row>
        <row r="1036">
          <cell r="E1036" t="str">
            <v>* 교량할증 적용</v>
          </cell>
          <cell r="W1036">
            <v>7</v>
          </cell>
        </row>
        <row r="1037">
          <cell r="W1037">
            <v>8</v>
          </cell>
        </row>
        <row r="1038">
          <cell r="B1038">
            <v>207</v>
          </cell>
          <cell r="C1038" t="str">
            <v>제207호표</v>
          </cell>
          <cell r="D1038" t="str">
            <v>저압 케이블(교량)</v>
          </cell>
          <cell r="E1038" t="str">
            <v>0.6/1kV F-CV 2C/10 ㎟</v>
          </cell>
          <cell r="L1038">
            <v>1.03</v>
          </cell>
          <cell r="M1038" t="str">
            <v>m</v>
          </cell>
          <cell r="O1038">
            <v>5090</v>
          </cell>
          <cell r="Q1038">
            <v>2759</v>
          </cell>
          <cell r="S1038">
            <v>2264</v>
          </cell>
          <cell r="U1038">
            <v>67</v>
          </cell>
          <cell r="V1038" t="str">
            <v>ELB1751121</v>
          </cell>
          <cell r="W1038">
            <v>1</v>
          </cell>
        </row>
        <row r="1039">
          <cell r="C1039" t="str">
            <v>재료비</v>
          </cell>
          <cell r="D1039" t="str">
            <v>저압 케이블(교량)</v>
          </cell>
          <cell r="E1039" t="str">
            <v>0.6/1kV F-CV 2C/10 ㎟</v>
          </cell>
          <cell r="L1039">
            <v>1.03</v>
          </cell>
          <cell r="M1039" t="str">
            <v>m</v>
          </cell>
          <cell r="O1039">
            <v>2705</v>
          </cell>
          <cell r="P1039">
            <v>2627</v>
          </cell>
          <cell r="Q1039">
            <v>2705</v>
          </cell>
          <cell r="R1039">
            <v>0</v>
          </cell>
          <cell r="T1039">
            <v>0</v>
          </cell>
          <cell r="V1039" t="str">
            <v>전1-6</v>
          </cell>
          <cell r="W1039">
            <v>2</v>
          </cell>
        </row>
        <row r="1040">
          <cell r="D1040" t="str">
            <v>잡재료비</v>
          </cell>
          <cell r="E1040" t="str">
            <v>배관배선의</v>
          </cell>
          <cell r="L1040">
            <v>2</v>
          </cell>
          <cell r="M1040" t="str">
            <v>%</v>
          </cell>
          <cell r="O1040">
            <v>54</v>
          </cell>
          <cell r="Q1040">
            <v>54</v>
          </cell>
          <cell r="V1040" t="str">
            <v>전1-24</v>
          </cell>
          <cell r="W1040">
            <v>3</v>
          </cell>
        </row>
        <row r="1041">
          <cell r="C1041" t="str">
            <v>노무비</v>
          </cell>
          <cell r="D1041" t="str">
            <v>저압케이블전공</v>
          </cell>
          <cell r="E1041">
            <v>4.8399999999999997E-3</v>
          </cell>
          <cell r="F1041" t="str">
            <v>x</v>
          </cell>
          <cell r="G1041">
            <v>1.4</v>
          </cell>
          <cell r="H1041" t="str">
            <v>x</v>
          </cell>
          <cell r="I1041">
            <v>1.1499999999999999</v>
          </cell>
          <cell r="L1041">
            <v>7.7000000000000002E-3</v>
          </cell>
          <cell r="M1041" t="str">
            <v>인</v>
          </cell>
          <cell r="O1041">
            <v>1538</v>
          </cell>
          <cell r="R1041">
            <v>199868</v>
          </cell>
          <cell r="S1041">
            <v>1538</v>
          </cell>
          <cell r="V1041" t="str">
            <v>전 4-34</v>
          </cell>
          <cell r="W1041">
            <v>4</v>
          </cell>
        </row>
        <row r="1042">
          <cell r="D1042" t="str">
            <v>보통인부</v>
          </cell>
          <cell r="E1042">
            <v>4.8399999999999997E-3</v>
          </cell>
          <cell r="F1042" t="str">
            <v>x</v>
          </cell>
          <cell r="G1042">
            <v>1.4</v>
          </cell>
          <cell r="H1042" t="str">
            <v>x</v>
          </cell>
          <cell r="I1042">
            <v>1.1499999999999999</v>
          </cell>
          <cell r="L1042">
            <v>7.7000000000000002E-3</v>
          </cell>
          <cell r="M1042" t="str">
            <v>인</v>
          </cell>
          <cell r="O1042">
            <v>726</v>
          </cell>
          <cell r="R1042">
            <v>94338</v>
          </cell>
          <cell r="S1042">
            <v>726</v>
          </cell>
          <cell r="W1042">
            <v>5</v>
          </cell>
        </row>
        <row r="1043">
          <cell r="C1043" t="str">
            <v>경비</v>
          </cell>
          <cell r="D1043" t="str">
            <v>공구손료</v>
          </cell>
          <cell r="E1043" t="str">
            <v>노무비의</v>
          </cell>
          <cell r="L1043">
            <v>3</v>
          </cell>
          <cell r="M1043" t="str">
            <v>%</v>
          </cell>
          <cell r="O1043">
            <v>67</v>
          </cell>
          <cell r="U1043">
            <v>67</v>
          </cell>
          <cell r="V1043" t="str">
            <v>전1-22</v>
          </cell>
          <cell r="W1043">
            <v>6</v>
          </cell>
        </row>
        <row r="1044">
          <cell r="E1044" t="str">
            <v>* 교량할증 적용</v>
          </cell>
          <cell r="W1044">
            <v>7</v>
          </cell>
        </row>
        <row r="1045">
          <cell r="W1045">
            <v>8</v>
          </cell>
        </row>
        <row r="1046">
          <cell r="B1046">
            <v>208</v>
          </cell>
          <cell r="C1046" t="str">
            <v>제208호표</v>
          </cell>
          <cell r="D1046" t="str">
            <v>저압 케이블(교량)</v>
          </cell>
          <cell r="E1046" t="str">
            <v>0.6/1kV F-CV 2C/16 ㎟</v>
          </cell>
          <cell r="L1046">
            <v>1.03</v>
          </cell>
          <cell r="M1046" t="str">
            <v>m</v>
          </cell>
          <cell r="O1046">
            <v>6150</v>
          </cell>
          <cell r="Q1046">
            <v>3577</v>
          </cell>
          <cell r="S1046">
            <v>2499</v>
          </cell>
          <cell r="U1046">
            <v>74</v>
          </cell>
          <cell r="V1046" t="str">
            <v>ELB1761121</v>
          </cell>
          <cell r="W1046">
            <v>1</v>
          </cell>
        </row>
        <row r="1047">
          <cell r="C1047" t="str">
            <v>재료비</v>
          </cell>
          <cell r="D1047" t="str">
            <v>저압 케이블(교량)</v>
          </cell>
          <cell r="E1047" t="str">
            <v>0.6/1kV F-CV 2C/16 ㎟</v>
          </cell>
          <cell r="L1047">
            <v>1.03</v>
          </cell>
          <cell r="M1047" t="str">
            <v>m</v>
          </cell>
          <cell r="O1047">
            <v>3507</v>
          </cell>
          <cell r="P1047">
            <v>3405</v>
          </cell>
          <cell r="Q1047">
            <v>3507</v>
          </cell>
          <cell r="R1047">
            <v>0</v>
          </cell>
          <cell r="T1047">
            <v>0</v>
          </cell>
          <cell r="V1047" t="str">
            <v>전1-6</v>
          </cell>
          <cell r="W1047">
            <v>2</v>
          </cell>
        </row>
        <row r="1048">
          <cell r="D1048" t="str">
            <v>잡재료비</v>
          </cell>
          <cell r="E1048" t="str">
            <v>배관배선의</v>
          </cell>
          <cell r="L1048">
            <v>2</v>
          </cell>
          <cell r="M1048" t="str">
            <v>%</v>
          </cell>
          <cell r="O1048">
            <v>70</v>
          </cell>
          <cell r="Q1048">
            <v>70</v>
          </cell>
          <cell r="V1048" t="str">
            <v>전1-24</v>
          </cell>
          <cell r="W1048">
            <v>3</v>
          </cell>
        </row>
        <row r="1049">
          <cell r="C1049" t="str">
            <v>노무비</v>
          </cell>
          <cell r="D1049" t="str">
            <v>저압케이블전공</v>
          </cell>
          <cell r="E1049">
            <v>5.28E-3</v>
          </cell>
          <cell r="F1049" t="str">
            <v>x</v>
          </cell>
          <cell r="G1049">
            <v>1.4</v>
          </cell>
          <cell r="H1049" t="str">
            <v>x</v>
          </cell>
          <cell r="I1049">
            <v>1.1499999999999999</v>
          </cell>
          <cell r="L1049">
            <v>8.5000000000000006E-3</v>
          </cell>
          <cell r="M1049" t="str">
            <v>인</v>
          </cell>
          <cell r="O1049">
            <v>1698</v>
          </cell>
          <cell r="R1049">
            <v>199868</v>
          </cell>
          <cell r="S1049">
            <v>1698</v>
          </cell>
          <cell r="V1049" t="str">
            <v>전 4-34</v>
          </cell>
          <cell r="W1049">
            <v>4</v>
          </cell>
        </row>
        <row r="1050">
          <cell r="D1050" t="str">
            <v>보통인부</v>
          </cell>
          <cell r="E1050">
            <v>5.28E-3</v>
          </cell>
          <cell r="F1050" t="str">
            <v>x</v>
          </cell>
          <cell r="G1050">
            <v>1.4</v>
          </cell>
          <cell r="H1050" t="str">
            <v>x</v>
          </cell>
          <cell r="I1050">
            <v>1.1499999999999999</v>
          </cell>
          <cell r="L1050">
            <v>8.5000000000000006E-3</v>
          </cell>
          <cell r="M1050" t="str">
            <v>인</v>
          </cell>
          <cell r="O1050">
            <v>801</v>
          </cell>
          <cell r="R1050">
            <v>94338</v>
          </cell>
          <cell r="S1050">
            <v>801</v>
          </cell>
          <cell r="W1050">
            <v>5</v>
          </cell>
        </row>
        <row r="1051">
          <cell r="C1051" t="str">
            <v>경비</v>
          </cell>
          <cell r="D1051" t="str">
            <v>공구손료</v>
          </cell>
          <cell r="E1051" t="str">
            <v>노무비의</v>
          </cell>
          <cell r="L1051">
            <v>3</v>
          </cell>
          <cell r="M1051" t="str">
            <v>%</v>
          </cell>
          <cell r="O1051">
            <v>74</v>
          </cell>
          <cell r="U1051">
            <v>74</v>
          </cell>
          <cell r="V1051" t="str">
            <v>전1-22</v>
          </cell>
          <cell r="W1051">
            <v>6</v>
          </cell>
        </row>
        <row r="1052">
          <cell r="E1052" t="str">
            <v>* 교량할증 적용</v>
          </cell>
          <cell r="W1052">
            <v>7</v>
          </cell>
        </row>
        <row r="1053">
          <cell r="W1053">
            <v>8</v>
          </cell>
        </row>
        <row r="1054">
          <cell r="B1054">
            <v>209</v>
          </cell>
          <cell r="C1054" t="str">
            <v>제209호표</v>
          </cell>
          <cell r="D1054" t="str">
            <v>저압 케이블(교량)</v>
          </cell>
          <cell r="E1054" t="str">
            <v>0.6/1kV F-CV 2C/25 ㎟</v>
          </cell>
          <cell r="L1054">
            <v>1.03</v>
          </cell>
          <cell r="M1054" t="str">
            <v>m</v>
          </cell>
          <cell r="O1054">
            <v>8527</v>
          </cell>
          <cell r="Q1054">
            <v>5559</v>
          </cell>
          <cell r="S1054">
            <v>2882</v>
          </cell>
          <cell r="U1054">
            <v>86</v>
          </cell>
          <cell r="V1054" t="str">
            <v>ELB1771121</v>
          </cell>
          <cell r="W1054">
            <v>1</v>
          </cell>
        </row>
        <row r="1055">
          <cell r="C1055" t="str">
            <v>재료비</v>
          </cell>
          <cell r="D1055" t="str">
            <v>저압 케이블(교량)</v>
          </cell>
          <cell r="E1055" t="str">
            <v>0.6/1kV F-CV 2C/25 ㎟</v>
          </cell>
          <cell r="L1055">
            <v>1.03</v>
          </cell>
          <cell r="M1055" t="str">
            <v>m</v>
          </cell>
          <cell r="O1055">
            <v>5450</v>
          </cell>
          <cell r="P1055">
            <v>5292</v>
          </cell>
          <cell r="Q1055">
            <v>5450</v>
          </cell>
          <cell r="R1055">
            <v>0</v>
          </cell>
          <cell r="T1055">
            <v>0</v>
          </cell>
          <cell r="V1055" t="str">
            <v>전1-6</v>
          </cell>
          <cell r="W1055">
            <v>2</v>
          </cell>
        </row>
        <row r="1056">
          <cell r="D1056" t="str">
            <v>잡재료비</v>
          </cell>
          <cell r="E1056" t="str">
            <v>배관배선의</v>
          </cell>
          <cell r="L1056">
            <v>2</v>
          </cell>
          <cell r="M1056" t="str">
            <v>%</v>
          </cell>
          <cell r="O1056">
            <v>109</v>
          </cell>
          <cell r="Q1056">
            <v>109</v>
          </cell>
          <cell r="V1056" t="str">
            <v>전1-24</v>
          </cell>
          <cell r="W1056">
            <v>3</v>
          </cell>
        </row>
        <row r="1057">
          <cell r="C1057" t="str">
            <v>노무비</v>
          </cell>
          <cell r="D1057" t="str">
            <v>저압케이블전공</v>
          </cell>
          <cell r="E1057">
            <v>6.0899999999999999E-3</v>
          </cell>
          <cell r="F1057" t="str">
            <v>x</v>
          </cell>
          <cell r="G1057">
            <v>1.4</v>
          </cell>
          <cell r="H1057" t="str">
            <v>x</v>
          </cell>
          <cell r="I1057">
            <v>1.1499999999999999</v>
          </cell>
          <cell r="L1057">
            <v>9.7999999999999997E-3</v>
          </cell>
          <cell r="M1057" t="str">
            <v>인</v>
          </cell>
          <cell r="O1057">
            <v>1958</v>
          </cell>
          <cell r="R1057">
            <v>199868</v>
          </cell>
          <cell r="S1057">
            <v>1958</v>
          </cell>
          <cell r="V1057" t="str">
            <v>전 4-34</v>
          </cell>
          <cell r="W1057">
            <v>4</v>
          </cell>
        </row>
        <row r="1058">
          <cell r="D1058" t="str">
            <v>보통인부</v>
          </cell>
          <cell r="E1058">
            <v>6.0899999999999999E-3</v>
          </cell>
          <cell r="F1058" t="str">
            <v>x</v>
          </cell>
          <cell r="G1058">
            <v>1.4</v>
          </cell>
          <cell r="H1058" t="str">
            <v>x</v>
          </cell>
          <cell r="I1058">
            <v>1.1499999999999999</v>
          </cell>
          <cell r="L1058">
            <v>9.7999999999999997E-3</v>
          </cell>
          <cell r="M1058" t="str">
            <v>인</v>
          </cell>
          <cell r="O1058">
            <v>924</v>
          </cell>
          <cell r="R1058">
            <v>94338</v>
          </cell>
          <cell r="S1058">
            <v>924</v>
          </cell>
          <cell r="W1058">
            <v>5</v>
          </cell>
        </row>
        <row r="1059">
          <cell r="C1059" t="str">
            <v>경비</v>
          </cell>
          <cell r="D1059" t="str">
            <v>공구손료</v>
          </cell>
          <cell r="E1059" t="str">
            <v>노무비의</v>
          </cell>
          <cell r="L1059">
            <v>3</v>
          </cell>
          <cell r="M1059" t="str">
            <v>%</v>
          </cell>
          <cell r="O1059">
            <v>86</v>
          </cell>
          <cell r="U1059">
            <v>86</v>
          </cell>
          <cell r="V1059" t="str">
            <v>전1-22</v>
          </cell>
          <cell r="W1059">
            <v>6</v>
          </cell>
        </row>
        <row r="1060">
          <cell r="E1060" t="str">
            <v>* 교량할증 적용</v>
          </cell>
          <cell r="W1060">
            <v>7</v>
          </cell>
        </row>
        <row r="1061">
          <cell r="W1061">
            <v>8</v>
          </cell>
        </row>
        <row r="1062">
          <cell r="B1062">
            <v>210</v>
          </cell>
          <cell r="C1062" t="str">
            <v>제210호표</v>
          </cell>
          <cell r="D1062" t="str">
            <v>저압 케이블(교량)</v>
          </cell>
          <cell r="E1062" t="str">
            <v>0.6/1kV F-CV 4C/35 ㎟</v>
          </cell>
          <cell r="L1062">
            <v>1.03</v>
          </cell>
          <cell r="M1062" t="str">
            <v>m</v>
          </cell>
          <cell r="O1062">
            <v>21174</v>
          </cell>
          <cell r="Q1062">
            <v>15236</v>
          </cell>
          <cell r="S1062">
            <v>5766</v>
          </cell>
          <cell r="U1062">
            <v>172</v>
          </cell>
          <cell r="V1062" t="str">
            <v>ELB1781121</v>
          </cell>
          <cell r="W1062">
            <v>1</v>
          </cell>
        </row>
        <row r="1063">
          <cell r="C1063" t="str">
            <v>재료비</v>
          </cell>
          <cell r="D1063" t="str">
            <v>저압 케이블(교량)</v>
          </cell>
          <cell r="E1063" t="str">
            <v>0.6/1kV F-CV 4C/35 ㎟</v>
          </cell>
          <cell r="L1063">
            <v>1.03</v>
          </cell>
          <cell r="M1063" t="str">
            <v>m</v>
          </cell>
          <cell r="O1063">
            <v>14938</v>
          </cell>
          <cell r="P1063">
            <v>14503</v>
          </cell>
          <cell r="Q1063">
            <v>14938</v>
          </cell>
          <cell r="R1063">
            <v>0</v>
          </cell>
          <cell r="T1063">
            <v>0</v>
          </cell>
          <cell r="V1063" t="str">
            <v>전1-6</v>
          </cell>
          <cell r="W1063">
            <v>2</v>
          </cell>
        </row>
        <row r="1064">
          <cell r="D1064" t="str">
            <v>잡재료비</v>
          </cell>
          <cell r="E1064" t="str">
            <v>배관배선의</v>
          </cell>
          <cell r="L1064">
            <v>2</v>
          </cell>
          <cell r="M1064" t="str">
            <v>%</v>
          </cell>
          <cell r="O1064">
            <v>298</v>
          </cell>
          <cell r="Q1064">
            <v>298</v>
          </cell>
          <cell r="V1064" t="str">
            <v>전1-24</v>
          </cell>
          <cell r="W1064">
            <v>3</v>
          </cell>
        </row>
        <row r="1065">
          <cell r="C1065" t="str">
            <v>노무비</v>
          </cell>
          <cell r="D1065" t="str">
            <v>저압케이블전공</v>
          </cell>
          <cell r="E1065">
            <v>6.5799999999999999E-3</v>
          </cell>
          <cell r="F1065" t="str">
            <v>x</v>
          </cell>
          <cell r="G1065">
            <v>2.6</v>
          </cell>
          <cell r="H1065" t="str">
            <v>x</v>
          </cell>
          <cell r="I1065">
            <v>1.1499999999999999</v>
          </cell>
          <cell r="L1065">
            <v>1.9599999999999999E-2</v>
          </cell>
          <cell r="M1065" t="str">
            <v>인</v>
          </cell>
          <cell r="O1065">
            <v>3917</v>
          </cell>
          <cell r="R1065">
            <v>199868</v>
          </cell>
          <cell r="S1065">
            <v>3917</v>
          </cell>
          <cell r="V1065" t="str">
            <v>전 4-34</v>
          </cell>
          <cell r="W1065">
            <v>4</v>
          </cell>
        </row>
        <row r="1066">
          <cell r="D1066" t="str">
            <v>보통인부</v>
          </cell>
          <cell r="E1066">
            <v>6.5799999999999999E-3</v>
          </cell>
          <cell r="F1066" t="str">
            <v>x</v>
          </cell>
          <cell r="G1066">
            <v>2.6</v>
          </cell>
          <cell r="H1066" t="str">
            <v>x</v>
          </cell>
          <cell r="I1066">
            <v>1.1499999999999999</v>
          </cell>
          <cell r="L1066">
            <v>1.9599999999999999E-2</v>
          </cell>
          <cell r="M1066" t="str">
            <v>인</v>
          </cell>
          <cell r="O1066">
            <v>1849</v>
          </cell>
          <cell r="R1066">
            <v>94338</v>
          </cell>
          <cell r="S1066">
            <v>1849</v>
          </cell>
          <cell r="W1066">
            <v>5</v>
          </cell>
        </row>
        <row r="1067">
          <cell r="C1067" t="str">
            <v>경비</v>
          </cell>
          <cell r="D1067" t="str">
            <v>공구손료</v>
          </cell>
          <cell r="E1067" t="str">
            <v>노무비의</v>
          </cell>
          <cell r="L1067">
            <v>3</v>
          </cell>
          <cell r="M1067" t="str">
            <v>%</v>
          </cell>
          <cell r="O1067">
            <v>172</v>
          </cell>
          <cell r="U1067">
            <v>172</v>
          </cell>
          <cell r="V1067" t="str">
            <v>전1-22</v>
          </cell>
          <cell r="W1067">
            <v>6</v>
          </cell>
        </row>
        <row r="1068">
          <cell r="E1068" t="str">
            <v>* 교량할증 적용</v>
          </cell>
          <cell r="W1068">
            <v>7</v>
          </cell>
        </row>
        <row r="1069">
          <cell r="W1069">
            <v>8</v>
          </cell>
        </row>
        <row r="1070">
          <cell r="B1070">
            <v>211</v>
          </cell>
          <cell r="C1070" t="str">
            <v>제211호표</v>
          </cell>
          <cell r="D1070" t="str">
            <v>제어케이블</v>
          </cell>
          <cell r="E1070" t="str">
            <v>F-CVV SB 2C/2.5 ㎟</v>
          </cell>
          <cell r="L1070">
            <v>1.05</v>
          </cell>
          <cell r="M1070" t="str">
            <v>m</v>
          </cell>
          <cell r="O1070">
            <v>5596</v>
          </cell>
          <cell r="Q1070">
            <v>1624</v>
          </cell>
          <cell r="S1070">
            <v>3857</v>
          </cell>
          <cell r="U1070">
            <v>115</v>
          </cell>
          <cell r="V1070" t="str">
            <v>ELD2432011</v>
          </cell>
          <cell r="W1070">
            <v>1</v>
          </cell>
        </row>
        <row r="1071">
          <cell r="C1071" t="str">
            <v>재료비</v>
          </cell>
          <cell r="D1071" t="str">
            <v>제어케이블</v>
          </cell>
          <cell r="E1071" t="str">
            <v>F-CVV SB 2C/2.5 ㎟</v>
          </cell>
          <cell r="L1071">
            <v>1.05</v>
          </cell>
          <cell r="M1071" t="str">
            <v>m</v>
          </cell>
          <cell r="O1071">
            <v>1593</v>
          </cell>
          <cell r="P1071">
            <v>1518</v>
          </cell>
          <cell r="Q1071">
            <v>1593</v>
          </cell>
          <cell r="R1071">
            <v>0</v>
          </cell>
          <cell r="T1071">
            <v>0</v>
          </cell>
          <cell r="V1071" t="str">
            <v>전1-6</v>
          </cell>
          <cell r="W1071">
            <v>2</v>
          </cell>
        </row>
        <row r="1072">
          <cell r="D1072" t="str">
            <v>잡재료비</v>
          </cell>
          <cell r="E1072" t="str">
            <v>배관배선의</v>
          </cell>
          <cell r="L1072">
            <v>2</v>
          </cell>
          <cell r="M1072" t="str">
            <v>%</v>
          </cell>
          <cell r="O1072">
            <v>31</v>
          </cell>
          <cell r="Q1072">
            <v>31</v>
          </cell>
          <cell r="V1072" t="str">
            <v>전1-24</v>
          </cell>
          <cell r="W1072">
            <v>3</v>
          </cell>
        </row>
        <row r="1073">
          <cell r="C1073" t="str">
            <v>노무비</v>
          </cell>
          <cell r="D1073" t="str">
            <v>저압케이블전공</v>
          </cell>
          <cell r="E1073">
            <v>1.4E-2</v>
          </cell>
          <cell r="F1073" t="str">
            <v>x</v>
          </cell>
          <cell r="G1073">
            <v>1.2</v>
          </cell>
          <cell r="H1073" t="str">
            <v>x</v>
          </cell>
          <cell r="I1073">
            <v>1.1499999999999999</v>
          </cell>
          <cell r="L1073">
            <v>1.9300000000000001E-2</v>
          </cell>
          <cell r="M1073" t="str">
            <v>인</v>
          </cell>
          <cell r="O1073">
            <v>3857</v>
          </cell>
          <cell r="R1073">
            <v>199868</v>
          </cell>
          <cell r="S1073">
            <v>3857</v>
          </cell>
          <cell r="V1073" t="str">
            <v>전4-34</v>
          </cell>
          <cell r="W1073">
            <v>4</v>
          </cell>
        </row>
        <row r="1074">
          <cell r="C1074" t="str">
            <v>경비</v>
          </cell>
          <cell r="D1074" t="str">
            <v>공구손료</v>
          </cell>
          <cell r="E1074" t="str">
            <v>노무비의</v>
          </cell>
          <cell r="L1074">
            <v>3</v>
          </cell>
          <cell r="M1074" t="str">
            <v>%</v>
          </cell>
          <cell r="O1074">
            <v>115</v>
          </cell>
          <cell r="U1074">
            <v>115</v>
          </cell>
          <cell r="V1074" t="str">
            <v>전1-22</v>
          </cell>
          <cell r="W1074">
            <v>5</v>
          </cell>
        </row>
        <row r="1075">
          <cell r="E1075" t="str">
            <v>* 교량할증 적용</v>
          </cell>
          <cell r="W1075">
            <v>6</v>
          </cell>
        </row>
        <row r="1076">
          <cell r="W1076">
            <v>7</v>
          </cell>
        </row>
        <row r="1077">
          <cell r="W1077">
            <v>8</v>
          </cell>
        </row>
        <row r="1078">
          <cell r="B1078">
            <v>212</v>
          </cell>
          <cell r="C1078" t="str">
            <v>제212호표</v>
          </cell>
          <cell r="D1078" t="str">
            <v>전선관(노출)(교량)</v>
          </cell>
          <cell r="E1078" t="str">
            <v>STEEL 16mm</v>
          </cell>
          <cell r="L1078">
            <v>1.1000000000000001</v>
          </cell>
          <cell r="M1078" t="str">
            <v>m</v>
          </cell>
          <cell r="O1078">
            <v>21194</v>
          </cell>
          <cell r="Q1078">
            <v>1955</v>
          </cell>
          <cell r="S1078">
            <v>18679</v>
          </cell>
          <cell r="U1078">
            <v>560</v>
          </cell>
          <cell r="V1078" t="str">
            <v>EKA1127101</v>
          </cell>
          <cell r="W1078">
            <v>1</v>
          </cell>
        </row>
        <row r="1079">
          <cell r="C1079" t="str">
            <v>재료비</v>
          </cell>
          <cell r="D1079" t="str">
            <v>전선관</v>
          </cell>
          <cell r="E1079" t="str">
            <v>STEEL 16mm</v>
          </cell>
          <cell r="L1079">
            <v>1.1000000000000001</v>
          </cell>
          <cell r="M1079" t="str">
            <v>m</v>
          </cell>
          <cell r="O1079">
            <v>1672</v>
          </cell>
          <cell r="P1079">
            <v>1520</v>
          </cell>
          <cell r="Q1079">
            <v>1672</v>
          </cell>
          <cell r="R1079">
            <v>0</v>
          </cell>
          <cell r="T1079">
            <v>0</v>
          </cell>
          <cell r="V1079" t="str">
            <v>전1-6</v>
          </cell>
          <cell r="W1079">
            <v>2</v>
          </cell>
        </row>
        <row r="1080">
          <cell r="D1080" t="str">
            <v>잡재료비</v>
          </cell>
          <cell r="E1080" t="str">
            <v>배관배선의</v>
          </cell>
          <cell r="L1080">
            <v>2</v>
          </cell>
          <cell r="M1080" t="str">
            <v>%</v>
          </cell>
          <cell r="O1080">
            <v>33</v>
          </cell>
          <cell r="Q1080">
            <v>33</v>
          </cell>
          <cell r="V1080" t="str">
            <v>전1-24</v>
          </cell>
          <cell r="W1080">
            <v>3</v>
          </cell>
        </row>
        <row r="1081">
          <cell r="D1081" t="str">
            <v>전선관 부속자재</v>
          </cell>
          <cell r="E1081" t="str">
            <v>배관의</v>
          </cell>
          <cell r="L1081">
            <v>15</v>
          </cell>
          <cell r="M1081" t="str">
            <v>%</v>
          </cell>
          <cell r="O1081">
            <v>250</v>
          </cell>
          <cell r="Q1081">
            <v>250</v>
          </cell>
          <cell r="V1081" t="str">
            <v>전 5-2</v>
          </cell>
          <cell r="W1081">
            <v>4</v>
          </cell>
        </row>
        <row r="1082">
          <cell r="C1082" t="str">
            <v>노무비</v>
          </cell>
          <cell r="D1082" t="str">
            <v>내선전공</v>
          </cell>
          <cell r="E1082">
            <v>0.08</v>
          </cell>
          <cell r="F1082" t="str">
            <v>x</v>
          </cell>
          <cell r="G1082">
            <v>1.2</v>
          </cell>
          <cell r="H1082" t="str">
            <v>x</v>
          </cell>
          <cell r="I1082">
            <v>1.1499999999999999</v>
          </cell>
          <cell r="L1082">
            <v>0.1104</v>
          </cell>
          <cell r="M1082" t="str">
            <v>인</v>
          </cell>
          <cell r="O1082">
            <v>18679</v>
          </cell>
          <cell r="R1082">
            <v>169202</v>
          </cell>
          <cell r="S1082">
            <v>18679</v>
          </cell>
          <cell r="V1082" t="str">
            <v>전 5-1</v>
          </cell>
          <cell r="W1082">
            <v>5</v>
          </cell>
        </row>
        <row r="1083">
          <cell r="C1083" t="str">
            <v>경비</v>
          </cell>
          <cell r="D1083" t="str">
            <v>공구손료</v>
          </cell>
          <cell r="E1083" t="str">
            <v>노무비의</v>
          </cell>
          <cell r="L1083">
            <v>3</v>
          </cell>
          <cell r="M1083" t="str">
            <v>%</v>
          </cell>
          <cell r="O1083">
            <v>560</v>
          </cell>
          <cell r="U1083">
            <v>560</v>
          </cell>
          <cell r="V1083" t="str">
            <v>전1-22</v>
          </cell>
          <cell r="W1083">
            <v>6</v>
          </cell>
        </row>
        <row r="1084">
          <cell r="E1084" t="str">
            <v>* 교량할증 적용</v>
          </cell>
          <cell r="W1084">
            <v>7</v>
          </cell>
        </row>
        <row r="1085">
          <cell r="W1085">
            <v>8</v>
          </cell>
        </row>
        <row r="1086">
          <cell r="B1086">
            <v>213</v>
          </cell>
          <cell r="C1086" t="str">
            <v>제213호표</v>
          </cell>
          <cell r="D1086" t="str">
            <v>전선관(노출)(교량)</v>
          </cell>
          <cell r="E1086" t="str">
            <v>STEEL 22mm</v>
          </cell>
          <cell r="L1086">
            <v>1.1000000000000001</v>
          </cell>
          <cell r="M1086" t="str">
            <v>m</v>
          </cell>
          <cell r="O1086">
            <v>28989</v>
          </cell>
          <cell r="Q1086">
            <v>2535</v>
          </cell>
          <cell r="S1086">
            <v>25684</v>
          </cell>
          <cell r="U1086">
            <v>770</v>
          </cell>
          <cell r="V1086" t="str">
            <v>EKA1137101</v>
          </cell>
          <cell r="W1086">
            <v>1</v>
          </cell>
        </row>
        <row r="1087">
          <cell r="C1087" t="str">
            <v>재료비</v>
          </cell>
          <cell r="D1087" t="str">
            <v>전선관</v>
          </cell>
          <cell r="E1087" t="str">
            <v>STEEL 22mm</v>
          </cell>
          <cell r="L1087">
            <v>1.1000000000000001</v>
          </cell>
          <cell r="M1087" t="str">
            <v>m</v>
          </cell>
          <cell r="O1087">
            <v>2167</v>
          </cell>
          <cell r="P1087">
            <v>1970</v>
          </cell>
          <cell r="Q1087">
            <v>2167</v>
          </cell>
          <cell r="R1087">
            <v>0</v>
          </cell>
          <cell r="T1087">
            <v>0</v>
          </cell>
          <cell r="V1087" t="str">
            <v>전1-6</v>
          </cell>
          <cell r="W1087">
            <v>2</v>
          </cell>
        </row>
        <row r="1088">
          <cell r="D1088" t="str">
            <v>잡재료비</v>
          </cell>
          <cell r="E1088" t="str">
            <v>배관배선의</v>
          </cell>
          <cell r="L1088">
            <v>2</v>
          </cell>
          <cell r="M1088" t="str">
            <v>%</v>
          </cell>
          <cell r="O1088">
            <v>43</v>
          </cell>
          <cell r="Q1088">
            <v>43</v>
          </cell>
          <cell r="V1088" t="str">
            <v>전1-24</v>
          </cell>
          <cell r="W1088">
            <v>3</v>
          </cell>
        </row>
        <row r="1089">
          <cell r="D1089" t="str">
            <v>전선관 부속자재</v>
          </cell>
          <cell r="E1089" t="str">
            <v>배관의</v>
          </cell>
          <cell r="L1089">
            <v>15</v>
          </cell>
          <cell r="M1089" t="str">
            <v>%</v>
          </cell>
          <cell r="O1089">
            <v>325</v>
          </cell>
          <cell r="Q1089">
            <v>325</v>
          </cell>
          <cell r="V1089" t="str">
            <v>전 5-2</v>
          </cell>
          <cell r="W1089">
            <v>4</v>
          </cell>
        </row>
        <row r="1090">
          <cell r="C1090" t="str">
            <v>노무비</v>
          </cell>
          <cell r="D1090" t="str">
            <v>내선전공</v>
          </cell>
          <cell r="E1090">
            <v>0.11</v>
          </cell>
          <cell r="F1090" t="str">
            <v>x</v>
          </cell>
          <cell r="G1090">
            <v>1.2</v>
          </cell>
          <cell r="H1090" t="str">
            <v>x</v>
          </cell>
          <cell r="I1090">
            <v>1.1499999999999999</v>
          </cell>
          <cell r="L1090">
            <v>0.15179999999999999</v>
          </cell>
          <cell r="M1090" t="str">
            <v>인</v>
          </cell>
          <cell r="O1090">
            <v>25684</v>
          </cell>
          <cell r="R1090">
            <v>169202</v>
          </cell>
          <cell r="S1090">
            <v>25684</v>
          </cell>
          <cell r="V1090" t="str">
            <v>전 5-1</v>
          </cell>
          <cell r="W1090">
            <v>5</v>
          </cell>
        </row>
        <row r="1091">
          <cell r="C1091" t="str">
            <v>경비</v>
          </cell>
          <cell r="D1091" t="str">
            <v>공구손료</v>
          </cell>
          <cell r="E1091" t="str">
            <v>노무비의</v>
          </cell>
          <cell r="L1091">
            <v>3</v>
          </cell>
          <cell r="M1091" t="str">
            <v>%</v>
          </cell>
          <cell r="O1091">
            <v>770</v>
          </cell>
          <cell r="U1091">
            <v>770</v>
          </cell>
          <cell r="V1091" t="str">
            <v>전1-22</v>
          </cell>
          <cell r="W1091">
            <v>6</v>
          </cell>
        </row>
        <row r="1092">
          <cell r="E1092" t="str">
            <v>* 교량할증 적용</v>
          </cell>
          <cell r="W1092">
            <v>7</v>
          </cell>
        </row>
        <row r="1093">
          <cell r="W1093">
            <v>8</v>
          </cell>
        </row>
        <row r="1094">
          <cell r="B1094">
            <v>214</v>
          </cell>
          <cell r="C1094" t="str">
            <v>제214호표</v>
          </cell>
          <cell r="D1094" t="str">
            <v>전선관(노출)(교량)</v>
          </cell>
          <cell r="E1094" t="str">
            <v>STEEL 28mm</v>
          </cell>
          <cell r="L1094">
            <v>1.1000000000000001</v>
          </cell>
          <cell r="M1094" t="str">
            <v>m</v>
          </cell>
          <cell r="O1094">
            <v>36963</v>
          </cell>
          <cell r="Q1094">
            <v>3294</v>
          </cell>
          <cell r="S1094">
            <v>32689</v>
          </cell>
          <cell r="U1094">
            <v>980</v>
          </cell>
          <cell r="V1094" t="str">
            <v>EKA1147101</v>
          </cell>
          <cell r="W1094">
            <v>1</v>
          </cell>
        </row>
        <row r="1095">
          <cell r="C1095" t="str">
            <v>재료비</v>
          </cell>
          <cell r="D1095" t="str">
            <v>전선관</v>
          </cell>
          <cell r="E1095" t="str">
            <v>STEEL 28mm</v>
          </cell>
          <cell r="L1095">
            <v>1.1000000000000001</v>
          </cell>
          <cell r="M1095" t="str">
            <v>m</v>
          </cell>
          <cell r="O1095">
            <v>2816</v>
          </cell>
          <cell r="P1095">
            <v>2560</v>
          </cell>
          <cell r="Q1095">
            <v>2816</v>
          </cell>
          <cell r="R1095">
            <v>0</v>
          </cell>
          <cell r="T1095">
            <v>0</v>
          </cell>
          <cell r="V1095" t="str">
            <v>전1-6</v>
          </cell>
          <cell r="W1095">
            <v>2</v>
          </cell>
        </row>
        <row r="1096">
          <cell r="D1096" t="str">
            <v>잡재료비</v>
          </cell>
          <cell r="E1096" t="str">
            <v>배관배선의</v>
          </cell>
          <cell r="L1096">
            <v>2</v>
          </cell>
          <cell r="M1096" t="str">
            <v>%</v>
          </cell>
          <cell r="O1096">
            <v>56</v>
          </cell>
          <cell r="Q1096">
            <v>56</v>
          </cell>
          <cell r="V1096" t="str">
            <v>전1-24</v>
          </cell>
          <cell r="W1096">
            <v>3</v>
          </cell>
        </row>
        <row r="1097">
          <cell r="D1097" t="str">
            <v>전선관 부속자재</v>
          </cell>
          <cell r="E1097" t="str">
            <v>배관의</v>
          </cell>
          <cell r="L1097">
            <v>15</v>
          </cell>
          <cell r="M1097" t="str">
            <v>%</v>
          </cell>
          <cell r="O1097">
            <v>422</v>
          </cell>
          <cell r="Q1097">
            <v>422</v>
          </cell>
          <cell r="V1097" t="str">
            <v>전 5-2</v>
          </cell>
          <cell r="W1097">
            <v>4</v>
          </cell>
        </row>
        <row r="1098">
          <cell r="C1098" t="str">
            <v>노무비</v>
          </cell>
          <cell r="D1098" t="str">
            <v>내선전공</v>
          </cell>
          <cell r="E1098">
            <v>0.14000000000000001</v>
          </cell>
          <cell r="F1098" t="str">
            <v>x</v>
          </cell>
          <cell r="G1098">
            <v>1.2</v>
          </cell>
          <cell r="H1098" t="str">
            <v>x</v>
          </cell>
          <cell r="I1098">
            <v>1.1499999999999999</v>
          </cell>
          <cell r="L1098">
            <v>0.19320000000000001</v>
          </cell>
          <cell r="M1098" t="str">
            <v>인</v>
          </cell>
          <cell r="O1098">
            <v>32689</v>
          </cell>
          <cell r="R1098">
            <v>169202</v>
          </cell>
          <cell r="S1098">
            <v>32689</v>
          </cell>
          <cell r="V1098" t="str">
            <v>전 5-1</v>
          </cell>
          <cell r="W1098">
            <v>5</v>
          </cell>
        </row>
        <row r="1099">
          <cell r="C1099" t="str">
            <v>경비</v>
          </cell>
          <cell r="D1099" t="str">
            <v>공구손료</v>
          </cell>
          <cell r="E1099" t="str">
            <v>노무비의</v>
          </cell>
          <cell r="L1099">
            <v>3</v>
          </cell>
          <cell r="M1099" t="str">
            <v>%</v>
          </cell>
          <cell r="O1099">
            <v>980</v>
          </cell>
          <cell r="U1099">
            <v>980</v>
          </cell>
          <cell r="V1099" t="str">
            <v>전1-22</v>
          </cell>
          <cell r="W1099">
            <v>6</v>
          </cell>
        </row>
        <row r="1100">
          <cell r="E1100" t="str">
            <v>* 교량할증 적용</v>
          </cell>
          <cell r="W1100">
            <v>7</v>
          </cell>
        </row>
        <row r="1101">
          <cell r="W1101">
            <v>8</v>
          </cell>
        </row>
        <row r="1102">
          <cell r="B1102">
            <v>215</v>
          </cell>
          <cell r="C1102" t="str">
            <v>제215호표</v>
          </cell>
          <cell r="D1102" t="str">
            <v>전선관(노출)(교량)</v>
          </cell>
          <cell r="E1102" t="str">
            <v>STEEL 36mm</v>
          </cell>
          <cell r="L1102">
            <v>1.1000000000000001</v>
          </cell>
          <cell r="M1102" t="str">
            <v>m</v>
          </cell>
          <cell r="O1102">
            <v>52255</v>
          </cell>
          <cell r="Q1102">
            <v>4156</v>
          </cell>
          <cell r="S1102">
            <v>46699</v>
          </cell>
          <cell r="U1102">
            <v>1400</v>
          </cell>
          <cell r="V1102" t="str">
            <v>EKA1157101</v>
          </cell>
          <cell r="W1102">
            <v>1</v>
          </cell>
        </row>
        <row r="1103">
          <cell r="C1103" t="str">
            <v>재료비</v>
          </cell>
          <cell r="D1103" t="str">
            <v>전선관</v>
          </cell>
          <cell r="E1103" t="str">
            <v>STEEL 36mm</v>
          </cell>
          <cell r="L1103">
            <v>1.1000000000000001</v>
          </cell>
          <cell r="M1103" t="str">
            <v>m</v>
          </cell>
          <cell r="O1103">
            <v>3553</v>
          </cell>
          <cell r="P1103">
            <v>3230</v>
          </cell>
          <cell r="Q1103">
            <v>3553</v>
          </cell>
          <cell r="R1103">
            <v>0</v>
          </cell>
          <cell r="T1103">
            <v>0</v>
          </cell>
          <cell r="V1103" t="str">
            <v>전1-6</v>
          </cell>
          <cell r="W1103">
            <v>2</v>
          </cell>
        </row>
        <row r="1104">
          <cell r="D1104" t="str">
            <v>잡재료비</v>
          </cell>
          <cell r="E1104" t="str">
            <v>배관배선의</v>
          </cell>
          <cell r="L1104">
            <v>2</v>
          </cell>
          <cell r="M1104" t="str">
            <v>%</v>
          </cell>
          <cell r="O1104">
            <v>71</v>
          </cell>
          <cell r="Q1104">
            <v>71</v>
          </cell>
          <cell r="V1104" t="str">
            <v>전1-24</v>
          </cell>
          <cell r="W1104">
            <v>3</v>
          </cell>
        </row>
        <row r="1105">
          <cell r="D1105" t="str">
            <v>전선관 부속자재</v>
          </cell>
          <cell r="E1105" t="str">
            <v>배관의</v>
          </cell>
          <cell r="L1105">
            <v>15</v>
          </cell>
          <cell r="M1105" t="str">
            <v>%</v>
          </cell>
          <cell r="O1105">
            <v>532</v>
          </cell>
          <cell r="Q1105">
            <v>532</v>
          </cell>
          <cell r="V1105" t="str">
            <v>전 5-2</v>
          </cell>
          <cell r="W1105">
            <v>4</v>
          </cell>
        </row>
        <row r="1106">
          <cell r="C1106" t="str">
            <v>노무비</v>
          </cell>
          <cell r="D1106" t="str">
            <v>내선전공</v>
          </cell>
          <cell r="E1106">
            <v>0.2</v>
          </cell>
          <cell r="F1106" t="str">
            <v>x</v>
          </cell>
          <cell r="G1106">
            <v>1.2</v>
          </cell>
          <cell r="H1106" t="str">
            <v>x</v>
          </cell>
          <cell r="I1106">
            <v>1.1499999999999999</v>
          </cell>
          <cell r="L1106">
            <v>0.27600000000000002</v>
          </cell>
          <cell r="M1106" t="str">
            <v>인</v>
          </cell>
          <cell r="O1106">
            <v>46699</v>
          </cell>
          <cell r="R1106">
            <v>169202</v>
          </cell>
          <cell r="S1106">
            <v>46699</v>
          </cell>
          <cell r="V1106" t="str">
            <v>전 5-1</v>
          </cell>
          <cell r="W1106">
            <v>5</v>
          </cell>
        </row>
        <row r="1107">
          <cell r="C1107" t="str">
            <v>경비</v>
          </cell>
          <cell r="D1107" t="str">
            <v>공구손료</v>
          </cell>
          <cell r="E1107" t="str">
            <v>노무비의</v>
          </cell>
          <cell r="L1107">
            <v>3</v>
          </cell>
          <cell r="M1107" t="str">
            <v>%</v>
          </cell>
          <cell r="O1107">
            <v>1400</v>
          </cell>
          <cell r="U1107">
            <v>1400</v>
          </cell>
          <cell r="V1107" t="str">
            <v>전1-22</v>
          </cell>
          <cell r="W1107">
            <v>6</v>
          </cell>
        </row>
        <row r="1108">
          <cell r="E1108" t="str">
            <v>* 교량할증 적용</v>
          </cell>
          <cell r="W1108">
            <v>7</v>
          </cell>
        </row>
        <row r="1109">
          <cell r="W1109">
            <v>8</v>
          </cell>
        </row>
        <row r="1110">
          <cell r="B1110">
            <v>216</v>
          </cell>
          <cell r="C1110" t="str">
            <v>제216호표</v>
          </cell>
          <cell r="D1110" t="str">
            <v>가요전선관(교량)</v>
          </cell>
          <cell r="E1110" t="str">
            <v>고장력 방수 22mm</v>
          </cell>
          <cell r="L1110">
            <v>1.1000000000000001</v>
          </cell>
          <cell r="M1110" t="str">
            <v>m</v>
          </cell>
          <cell r="O1110">
            <v>14967</v>
          </cell>
          <cell r="Q1110">
            <v>3152</v>
          </cell>
          <cell r="S1110">
            <v>11471</v>
          </cell>
          <cell r="U1110">
            <v>344</v>
          </cell>
          <cell r="V1110" t="str">
            <v>EKA1237131</v>
          </cell>
          <cell r="W1110">
            <v>1</v>
          </cell>
        </row>
        <row r="1111">
          <cell r="C1111" t="str">
            <v>재료비</v>
          </cell>
          <cell r="D1111" t="str">
            <v>가요전선관(교량)</v>
          </cell>
          <cell r="E1111" t="str">
            <v>고장력 방수 22mm</v>
          </cell>
          <cell r="L1111">
            <v>1.1000000000000001</v>
          </cell>
          <cell r="M1111" t="str">
            <v>m</v>
          </cell>
          <cell r="O1111">
            <v>2695</v>
          </cell>
          <cell r="P1111">
            <v>2450</v>
          </cell>
          <cell r="Q1111">
            <v>2695</v>
          </cell>
          <cell r="R1111">
            <v>0</v>
          </cell>
          <cell r="T1111">
            <v>0</v>
          </cell>
          <cell r="V1111" t="str">
            <v>전1-6</v>
          </cell>
          <cell r="W1111">
            <v>2</v>
          </cell>
        </row>
        <row r="1112">
          <cell r="D1112" t="str">
            <v>잡재료비</v>
          </cell>
          <cell r="E1112" t="str">
            <v>배관배선의</v>
          </cell>
          <cell r="L1112">
            <v>2</v>
          </cell>
          <cell r="M1112" t="str">
            <v>%</v>
          </cell>
          <cell r="O1112">
            <v>53</v>
          </cell>
          <cell r="Q1112">
            <v>53</v>
          </cell>
          <cell r="V1112" t="str">
            <v>전1-24</v>
          </cell>
          <cell r="W1112">
            <v>3</v>
          </cell>
        </row>
        <row r="1113">
          <cell r="D1113" t="str">
            <v>전선관 부속자재</v>
          </cell>
          <cell r="E1113" t="str">
            <v>배관의</v>
          </cell>
          <cell r="L1113">
            <v>15</v>
          </cell>
          <cell r="M1113" t="str">
            <v>%</v>
          </cell>
          <cell r="O1113">
            <v>404</v>
          </cell>
          <cell r="Q1113">
            <v>404</v>
          </cell>
          <cell r="V1113" t="str">
            <v>전 5-2</v>
          </cell>
          <cell r="W1113">
            <v>4</v>
          </cell>
        </row>
        <row r="1114">
          <cell r="C1114" t="str">
            <v>노무비</v>
          </cell>
          <cell r="D1114" t="str">
            <v>내선전공</v>
          </cell>
          <cell r="E1114">
            <v>5.8999999999999997E-2</v>
          </cell>
          <cell r="F1114" t="str">
            <v>x</v>
          </cell>
          <cell r="G1114">
            <v>1.1499999999999999</v>
          </cell>
          <cell r="L1114">
            <v>6.7799999999999999E-2</v>
          </cell>
          <cell r="M1114" t="str">
            <v>인</v>
          </cell>
          <cell r="O1114">
            <v>11471</v>
          </cell>
          <cell r="R1114">
            <v>169202</v>
          </cell>
          <cell r="S1114">
            <v>11471</v>
          </cell>
          <cell r="V1114" t="str">
            <v>전 5-1</v>
          </cell>
          <cell r="W1114">
            <v>5</v>
          </cell>
        </row>
        <row r="1115">
          <cell r="C1115" t="str">
            <v>경비</v>
          </cell>
          <cell r="D1115" t="str">
            <v>공구손료</v>
          </cell>
          <cell r="E1115" t="str">
            <v>노무비의</v>
          </cell>
          <cell r="L1115">
            <v>3</v>
          </cell>
          <cell r="M1115" t="str">
            <v>%</v>
          </cell>
          <cell r="O1115">
            <v>344</v>
          </cell>
          <cell r="U1115">
            <v>344</v>
          </cell>
          <cell r="V1115" t="str">
            <v>전1-22</v>
          </cell>
          <cell r="W1115">
            <v>6</v>
          </cell>
        </row>
        <row r="1116">
          <cell r="E1116" t="str">
            <v>* 교량할증 적용</v>
          </cell>
          <cell r="W1116">
            <v>7</v>
          </cell>
        </row>
        <row r="1117">
          <cell r="W1117">
            <v>8</v>
          </cell>
        </row>
        <row r="1118">
          <cell r="B1118">
            <v>217</v>
          </cell>
          <cell r="C1118" t="str">
            <v>제217호표</v>
          </cell>
          <cell r="D1118" t="str">
            <v>가요전선관(교량)</v>
          </cell>
          <cell r="E1118" t="str">
            <v>고장력 방수 28mm</v>
          </cell>
          <cell r="L1118">
            <v>1.1000000000000001</v>
          </cell>
          <cell r="M1118" t="str">
            <v>m</v>
          </cell>
          <cell r="O1118">
            <v>18122</v>
          </cell>
          <cell r="Q1118">
            <v>3693</v>
          </cell>
          <cell r="S1118">
            <v>14009</v>
          </cell>
          <cell r="U1118">
            <v>420</v>
          </cell>
          <cell r="V1118" t="str">
            <v>EKA1247131</v>
          </cell>
          <cell r="W1118">
            <v>1</v>
          </cell>
        </row>
        <row r="1119">
          <cell r="C1119" t="str">
            <v>재료비</v>
          </cell>
          <cell r="D1119" t="str">
            <v>가요전선관(교량)</v>
          </cell>
          <cell r="E1119" t="str">
            <v>고장력 방수 28mm</v>
          </cell>
          <cell r="L1119">
            <v>1.1000000000000001</v>
          </cell>
          <cell r="M1119" t="str">
            <v>m</v>
          </cell>
          <cell r="O1119">
            <v>3157</v>
          </cell>
          <cell r="P1119">
            <v>2870</v>
          </cell>
          <cell r="Q1119">
            <v>3157</v>
          </cell>
          <cell r="R1119">
            <v>0</v>
          </cell>
          <cell r="T1119">
            <v>0</v>
          </cell>
          <cell r="V1119" t="str">
            <v>전1-6</v>
          </cell>
          <cell r="W1119">
            <v>2</v>
          </cell>
        </row>
        <row r="1120">
          <cell r="D1120" t="str">
            <v>잡재료비</v>
          </cell>
          <cell r="E1120" t="str">
            <v>배관배선의</v>
          </cell>
          <cell r="L1120">
            <v>2</v>
          </cell>
          <cell r="M1120" t="str">
            <v>%</v>
          </cell>
          <cell r="O1120">
            <v>63</v>
          </cell>
          <cell r="Q1120">
            <v>63</v>
          </cell>
          <cell r="V1120" t="str">
            <v>전1-24</v>
          </cell>
          <cell r="W1120">
            <v>3</v>
          </cell>
        </row>
        <row r="1121">
          <cell r="D1121" t="str">
            <v>전선관 부속자재</v>
          </cell>
          <cell r="E1121" t="str">
            <v>배관의</v>
          </cell>
          <cell r="L1121">
            <v>15</v>
          </cell>
          <cell r="M1121" t="str">
            <v>%</v>
          </cell>
          <cell r="O1121">
            <v>473</v>
          </cell>
          <cell r="Q1121">
            <v>473</v>
          </cell>
          <cell r="V1121" t="str">
            <v>전 5-2</v>
          </cell>
          <cell r="W1121">
            <v>4</v>
          </cell>
        </row>
        <row r="1122">
          <cell r="C1122" t="str">
            <v>노무비</v>
          </cell>
          <cell r="D1122" t="str">
            <v>내선전공</v>
          </cell>
          <cell r="E1122">
            <v>7.1999999999999995E-2</v>
          </cell>
          <cell r="F1122" t="str">
            <v>x</v>
          </cell>
          <cell r="G1122">
            <v>1.1499999999999999</v>
          </cell>
          <cell r="L1122">
            <v>8.2799999999999999E-2</v>
          </cell>
          <cell r="M1122" t="str">
            <v>인</v>
          </cell>
          <cell r="O1122">
            <v>14009</v>
          </cell>
          <cell r="R1122">
            <v>169202</v>
          </cell>
          <cell r="S1122">
            <v>14009</v>
          </cell>
          <cell r="V1122" t="str">
            <v>전 5-1</v>
          </cell>
          <cell r="W1122">
            <v>5</v>
          </cell>
        </row>
        <row r="1123">
          <cell r="C1123" t="str">
            <v>경비</v>
          </cell>
          <cell r="D1123" t="str">
            <v>공구손료</v>
          </cell>
          <cell r="E1123" t="str">
            <v>노무비의</v>
          </cell>
          <cell r="L1123">
            <v>3</v>
          </cell>
          <cell r="M1123" t="str">
            <v>%</v>
          </cell>
          <cell r="O1123">
            <v>420</v>
          </cell>
          <cell r="U1123">
            <v>420</v>
          </cell>
          <cell r="V1123" t="str">
            <v>전1-22</v>
          </cell>
          <cell r="W1123">
            <v>6</v>
          </cell>
        </row>
        <row r="1124">
          <cell r="E1124" t="str">
            <v>* 교량할증 적용</v>
          </cell>
          <cell r="W1124">
            <v>7</v>
          </cell>
        </row>
        <row r="1125">
          <cell r="W1125">
            <v>8</v>
          </cell>
        </row>
        <row r="1126">
          <cell r="B1126">
            <v>218</v>
          </cell>
          <cell r="C1126" t="str">
            <v>제218호표</v>
          </cell>
          <cell r="D1126" t="str">
            <v>경관조명설치 "NA-1"</v>
          </cell>
          <cell r="E1126" t="str">
            <v>스텝등 LED 4.5W SMPS 포함</v>
          </cell>
          <cell r="L1126">
            <v>1</v>
          </cell>
          <cell r="M1126" t="str">
            <v>SET</v>
          </cell>
          <cell r="O1126">
            <v>33422</v>
          </cell>
          <cell r="Q1126">
            <v>3360</v>
          </cell>
          <cell r="S1126">
            <v>29187</v>
          </cell>
          <cell r="U1126">
            <v>875</v>
          </cell>
          <cell r="V1126" t="str">
            <v>EMB1310001</v>
          </cell>
          <cell r="W1126">
            <v>1</v>
          </cell>
        </row>
        <row r="1127">
          <cell r="C1127" t="str">
            <v>재료비</v>
          </cell>
          <cell r="D1127" t="str">
            <v>경관조명설치 "NA-1"</v>
          </cell>
          <cell r="E1127" t="str">
            <v>스텝등 LED 4.5W SMPS 포함</v>
          </cell>
          <cell r="L1127">
            <v>1</v>
          </cell>
          <cell r="M1127" t="str">
            <v>SET</v>
          </cell>
          <cell r="O1127">
            <v>0</v>
          </cell>
          <cell r="P1127">
            <v>0</v>
          </cell>
          <cell r="Q1127">
            <v>0</v>
          </cell>
          <cell r="R1127">
            <v>0</v>
          </cell>
          <cell r="T1127">
            <v>0</v>
          </cell>
          <cell r="V1127" t="str">
            <v>관급자재</v>
          </cell>
          <cell r="W1127">
            <v>2</v>
          </cell>
        </row>
        <row r="1128">
          <cell r="D1128" t="str">
            <v>전선관 컨넥터</v>
          </cell>
          <cell r="E1128" t="str">
            <v>방수형 FLEX 28mm</v>
          </cell>
          <cell r="L1128">
            <v>2</v>
          </cell>
          <cell r="M1128" t="str">
            <v>개</v>
          </cell>
          <cell r="O1128">
            <v>3360</v>
          </cell>
          <cell r="P1128">
            <v>1680</v>
          </cell>
          <cell r="Q1128">
            <v>3360</v>
          </cell>
          <cell r="R1128">
            <v>0</v>
          </cell>
          <cell r="T1128">
            <v>0</v>
          </cell>
          <cell r="W1128">
            <v>5</v>
          </cell>
        </row>
        <row r="1129">
          <cell r="C1129" t="str">
            <v>노무비</v>
          </cell>
          <cell r="D1129" t="str">
            <v>내선전공</v>
          </cell>
          <cell r="E1129">
            <v>0.15</v>
          </cell>
          <cell r="F1129" t="str">
            <v>x</v>
          </cell>
          <cell r="G1129">
            <v>1.1499999999999999</v>
          </cell>
          <cell r="L1129">
            <v>0.17249999999999999</v>
          </cell>
          <cell r="M1129" t="str">
            <v>인</v>
          </cell>
          <cell r="O1129">
            <v>29187</v>
          </cell>
          <cell r="R1129">
            <v>169202</v>
          </cell>
          <cell r="S1129">
            <v>29187</v>
          </cell>
          <cell r="V1129" t="str">
            <v>전 5-24</v>
          </cell>
          <cell r="W1129">
            <v>6</v>
          </cell>
        </row>
        <row r="1130">
          <cell r="C1130" t="str">
            <v>경비</v>
          </cell>
          <cell r="D1130" t="str">
            <v>공구손료</v>
          </cell>
          <cell r="E1130" t="str">
            <v>노무비의</v>
          </cell>
          <cell r="L1130">
            <v>3</v>
          </cell>
          <cell r="M1130" t="str">
            <v>%</v>
          </cell>
          <cell r="O1130">
            <v>875</v>
          </cell>
          <cell r="U1130">
            <v>875</v>
          </cell>
          <cell r="V1130" t="str">
            <v>전1-22</v>
          </cell>
          <cell r="W1130">
            <v>7</v>
          </cell>
        </row>
        <row r="1131">
          <cell r="E1131" t="str">
            <v>* 교량할증 적용</v>
          </cell>
          <cell r="W1131">
            <v>8</v>
          </cell>
        </row>
        <row r="1133">
          <cell r="W1133">
            <v>8</v>
          </cell>
        </row>
        <row r="1134">
          <cell r="B1134">
            <v>219</v>
          </cell>
          <cell r="C1134" t="str">
            <v>제219호표</v>
          </cell>
          <cell r="D1134" t="str">
            <v>PULL BOX</v>
          </cell>
          <cell r="E1134" t="str">
            <v>100x100x100</v>
          </cell>
          <cell r="L1134">
            <v>1</v>
          </cell>
          <cell r="M1134" t="str">
            <v>EA</v>
          </cell>
          <cell r="O1134">
            <v>31656</v>
          </cell>
          <cell r="Q1134">
            <v>2030</v>
          </cell>
          <cell r="S1134">
            <v>28764</v>
          </cell>
          <cell r="U1134">
            <v>862</v>
          </cell>
          <cell r="V1134" t="str">
            <v>EKC2112002</v>
          </cell>
          <cell r="W1134">
            <v>1</v>
          </cell>
        </row>
        <row r="1135">
          <cell r="C1135" t="str">
            <v>재료비</v>
          </cell>
          <cell r="D1135" t="str">
            <v>PULL BOX</v>
          </cell>
          <cell r="E1135" t="str">
            <v>100x100x100</v>
          </cell>
          <cell r="L1135">
            <v>1</v>
          </cell>
          <cell r="M1135" t="str">
            <v>EA</v>
          </cell>
          <cell r="O1135">
            <v>2030</v>
          </cell>
          <cell r="P1135">
            <v>2030</v>
          </cell>
          <cell r="Q1135">
            <v>2030</v>
          </cell>
          <cell r="R1135">
            <v>0</v>
          </cell>
          <cell r="T1135">
            <v>0</v>
          </cell>
          <cell r="W1135">
            <v>2</v>
          </cell>
        </row>
        <row r="1136">
          <cell r="C1136" t="str">
            <v>노무비</v>
          </cell>
          <cell r="D1136" t="str">
            <v>내선전공</v>
          </cell>
          <cell r="E1136">
            <v>0.17</v>
          </cell>
          <cell r="L1136">
            <v>0.17</v>
          </cell>
          <cell r="M1136" t="str">
            <v>인</v>
          </cell>
          <cell r="O1136">
            <v>28764</v>
          </cell>
          <cell r="R1136">
            <v>169202</v>
          </cell>
          <cell r="S1136">
            <v>28764</v>
          </cell>
          <cell r="V1136" t="str">
            <v>전 5-4</v>
          </cell>
          <cell r="W1136">
            <v>3</v>
          </cell>
        </row>
        <row r="1137">
          <cell r="C1137" t="str">
            <v>경비</v>
          </cell>
          <cell r="D1137" t="str">
            <v>공구손료</v>
          </cell>
          <cell r="E1137" t="str">
            <v>노무비의</v>
          </cell>
          <cell r="L1137">
            <v>3</v>
          </cell>
          <cell r="M1137" t="str">
            <v>%</v>
          </cell>
          <cell r="O1137">
            <v>862</v>
          </cell>
          <cell r="U1137">
            <v>862</v>
          </cell>
          <cell r="V1137" t="str">
            <v>전1-22</v>
          </cell>
          <cell r="W1137">
            <v>4</v>
          </cell>
        </row>
        <row r="1138">
          <cell r="W1138">
            <v>5</v>
          </cell>
        </row>
        <row r="1139">
          <cell r="W1139">
            <v>6</v>
          </cell>
        </row>
        <row r="1140">
          <cell r="W1140">
            <v>7</v>
          </cell>
        </row>
        <row r="1141">
          <cell r="W1141">
            <v>8</v>
          </cell>
        </row>
        <row r="1142">
          <cell r="B1142">
            <v>220</v>
          </cell>
          <cell r="C1142" t="str">
            <v>제220호표</v>
          </cell>
          <cell r="D1142" t="str">
            <v>PULL BOX</v>
          </cell>
          <cell r="E1142" t="str">
            <v>250x250x150</v>
          </cell>
          <cell r="L1142">
            <v>1</v>
          </cell>
          <cell r="M1142" t="str">
            <v>EA</v>
          </cell>
          <cell r="O1142">
            <v>102392</v>
          </cell>
          <cell r="Q1142">
            <v>6540</v>
          </cell>
          <cell r="S1142">
            <v>93061</v>
          </cell>
          <cell r="U1142">
            <v>2791</v>
          </cell>
          <cell r="V1142" t="str">
            <v>EKC2122002</v>
          </cell>
          <cell r="W1142">
            <v>1</v>
          </cell>
        </row>
        <row r="1143">
          <cell r="C1143" t="str">
            <v>재료비</v>
          </cell>
          <cell r="D1143" t="str">
            <v>PULL BOX</v>
          </cell>
          <cell r="E1143" t="str">
            <v>250x250x150</v>
          </cell>
          <cell r="L1143">
            <v>1</v>
          </cell>
          <cell r="M1143" t="str">
            <v>EA</v>
          </cell>
          <cell r="O1143">
            <v>6540</v>
          </cell>
          <cell r="P1143">
            <v>6540</v>
          </cell>
          <cell r="Q1143">
            <v>6540</v>
          </cell>
          <cell r="R1143">
            <v>0</v>
          </cell>
          <cell r="T1143">
            <v>0</v>
          </cell>
          <cell r="W1143">
            <v>2</v>
          </cell>
        </row>
        <row r="1144">
          <cell r="C1144" t="str">
            <v>노무비</v>
          </cell>
          <cell r="D1144" t="str">
            <v>내선전공</v>
          </cell>
          <cell r="E1144">
            <v>0.55000000000000004</v>
          </cell>
          <cell r="L1144">
            <v>0.55000000000000004</v>
          </cell>
          <cell r="M1144" t="str">
            <v>인</v>
          </cell>
          <cell r="O1144">
            <v>93061</v>
          </cell>
          <cell r="R1144">
            <v>169202</v>
          </cell>
          <cell r="S1144">
            <v>93061</v>
          </cell>
          <cell r="V1144" t="str">
            <v>전 5-4</v>
          </cell>
          <cell r="W1144">
            <v>3</v>
          </cell>
        </row>
        <row r="1145">
          <cell r="C1145" t="str">
            <v>경비</v>
          </cell>
          <cell r="D1145" t="str">
            <v>공구손료</v>
          </cell>
          <cell r="E1145" t="str">
            <v>노무비의</v>
          </cell>
          <cell r="L1145">
            <v>3</v>
          </cell>
          <cell r="M1145" t="str">
            <v>%</v>
          </cell>
          <cell r="O1145">
            <v>2791</v>
          </cell>
          <cell r="U1145">
            <v>2791</v>
          </cell>
          <cell r="V1145" t="str">
            <v>전1-22</v>
          </cell>
          <cell r="W1145">
            <v>4</v>
          </cell>
        </row>
        <row r="1150">
          <cell r="B1150">
            <v>221</v>
          </cell>
          <cell r="C1150" t="str">
            <v>제221호표</v>
          </cell>
          <cell r="D1150" t="str">
            <v>인입 제어반 설치</v>
          </cell>
          <cell r="E1150" t="str">
            <v>경관조명용</v>
          </cell>
          <cell r="L1150">
            <v>1</v>
          </cell>
          <cell r="M1150" t="str">
            <v>개</v>
          </cell>
          <cell r="O1150">
            <v>149878</v>
          </cell>
          <cell r="Q1150">
            <v>0</v>
          </cell>
          <cell r="S1150">
            <v>145513</v>
          </cell>
          <cell r="U1150">
            <v>4365</v>
          </cell>
          <cell r="V1150" t="str">
            <v>EEB3020201</v>
          </cell>
          <cell r="W1150">
            <v>1</v>
          </cell>
        </row>
        <row r="1151">
          <cell r="C1151" t="str">
            <v>재료비</v>
          </cell>
          <cell r="D1151" t="str">
            <v>인입제어반</v>
          </cell>
          <cell r="E1151" t="str">
            <v>경관조명용</v>
          </cell>
          <cell r="L1151">
            <v>1</v>
          </cell>
          <cell r="M1151" t="str">
            <v>개</v>
          </cell>
          <cell r="O1151">
            <v>0</v>
          </cell>
          <cell r="P1151">
            <v>0</v>
          </cell>
          <cell r="Q1151">
            <v>0</v>
          </cell>
          <cell r="R1151">
            <v>0</v>
          </cell>
          <cell r="T1151">
            <v>0</v>
          </cell>
          <cell r="V1151" t="str">
            <v>관급자재</v>
          </cell>
          <cell r="W1151">
            <v>2</v>
          </cell>
        </row>
        <row r="1152">
          <cell r="C1152" t="str">
            <v>노무비</v>
          </cell>
          <cell r="D1152" t="str">
            <v>내선전공</v>
          </cell>
          <cell r="E1152">
            <v>0.86</v>
          </cell>
          <cell r="L1152">
            <v>0.86</v>
          </cell>
          <cell r="M1152" t="str">
            <v>인</v>
          </cell>
          <cell r="O1152">
            <v>145513</v>
          </cell>
          <cell r="R1152">
            <v>169202</v>
          </cell>
          <cell r="S1152">
            <v>145513</v>
          </cell>
          <cell r="V1152" t="str">
            <v>전 5-18-2</v>
          </cell>
          <cell r="W1152">
            <v>3</v>
          </cell>
        </row>
        <row r="1153">
          <cell r="C1153" t="str">
            <v>경비</v>
          </cell>
          <cell r="D1153" t="str">
            <v>공구손료</v>
          </cell>
          <cell r="E1153" t="str">
            <v>노무비의</v>
          </cell>
          <cell r="L1153">
            <v>3</v>
          </cell>
          <cell r="M1153" t="str">
            <v>%</v>
          </cell>
          <cell r="O1153">
            <v>4365</v>
          </cell>
          <cell r="U1153">
            <v>4365</v>
          </cell>
          <cell r="W1153">
            <v>4</v>
          </cell>
        </row>
        <row r="1156">
          <cell r="W1156">
            <v>6</v>
          </cell>
        </row>
        <row r="1157">
          <cell r="W1157">
            <v>8</v>
          </cell>
        </row>
        <row r="1158">
          <cell r="B1158">
            <v>222</v>
          </cell>
          <cell r="C1158" t="str">
            <v>제222호표</v>
          </cell>
          <cell r="D1158" t="str">
            <v>인입 제어반 기초</v>
          </cell>
          <cell r="E1158" t="str">
            <v>400x700X800</v>
          </cell>
          <cell r="L1158">
            <v>1</v>
          </cell>
          <cell r="M1158" t="str">
            <v>개소</v>
          </cell>
          <cell r="O1158">
            <v>187105</v>
          </cell>
          <cell r="Q1158">
            <v>71403</v>
          </cell>
          <cell r="S1158">
            <v>113163</v>
          </cell>
          <cell r="U1158">
            <v>2539</v>
          </cell>
          <cell r="V1158" t="str">
            <v>EKE5333101</v>
          </cell>
          <cell r="W1158">
            <v>1</v>
          </cell>
        </row>
        <row r="1159">
          <cell r="B1159">
            <v>9100</v>
          </cell>
          <cell r="C1159" t="str">
            <v>일위대가적용</v>
          </cell>
          <cell r="D1159" t="str">
            <v>터파기</v>
          </cell>
          <cell r="E1159" t="str">
            <v>기계90%, 인력10%, 보통토사</v>
          </cell>
          <cell r="L1159">
            <v>0.78100000000000003</v>
          </cell>
          <cell r="M1159" t="str">
            <v>㎥</v>
          </cell>
          <cell r="O1159">
            <v>1984</v>
          </cell>
          <cell r="P1159">
            <v>179.3</v>
          </cell>
          <cell r="Q1159">
            <v>140</v>
          </cell>
          <cell r="R1159">
            <v>2200.4</v>
          </cell>
          <cell r="S1159">
            <v>1718</v>
          </cell>
          <cell r="T1159">
            <v>162.4</v>
          </cell>
          <cell r="U1159">
            <v>126</v>
          </cell>
          <cell r="V1159" t="str">
            <v>제88호표</v>
          </cell>
          <cell r="W1159">
            <v>2</v>
          </cell>
        </row>
        <row r="1160">
          <cell r="B1160">
            <v>9102</v>
          </cell>
          <cell r="D1160" t="str">
            <v>콘크리트 타설</v>
          </cell>
          <cell r="E1160" t="str">
            <v>무근, 소형구조물</v>
          </cell>
          <cell r="L1160">
            <v>0.224</v>
          </cell>
          <cell r="M1160" t="str">
            <v>㎥</v>
          </cell>
          <cell r="O1160">
            <v>21127</v>
          </cell>
          <cell r="P1160">
            <v>60450</v>
          </cell>
          <cell r="Q1160">
            <v>13540</v>
          </cell>
          <cell r="R1160">
            <v>33873.539999999994</v>
          </cell>
          <cell r="S1160">
            <v>7587</v>
          </cell>
          <cell r="T1160">
            <v>0</v>
          </cell>
          <cell r="U1160">
            <v>0</v>
          </cell>
          <cell r="V1160" t="str">
            <v>제90호표</v>
          </cell>
          <cell r="W1160">
            <v>3</v>
          </cell>
        </row>
        <row r="1161">
          <cell r="B1161">
            <v>9101</v>
          </cell>
          <cell r="D1161" t="str">
            <v>되메우기 및 다짐</v>
          </cell>
          <cell r="E1161" t="str">
            <v>기계90%, 인력10%, 보통토사</v>
          </cell>
          <cell r="L1161">
            <v>0.55700000000000005</v>
          </cell>
          <cell r="M1161" t="str">
            <v>㎥</v>
          </cell>
          <cell r="O1161">
            <v>1920</v>
          </cell>
          <cell r="P1161">
            <v>297.3</v>
          </cell>
          <cell r="Q1161">
            <v>165</v>
          </cell>
          <cell r="R1161">
            <v>2956</v>
          </cell>
          <cell r="S1161">
            <v>1646</v>
          </cell>
          <cell r="T1161">
            <v>197</v>
          </cell>
          <cell r="U1161">
            <v>109</v>
          </cell>
          <cell r="V1161" t="str">
            <v>제89호표</v>
          </cell>
          <cell r="W1161">
            <v>4</v>
          </cell>
        </row>
        <row r="1162">
          <cell r="B1162">
            <v>9111</v>
          </cell>
          <cell r="D1162" t="str">
            <v>현장내 잔토처리</v>
          </cell>
          <cell r="E1162" t="str">
            <v>소운반고르기</v>
          </cell>
          <cell r="L1162">
            <v>0.224</v>
          </cell>
          <cell r="M1162" t="str">
            <v>㎥</v>
          </cell>
          <cell r="O1162">
            <v>130</v>
          </cell>
          <cell r="P1162">
            <v>213.2</v>
          </cell>
          <cell r="Q1162">
            <v>47</v>
          </cell>
          <cell r="R1162">
            <v>197.9</v>
          </cell>
          <cell r="S1162">
            <v>44</v>
          </cell>
          <cell r="T1162">
            <v>176.6</v>
          </cell>
          <cell r="U1162">
            <v>39</v>
          </cell>
          <cell r="V1162" t="str">
            <v>제99호표</v>
          </cell>
          <cell r="W1162">
            <v>5</v>
          </cell>
        </row>
        <row r="1163">
          <cell r="B1163">
            <v>9103</v>
          </cell>
          <cell r="D1163" t="str">
            <v>합판거푸집</v>
          </cell>
          <cell r="E1163" t="str">
            <v>6회</v>
          </cell>
          <cell r="L1163">
            <v>1.8</v>
          </cell>
          <cell r="M1163" t="str">
            <v>㎡</v>
          </cell>
          <cell r="O1163">
            <v>40276</v>
          </cell>
          <cell r="P1163">
            <v>6507</v>
          </cell>
          <cell r="Q1163">
            <v>11712</v>
          </cell>
          <cell r="R1163">
            <v>15844</v>
          </cell>
          <cell r="S1163">
            <v>28519</v>
          </cell>
          <cell r="T1163">
            <v>25</v>
          </cell>
          <cell r="U1163">
            <v>45</v>
          </cell>
          <cell r="V1163" t="str">
            <v>제91호표</v>
          </cell>
          <cell r="W1163">
            <v>6</v>
          </cell>
        </row>
        <row r="1164">
          <cell r="B1164">
            <v>5710</v>
          </cell>
          <cell r="D1164" t="str">
            <v>기초앵커 설치</v>
          </cell>
          <cell r="E1164" t="str">
            <v>Φ22 x 400L x 4개</v>
          </cell>
          <cell r="L1164">
            <v>1</v>
          </cell>
          <cell r="M1164" t="str">
            <v>조</v>
          </cell>
          <cell r="O1164">
            <v>31740</v>
          </cell>
          <cell r="P1164">
            <v>25373</v>
          </cell>
          <cell r="Q1164">
            <v>25373</v>
          </cell>
          <cell r="R1164">
            <v>6169</v>
          </cell>
          <cell r="S1164">
            <v>6169</v>
          </cell>
          <cell r="T1164">
            <v>198</v>
          </cell>
          <cell r="U1164">
            <v>198</v>
          </cell>
          <cell r="V1164" t="str">
            <v>제84호표</v>
          </cell>
          <cell r="W1164">
            <v>7</v>
          </cell>
        </row>
        <row r="1165">
          <cell r="B1165">
            <v>3501</v>
          </cell>
          <cell r="D1165" t="str">
            <v>접지봉</v>
          </cell>
          <cell r="E1165" t="str">
            <v>14Φ×1000 mm x 3EA</v>
          </cell>
          <cell r="L1165">
            <v>1</v>
          </cell>
          <cell r="M1165" t="str">
            <v>개소</v>
          </cell>
          <cell r="O1165">
            <v>76559</v>
          </cell>
          <cell r="P1165">
            <v>15300</v>
          </cell>
          <cell r="Q1165">
            <v>15300</v>
          </cell>
          <cell r="R1165">
            <v>59475</v>
          </cell>
          <cell r="S1165">
            <v>59475</v>
          </cell>
          <cell r="T1165">
            <v>1784</v>
          </cell>
          <cell r="U1165">
            <v>1784</v>
          </cell>
          <cell r="V1165" t="str">
            <v>제30호표</v>
          </cell>
          <cell r="W1165">
            <v>8</v>
          </cell>
        </row>
        <row r="1166">
          <cell r="B1166">
            <v>1134</v>
          </cell>
          <cell r="D1166" t="str">
            <v>접지선(옥외)</v>
          </cell>
          <cell r="E1166" t="str">
            <v>F-GV 16 ㎟</v>
          </cell>
          <cell r="L1166">
            <v>3</v>
          </cell>
          <cell r="M1166" t="str">
            <v>m</v>
          </cell>
          <cell r="O1166">
            <v>8295</v>
          </cell>
          <cell r="P1166">
            <v>1546</v>
          </cell>
          <cell r="Q1166">
            <v>4638</v>
          </cell>
          <cell r="R1166">
            <v>1184</v>
          </cell>
          <cell r="S1166">
            <v>3552</v>
          </cell>
          <cell r="T1166">
            <v>35</v>
          </cell>
          <cell r="U1166">
            <v>105</v>
          </cell>
          <cell r="V1166" t="str">
            <v>제4호표</v>
          </cell>
          <cell r="W1166">
            <v>9</v>
          </cell>
        </row>
        <row r="1167">
          <cell r="B1167">
            <v>2402</v>
          </cell>
          <cell r="D1167" t="str">
            <v>전선관</v>
          </cell>
          <cell r="E1167" t="str">
            <v>폴리에틸렌(CD-P) 28mm</v>
          </cell>
          <cell r="L1167">
            <v>1</v>
          </cell>
          <cell r="M1167" t="str">
            <v>m</v>
          </cell>
          <cell r="O1167">
            <v>5074</v>
          </cell>
          <cell r="P1167">
            <v>488</v>
          </cell>
          <cell r="Q1167">
            <v>488</v>
          </cell>
          <cell r="R1167">
            <v>4453</v>
          </cell>
          <cell r="S1167">
            <v>4453</v>
          </cell>
          <cell r="T1167">
            <v>133</v>
          </cell>
          <cell r="U1167">
            <v>133</v>
          </cell>
          <cell r="V1167" t="str">
            <v>제23호표</v>
          </cell>
          <cell r="W1167">
            <v>10</v>
          </cell>
        </row>
        <row r="1172">
          <cell r="W1172">
            <v>5</v>
          </cell>
        </row>
        <row r="1173">
          <cell r="B1173">
            <v>223</v>
          </cell>
          <cell r="C1173" t="str">
            <v>제223호표</v>
          </cell>
          <cell r="D1173" t="str">
            <v>CABLE TRAY(교량)</v>
          </cell>
          <cell r="E1173" t="str">
            <v>AL. 150W x 70H x 2T</v>
          </cell>
          <cell r="L1173">
            <v>1.05</v>
          </cell>
          <cell r="M1173" t="str">
            <v>m</v>
          </cell>
          <cell r="O1173">
            <v>41075</v>
          </cell>
          <cell r="Q1173">
            <v>15022</v>
          </cell>
          <cell r="S1173">
            <v>25295</v>
          </cell>
          <cell r="U1173">
            <v>758</v>
          </cell>
          <cell r="V1173" t="str">
            <v>EKB4212121</v>
          </cell>
          <cell r="W1173">
            <v>1</v>
          </cell>
        </row>
        <row r="1174">
          <cell r="C1174" t="str">
            <v>재료비</v>
          </cell>
          <cell r="D1174" t="str">
            <v>CABLE TRAY(교량)</v>
          </cell>
          <cell r="E1174" t="str">
            <v>AL. 150W x 70H x 2T</v>
          </cell>
          <cell r="L1174">
            <v>1.05</v>
          </cell>
          <cell r="M1174" t="str">
            <v>m</v>
          </cell>
          <cell r="O1174">
            <v>10122</v>
          </cell>
          <cell r="P1174">
            <v>9640</v>
          </cell>
          <cell r="Q1174">
            <v>10122</v>
          </cell>
          <cell r="R1174">
            <v>0</v>
          </cell>
          <cell r="T1174">
            <v>0</v>
          </cell>
          <cell r="W1174">
            <v>2</v>
          </cell>
        </row>
        <row r="1175">
          <cell r="C1175" t="str">
            <v>재료비</v>
          </cell>
          <cell r="D1175" t="str">
            <v>케이블트레이부속품</v>
          </cell>
          <cell r="E1175" t="str">
            <v>JOINT CONNEC.아연도100Hx2.3</v>
          </cell>
          <cell r="L1175">
            <v>1</v>
          </cell>
          <cell r="M1175" t="str">
            <v>개</v>
          </cell>
          <cell r="O1175">
            <v>2290</v>
          </cell>
          <cell r="P1175">
            <v>2290</v>
          </cell>
          <cell r="Q1175">
            <v>2290</v>
          </cell>
          <cell r="S1175">
            <v>0</v>
          </cell>
          <cell r="U1175">
            <v>0</v>
          </cell>
          <cell r="W1175">
            <v>3</v>
          </cell>
        </row>
        <row r="1176">
          <cell r="C1176" t="str">
            <v>재료비</v>
          </cell>
          <cell r="D1176" t="str">
            <v>케이블트레이부속품</v>
          </cell>
          <cell r="E1176" t="str">
            <v>SHANK BOLT &amp; NUT, 아연도</v>
          </cell>
          <cell r="L1176">
            <v>4</v>
          </cell>
          <cell r="M1176" t="str">
            <v>개</v>
          </cell>
          <cell r="O1176">
            <v>720</v>
          </cell>
          <cell r="P1176">
            <v>180</v>
          </cell>
          <cell r="Q1176">
            <v>720</v>
          </cell>
          <cell r="S1176">
            <v>0</v>
          </cell>
          <cell r="U1176">
            <v>0</v>
          </cell>
          <cell r="W1176">
            <v>4</v>
          </cell>
        </row>
        <row r="1177">
          <cell r="C1177" t="str">
            <v>재료비</v>
          </cell>
          <cell r="D1177" t="str">
            <v>케이블트레이부속품</v>
          </cell>
          <cell r="E1177" t="str">
            <v>BONDING JUMPER</v>
          </cell>
          <cell r="L1177">
            <v>1</v>
          </cell>
          <cell r="M1177" t="str">
            <v>개</v>
          </cell>
          <cell r="O1177">
            <v>1890</v>
          </cell>
          <cell r="P1177">
            <v>1890</v>
          </cell>
          <cell r="Q1177">
            <v>1890</v>
          </cell>
          <cell r="S1177">
            <v>0</v>
          </cell>
          <cell r="U1177">
            <v>0</v>
          </cell>
          <cell r="W1177">
            <v>2</v>
          </cell>
        </row>
        <row r="1178">
          <cell r="C1178" t="str">
            <v>노무비</v>
          </cell>
          <cell r="D1178" t="str">
            <v>내선전공</v>
          </cell>
          <cell r="E1178">
            <v>0.13</v>
          </cell>
          <cell r="F1178" t="str">
            <v>x</v>
          </cell>
          <cell r="G1178">
            <v>1.1499999999999999</v>
          </cell>
          <cell r="L1178">
            <v>0.14949999999999999</v>
          </cell>
          <cell r="M1178" t="str">
            <v>인</v>
          </cell>
          <cell r="O1178">
            <v>25295</v>
          </cell>
          <cell r="R1178">
            <v>169202</v>
          </cell>
          <cell r="S1178">
            <v>25295</v>
          </cell>
          <cell r="V1178" t="str">
            <v>전 5-8</v>
          </cell>
          <cell r="W1178">
            <v>3</v>
          </cell>
        </row>
        <row r="1179">
          <cell r="C1179" t="str">
            <v>경비</v>
          </cell>
          <cell r="D1179" t="str">
            <v>공구손료</v>
          </cell>
          <cell r="E1179" t="str">
            <v>노무비의</v>
          </cell>
          <cell r="L1179">
            <v>3</v>
          </cell>
          <cell r="M1179" t="str">
            <v>%</v>
          </cell>
          <cell r="O1179">
            <v>758</v>
          </cell>
          <cell r="U1179">
            <v>758</v>
          </cell>
          <cell r="V1179" t="str">
            <v>전1-22</v>
          </cell>
          <cell r="W1179">
            <v>4</v>
          </cell>
        </row>
        <row r="1180">
          <cell r="E1180" t="str">
            <v>* 교량할증 적용</v>
          </cell>
          <cell r="W1180">
            <v>5</v>
          </cell>
        </row>
        <row r="1182">
          <cell r="B1182">
            <v>224</v>
          </cell>
          <cell r="C1182" t="str">
            <v>제224호표</v>
          </cell>
          <cell r="D1182" t="str">
            <v>TRAY COVER</v>
          </cell>
          <cell r="E1182" t="str">
            <v>150W</v>
          </cell>
          <cell r="L1182">
            <v>1.05</v>
          </cell>
          <cell r="M1182" t="str">
            <v>m</v>
          </cell>
          <cell r="O1182">
            <v>15468</v>
          </cell>
          <cell r="Q1182">
            <v>10258</v>
          </cell>
          <cell r="S1182">
            <v>5059</v>
          </cell>
          <cell r="U1182">
            <v>151</v>
          </cell>
          <cell r="V1182" t="str">
            <v>EKB0000001</v>
          </cell>
          <cell r="W1182">
            <v>1</v>
          </cell>
        </row>
        <row r="1183">
          <cell r="C1183" t="str">
            <v>재료비</v>
          </cell>
          <cell r="D1183" t="str">
            <v>TRAY COVER</v>
          </cell>
          <cell r="E1183" t="str">
            <v>150W</v>
          </cell>
          <cell r="L1183">
            <v>1.05</v>
          </cell>
          <cell r="M1183" t="str">
            <v>m</v>
          </cell>
          <cell r="O1183">
            <v>10258</v>
          </cell>
          <cell r="P1183">
            <v>9770</v>
          </cell>
          <cell r="Q1183">
            <v>10258</v>
          </cell>
          <cell r="R1183">
            <v>0</v>
          </cell>
          <cell r="T1183">
            <v>0</v>
          </cell>
          <cell r="W1183">
            <v>2</v>
          </cell>
        </row>
        <row r="1184">
          <cell r="C1184" t="str">
            <v>노무비</v>
          </cell>
          <cell r="D1184" t="str">
            <v>내선전공</v>
          </cell>
          <cell r="E1184">
            <v>0.13</v>
          </cell>
          <cell r="F1184" t="str">
            <v>x</v>
          </cell>
          <cell r="G1184">
            <v>0.2</v>
          </cell>
          <cell r="H1184" t="str">
            <v>x</v>
          </cell>
          <cell r="I1184">
            <v>1.1499999999999999</v>
          </cell>
          <cell r="L1184">
            <v>2.9899999999999999E-2</v>
          </cell>
          <cell r="M1184" t="str">
            <v>인</v>
          </cell>
          <cell r="O1184">
            <v>5059</v>
          </cell>
          <cell r="R1184">
            <v>169202</v>
          </cell>
          <cell r="S1184">
            <v>5059</v>
          </cell>
          <cell r="V1184" t="str">
            <v>전 5-8</v>
          </cell>
          <cell r="W1184">
            <v>3</v>
          </cell>
        </row>
        <row r="1185">
          <cell r="C1185" t="str">
            <v>경비</v>
          </cell>
          <cell r="D1185" t="str">
            <v>공구손료</v>
          </cell>
          <cell r="E1185" t="str">
            <v>노무비의</v>
          </cell>
          <cell r="L1185">
            <v>3</v>
          </cell>
          <cell r="M1185" t="str">
            <v>%</v>
          </cell>
          <cell r="O1185">
            <v>151</v>
          </cell>
          <cell r="U1185">
            <v>151</v>
          </cell>
          <cell r="V1185" t="str">
            <v>전1-22</v>
          </cell>
          <cell r="W1185">
            <v>4</v>
          </cell>
        </row>
        <row r="1186">
          <cell r="E1186" t="str">
            <v>* 교량할증 적용</v>
          </cell>
          <cell r="W1186">
            <v>5</v>
          </cell>
        </row>
        <row r="1188">
          <cell r="W1188">
            <v>7</v>
          </cell>
        </row>
        <row r="1189">
          <cell r="W1189">
            <v>8</v>
          </cell>
        </row>
        <row r="1190">
          <cell r="B1190">
            <v>225</v>
          </cell>
          <cell r="C1190" t="str">
            <v>제225호표</v>
          </cell>
          <cell r="D1190" t="str">
            <v>WALL SUPPORT</v>
          </cell>
          <cell r="E1190" t="str">
            <v>150W</v>
          </cell>
          <cell r="L1190">
            <v>1</v>
          </cell>
          <cell r="M1190" t="str">
            <v>개소</v>
          </cell>
          <cell r="O1190">
            <v>32964</v>
          </cell>
          <cell r="Q1190">
            <v>900</v>
          </cell>
          <cell r="S1190">
            <v>31132</v>
          </cell>
          <cell r="U1190">
            <v>932</v>
          </cell>
          <cell r="V1190" t="str">
            <v>EKD1100001</v>
          </cell>
          <cell r="W1190">
            <v>1</v>
          </cell>
        </row>
        <row r="1191">
          <cell r="C1191" t="str">
            <v>재료비</v>
          </cell>
          <cell r="D1191" t="str">
            <v>셋트앵커</v>
          </cell>
          <cell r="E1191" t="str">
            <v>M10×L75mm</v>
          </cell>
          <cell r="L1191">
            <v>2</v>
          </cell>
          <cell r="M1191" t="str">
            <v>개</v>
          </cell>
          <cell r="O1191">
            <v>32964</v>
          </cell>
          <cell r="P1191">
            <v>450</v>
          </cell>
          <cell r="Q1191">
            <v>900</v>
          </cell>
          <cell r="R1191">
            <v>15566</v>
          </cell>
          <cell r="S1191">
            <v>31132</v>
          </cell>
          <cell r="T1191">
            <v>466</v>
          </cell>
          <cell r="U1191">
            <v>932</v>
          </cell>
          <cell r="V1191" t="str">
            <v>제226호표</v>
          </cell>
          <cell r="W1191">
            <v>2</v>
          </cell>
        </row>
        <row r="1195">
          <cell r="W1195">
            <v>6</v>
          </cell>
        </row>
        <row r="1196">
          <cell r="W1196">
            <v>7</v>
          </cell>
        </row>
        <row r="1197">
          <cell r="W1197">
            <v>8</v>
          </cell>
        </row>
        <row r="1198">
          <cell r="B1198">
            <v>226</v>
          </cell>
          <cell r="C1198" t="str">
            <v>제226호표</v>
          </cell>
          <cell r="D1198" t="str">
            <v>셋트앵커</v>
          </cell>
          <cell r="E1198" t="str">
            <v>M10×L75mm</v>
          </cell>
          <cell r="L1198">
            <v>1</v>
          </cell>
          <cell r="M1198" t="str">
            <v>개</v>
          </cell>
          <cell r="O1198">
            <v>16482</v>
          </cell>
          <cell r="Q1198">
            <v>450</v>
          </cell>
          <cell r="S1198">
            <v>15566</v>
          </cell>
          <cell r="U1198">
            <v>466</v>
          </cell>
          <cell r="V1198" t="str">
            <v>EKE6110001</v>
          </cell>
          <cell r="W1198">
            <v>1</v>
          </cell>
        </row>
        <row r="1199">
          <cell r="C1199" t="str">
            <v>재료비</v>
          </cell>
          <cell r="D1199" t="str">
            <v>셋트앵커</v>
          </cell>
          <cell r="E1199" t="str">
            <v>M10×L75mm</v>
          </cell>
          <cell r="L1199">
            <v>1</v>
          </cell>
          <cell r="M1199" t="str">
            <v>개</v>
          </cell>
          <cell r="O1199">
            <v>450</v>
          </cell>
          <cell r="P1199">
            <v>450</v>
          </cell>
          <cell r="Q1199">
            <v>450</v>
          </cell>
          <cell r="R1199">
            <v>0</v>
          </cell>
          <cell r="T1199">
            <v>0</v>
          </cell>
          <cell r="W1199">
            <v>2</v>
          </cell>
        </row>
        <row r="1200">
          <cell r="C1200" t="str">
            <v>노무비</v>
          </cell>
          <cell r="D1200" t="str">
            <v>내선전공</v>
          </cell>
          <cell r="E1200">
            <v>0.08</v>
          </cell>
          <cell r="F1200" t="str">
            <v>x</v>
          </cell>
          <cell r="G1200">
            <v>1.1499999999999999</v>
          </cell>
          <cell r="L1200">
            <v>9.1999999999999998E-2</v>
          </cell>
          <cell r="M1200" t="str">
            <v>인</v>
          </cell>
          <cell r="O1200">
            <v>15566</v>
          </cell>
          <cell r="R1200">
            <v>169202</v>
          </cell>
          <cell r="S1200">
            <v>15566</v>
          </cell>
          <cell r="V1200" t="str">
            <v>전 5-29</v>
          </cell>
          <cell r="W1200">
            <v>3</v>
          </cell>
        </row>
        <row r="1201">
          <cell r="C1201" t="str">
            <v>경비</v>
          </cell>
          <cell r="D1201" t="str">
            <v>공구손료</v>
          </cell>
          <cell r="E1201" t="str">
            <v>노무비의</v>
          </cell>
          <cell r="L1201">
            <v>3</v>
          </cell>
          <cell r="M1201" t="str">
            <v>%</v>
          </cell>
          <cell r="O1201">
            <v>466</v>
          </cell>
          <cell r="U1201">
            <v>466</v>
          </cell>
          <cell r="V1201" t="str">
            <v>전1-22</v>
          </cell>
          <cell r="W1201">
            <v>4</v>
          </cell>
        </row>
        <row r="1202">
          <cell r="E1202" t="str">
            <v>* 교량할증 적용</v>
          </cell>
          <cell r="W1202">
            <v>5</v>
          </cell>
        </row>
        <row r="1205">
          <cell r="W1205">
            <v>6</v>
          </cell>
        </row>
        <row r="1206">
          <cell r="B1206">
            <v>227</v>
          </cell>
          <cell r="C1206" t="str">
            <v>제227호표</v>
          </cell>
          <cell r="D1206" t="str">
            <v>핸드홀</v>
          </cell>
          <cell r="E1206" t="str">
            <v>800x800x800,뚜껑포함</v>
          </cell>
          <cell r="L1206">
            <v>1</v>
          </cell>
          <cell r="M1206" t="str">
            <v>개소</v>
          </cell>
          <cell r="O1206">
            <v>661328</v>
          </cell>
          <cell r="Q1206">
            <v>292684</v>
          </cell>
          <cell r="S1206">
            <v>330061</v>
          </cell>
          <cell r="U1206">
            <v>38583</v>
          </cell>
          <cell r="V1206" t="str">
            <v>EKE5221201</v>
          </cell>
          <cell r="W1206">
            <v>1</v>
          </cell>
        </row>
        <row r="1207">
          <cell r="C1207" t="str">
            <v>재료비</v>
          </cell>
          <cell r="D1207" t="str">
            <v>핸드홀</v>
          </cell>
          <cell r="E1207" t="str">
            <v>800x800x800,뚜껑포함</v>
          </cell>
          <cell r="L1207">
            <v>1</v>
          </cell>
          <cell r="M1207" t="str">
            <v>EA</v>
          </cell>
          <cell r="O1207">
            <v>250000</v>
          </cell>
          <cell r="P1207">
            <v>250000</v>
          </cell>
          <cell r="Q1207">
            <v>250000</v>
          </cell>
          <cell r="R1207">
            <v>0</v>
          </cell>
          <cell r="T1207">
            <v>0</v>
          </cell>
          <cell r="W1207">
            <v>2</v>
          </cell>
        </row>
        <row r="1208">
          <cell r="C1208" t="str">
            <v>노무비</v>
          </cell>
          <cell r="D1208" t="str">
            <v>비계공</v>
          </cell>
          <cell r="E1208">
            <v>0.53</v>
          </cell>
          <cell r="L1208">
            <v>0.53</v>
          </cell>
          <cell r="M1208" t="str">
            <v>인</v>
          </cell>
          <cell r="O1208">
            <v>88965</v>
          </cell>
          <cell r="R1208">
            <v>167860</v>
          </cell>
          <cell r="S1208">
            <v>88965</v>
          </cell>
          <cell r="V1208" t="str">
            <v>전 4-43-3</v>
          </cell>
          <cell r="W1208">
            <v>3</v>
          </cell>
        </row>
        <row r="1209">
          <cell r="D1209" t="str">
            <v>특별인부</v>
          </cell>
          <cell r="E1209">
            <v>0.8</v>
          </cell>
          <cell r="L1209">
            <v>0.8</v>
          </cell>
          <cell r="M1209" t="str">
            <v>인</v>
          </cell>
          <cell r="O1209">
            <v>92217</v>
          </cell>
          <cell r="R1209">
            <v>115272</v>
          </cell>
          <cell r="S1209">
            <v>92217</v>
          </cell>
          <cell r="W1209">
            <v>4</v>
          </cell>
        </row>
        <row r="1210">
          <cell r="D1210" t="str">
            <v>작업반장</v>
          </cell>
          <cell r="E1210">
            <v>0.28000000000000003</v>
          </cell>
          <cell r="L1210">
            <v>0.28000000000000003</v>
          </cell>
          <cell r="M1210" t="str">
            <v>인</v>
          </cell>
          <cell r="O1210">
            <v>32931</v>
          </cell>
          <cell r="R1210">
            <v>117612</v>
          </cell>
          <cell r="S1210">
            <v>32931</v>
          </cell>
          <cell r="W1210">
            <v>5</v>
          </cell>
        </row>
        <row r="1211">
          <cell r="D1211" t="str">
            <v>줄눈공</v>
          </cell>
          <cell r="E1211">
            <v>0.03</v>
          </cell>
          <cell r="L1211">
            <v>0.03</v>
          </cell>
          <cell r="M1211" t="str">
            <v>인</v>
          </cell>
          <cell r="O1211">
            <v>3432</v>
          </cell>
          <cell r="R1211">
            <v>114424</v>
          </cell>
          <cell r="S1211">
            <v>3432</v>
          </cell>
          <cell r="W1211">
            <v>6</v>
          </cell>
        </row>
        <row r="1212">
          <cell r="C1212" t="str">
            <v>경비</v>
          </cell>
          <cell r="D1212" t="str">
            <v>공구손료</v>
          </cell>
          <cell r="E1212" t="str">
            <v>노무비의</v>
          </cell>
          <cell r="L1212">
            <v>3</v>
          </cell>
          <cell r="M1212" t="str">
            <v>%</v>
          </cell>
          <cell r="O1212">
            <v>6526</v>
          </cell>
          <cell r="U1212">
            <v>6526</v>
          </cell>
          <cell r="W1212">
            <v>7</v>
          </cell>
        </row>
        <row r="1213">
          <cell r="B1213">
            <v>9110</v>
          </cell>
          <cell r="C1213" t="str">
            <v>일위대가적용</v>
          </cell>
          <cell r="D1213" t="str">
            <v>굴삭기(0.4㎥)</v>
          </cell>
          <cell r="E1213">
            <v>0</v>
          </cell>
          <cell r="L1213">
            <v>2.33</v>
          </cell>
          <cell r="M1213" t="str">
            <v>시간</v>
          </cell>
          <cell r="O1213">
            <v>129637</v>
          </cell>
          <cell r="P1213">
            <v>14702</v>
          </cell>
          <cell r="Q1213">
            <v>34255</v>
          </cell>
          <cell r="R1213">
            <v>28213</v>
          </cell>
          <cell r="S1213">
            <v>65736</v>
          </cell>
          <cell r="T1213">
            <v>12724</v>
          </cell>
          <cell r="U1213">
            <v>29646</v>
          </cell>
          <cell r="V1213" t="str">
            <v>제98호표</v>
          </cell>
          <cell r="W1213">
            <v>8</v>
          </cell>
        </row>
        <row r="1214">
          <cell r="B1214">
            <v>9100</v>
          </cell>
          <cell r="D1214" t="str">
            <v>터파기</v>
          </cell>
          <cell r="E1214" t="str">
            <v>기계90%, 인력10%, 보통토사</v>
          </cell>
          <cell r="L1214">
            <v>4.4530000000000003</v>
          </cell>
          <cell r="M1214" t="str">
            <v>㎥</v>
          </cell>
          <cell r="O1214">
            <v>11319</v>
          </cell>
          <cell r="P1214">
            <v>179.3</v>
          </cell>
          <cell r="Q1214">
            <v>798</v>
          </cell>
          <cell r="R1214">
            <v>2200.4</v>
          </cell>
          <cell r="S1214">
            <v>9798</v>
          </cell>
          <cell r="T1214">
            <v>162.4</v>
          </cell>
          <cell r="U1214">
            <v>723</v>
          </cell>
          <cell r="V1214" t="str">
            <v>제88호표</v>
          </cell>
          <cell r="W1214">
            <v>9</v>
          </cell>
        </row>
        <row r="1215">
          <cell r="B1215">
            <v>9101</v>
          </cell>
          <cell r="D1215" t="str">
            <v>되메우기 및 다짐</v>
          </cell>
          <cell r="E1215" t="str">
            <v>기계90%, 인력10%, 보통토사</v>
          </cell>
          <cell r="L1215">
            <v>2.8690000000000002</v>
          </cell>
          <cell r="M1215" t="str">
            <v>㎥</v>
          </cell>
          <cell r="O1215">
            <v>9897</v>
          </cell>
          <cell r="P1215">
            <v>297.3</v>
          </cell>
          <cell r="Q1215">
            <v>852</v>
          </cell>
          <cell r="R1215">
            <v>2956</v>
          </cell>
          <cell r="S1215">
            <v>8480</v>
          </cell>
          <cell r="T1215">
            <v>197</v>
          </cell>
          <cell r="U1215">
            <v>565</v>
          </cell>
          <cell r="V1215" t="str">
            <v>제89호표</v>
          </cell>
          <cell r="W1215">
            <v>10</v>
          </cell>
        </row>
        <row r="1216">
          <cell r="B1216">
            <v>9111</v>
          </cell>
          <cell r="D1216" t="str">
            <v>현장내 잔토처리</v>
          </cell>
          <cell r="E1216" t="str">
            <v>소운반고르기</v>
          </cell>
          <cell r="L1216">
            <v>1.5840000000000001</v>
          </cell>
          <cell r="M1216" t="str">
            <v>㎥</v>
          </cell>
          <cell r="O1216">
            <v>929</v>
          </cell>
          <cell r="P1216">
            <v>213.2</v>
          </cell>
          <cell r="Q1216">
            <v>337</v>
          </cell>
          <cell r="R1216">
            <v>197.9</v>
          </cell>
          <cell r="S1216">
            <v>313</v>
          </cell>
          <cell r="T1216">
            <v>176.6</v>
          </cell>
          <cell r="U1216">
            <v>279</v>
          </cell>
          <cell r="V1216" t="str">
            <v>제99호표</v>
          </cell>
          <cell r="W1216">
            <v>11</v>
          </cell>
        </row>
        <row r="1217">
          <cell r="B1217">
            <v>3500</v>
          </cell>
          <cell r="D1217" t="str">
            <v>접지봉</v>
          </cell>
          <cell r="E1217" t="str">
            <v>14Φ×1000 mm x 1EA</v>
          </cell>
          <cell r="L1217">
            <v>1</v>
          </cell>
          <cell r="M1217" t="str">
            <v>개소</v>
          </cell>
          <cell r="O1217">
            <v>32043</v>
          </cell>
          <cell r="P1217">
            <v>5100</v>
          </cell>
          <cell r="Q1217">
            <v>5100</v>
          </cell>
          <cell r="R1217">
            <v>26159</v>
          </cell>
          <cell r="S1217">
            <v>26159</v>
          </cell>
          <cell r="T1217">
            <v>784</v>
          </cell>
          <cell r="U1217">
            <v>784</v>
          </cell>
          <cell r="V1217" t="str">
            <v>제29호표</v>
          </cell>
          <cell r="W1217">
            <v>12</v>
          </cell>
        </row>
        <row r="1218">
          <cell r="B1218">
            <v>1132</v>
          </cell>
          <cell r="D1218" t="str">
            <v>접지선(옥외)</v>
          </cell>
          <cell r="E1218" t="str">
            <v>F-GV 6 ㎟</v>
          </cell>
          <cell r="L1218">
            <v>2</v>
          </cell>
          <cell r="M1218" t="str">
            <v>m</v>
          </cell>
          <cell r="O1218">
            <v>3432</v>
          </cell>
          <cell r="P1218">
            <v>671</v>
          </cell>
          <cell r="Q1218">
            <v>1342</v>
          </cell>
          <cell r="R1218">
            <v>1015</v>
          </cell>
          <cell r="S1218">
            <v>2030</v>
          </cell>
          <cell r="T1218">
            <v>30</v>
          </cell>
          <cell r="U1218">
            <v>60</v>
          </cell>
          <cell r="V1218" t="str">
            <v>제2호표</v>
          </cell>
          <cell r="W1218">
            <v>13</v>
          </cell>
        </row>
        <row r="1219">
          <cell r="W1219">
            <v>14</v>
          </cell>
        </row>
        <row r="1220">
          <cell r="W1220">
            <v>15</v>
          </cell>
        </row>
      </sheetData>
      <sheetData sheetId="14"/>
      <sheetData sheetId="15">
        <row r="2">
          <cell r="B2" t="str">
            <v>품   명</v>
          </cell>
          <cell r="C2" t="str">
            <v>규   격</v>
          </cell>
          <cell r="D2" t="str">
            <v>단위</v>
          </cell>
          <cell r="E2" t="str">
            <v>물가자료</v>
          </cell>
          <cell r="G2" t="str">
            <v>물가정보</v>
          </cell>
          <cell r="I2" t="str">
            <v>조달단가</v>
          </cell>
          <cell r="K2" t="str">
            <v>적용단가</v>
          </cell>
          <cell r="L2" t="str">
            <v>비 고</v>
          </cell>
        </row>
        <row r="3">
          <cell r="E3" t="str">
            <v>PAGE</v>
          </cell>
          <cell r="F3" t="str">
            <v>금   액</v>
          </cell>
          <cell r="G3" t="str">
            <v>PAGE</v>
          </cell>
          <cell r="H3" t="str">
            <v>금   액</v>
          </cell>
        </row>
        <row r="4">
          <cell r="B4" t="str">
            <v>[관급자재 단가]</v>
          </cell>
        </row>
        <row r="5">
          <cell r="A5" t="str">
            <v xml:space="preserve"> &lt;등주&gt;</v>
          </cell>
          <cell r="B5" t="str">
            <v xml:space="preserve"> &lt;등주&gt;</v>
          </cell>
        </row>
        <row r="6">
          <cell r="A6" t="str">
            <v>가로등주 Type"A"2등용, Pole 11m, ARM 2.8m(W/보행등)</v>
          </cell>
          <cell r="B6" t="str">
            <v>가로등주 Type"A"</v>
          </cell>
          <cell r="C6" t="str">
            <v>2등용, Pole 11m, ARM 2.8m(W/보행등)</v>
          </cell>
          <cell r="D6" t="str">
            <v>본</v>
          </cell>
          <cell r="E6" t="str">
            <v>견적1</v>
          </cell>
          <cell r="F6">
            <v>2680000</v>
          </cell>
          <cell r="G6" t="str">
            <v>견적2</v>
          </cell>
          <cell r="H6">
            <v>2940000</v>
          </cell>
          <cell r="I6" t="str">
            <v>견적3</v>
          </cell>
          <cell r="J6">
            <v>3190000</v>
          </cell>
          <cell r="K6">
            <v>2680000</v>
          </cell>
        </row>
        <row r="7">
          <cell r="A7" t="str">
            <v>가로등주 Type"B"2등용, Pole 10m, ARM 2.8m(W/보행등)</v>
          </cell>
          <cell r="B7" t="str">
            <v>가로등주 Type"B"</v>
          </cell>
          <cell r="C7" t="str">
            <v>2등용, Pole 10m, ARM 2.8m(W/보행등)</v>
          </cell>
          <cell r="D7" t="str">
            <v>본</v>
          </cell>
          <cell r="E7" t="str">
            <v>견적1</v>
          </cell>
          <cell r="F7">
            <v>2490000</v>
          </cell>
          <cell r="G7" t="str">
            <v>견적2</v>
          </cell>
          <cell r="H7">
            <v>2730000</v>
          </cell>
          <cell r="I7" t="str">
            <v>견적3</v>
          </cell>
          <cell r="J7">
            <v>2960000</v>
          </cell>
          <cell r="K7">
            <v>2490000</v>
          </cell>
        </row>
        <row r="8">
          <cell r="A8" t="str">
            <v>가로등주 Type"C"1등용, Pole 10m, ARM 2.8m</v>
          </cell>
          <cell r="B8" t="str">
            <v>가로등주 Type"C"</v>
          </cell>
          <cell r="C8" t="str">
            <v>1등용, Pole 10m, ARM 2.8m</v>
          </cell>
          <cell r="D8" t="str">
            <v>본</v>
          </cell>
          <cell r="E8" t="str">
            <v>견적1</v>
          </cell>
          <cell r="F8">
            <v>2300000</v>
          </cell>
          <cell r="G8" t="str">
            <v>견적2</v>
          </cell>
          <cell r="H8">
            <v>2530000</v>
          </cell>
          <cell r="I8" t="str">
            <v>견적3</v>
          </cell>
          <cell r="J8">
            <v>2730000</v>
          </cell>
          <cell r="K8">
            <v>2300000</v>
          </cell>
        </row>
        <row r="9">
          <cell r="A9" t="str">
            <v>가로등주 Type"D"2등용, Pole 10m, ARM 2.5m(W/보행등)</v>
          </cell>
          <cell r="B9" t="str">
            <v>가로등주 Type"D"</v>
          </cell>
          <cell r="C9" t="str">
            <v>2등용, Pole 10m, ARM 2.5m(W/보행등)</v>
          </cell>
          <cell r="D9" t="str">
            <v>본</v>
          </cell>
          <cell r="E9" t="str">
            <v>견적1</v>
          </cell>
          <cell r="F9">
            <v>2490000</v>
          </cell>
          <cell r="G9" t="str">
            <v>견적2</v>
          </cell>
          <cell r="H9">
            <v>2730000</v>
          </cell>
          <cell r="I9" t="str">
            <v>견적3</v>
          </cell>
          <cell r="J9">
            <v>2960000</v>
          </cell>
          <cell r="K9">
            <v>2490000</v>
          </cell>
        </row>
        <row r="10">
          <cell r="A10" t="str">
            <v>가로등주 Type"E"1등용, Pole 10m, ARM 2.5m</v>
          </cell>
          <cell r="B10" t="str">
            <v>가로등주 Type"E"</v>
          </cell>
          <cell r="C10" t="str">
            <v>1등용, Pole 10m, ARM 2.5m</v>
          </cell>
          <cell r="D10" t="str">
            <v>본</v>
          </cell>
          <cell r="E10" t="str">
            <v>견적1</v>
          </cell>
          <cell r="F10">
            <v>2400000</v>
          </cell>
          <cell r="G10" t="str">
            <v>견적2</v>
          </cell>
          <cell r="H10">
            <v>2640000</v>
          </cell>
          <cell r="I10" t="str">
            <v>견적3</v>
          </cell>
          <cell r="J10">
            <v>2850000</v>
          </cell>
          <cell r="K10">
            <v>2400000</v>
          </cell>
        </row>
        <row r="11">
          <cell r="A11" t="str">
            <v>가로등주 Type"F"2등용, Pole 10m, ARM 2.5m(W/보행등)</v>
          </cell>
          <cell r="B11" t="str">
            <v>가로등주 Type"F"</v>
          </cell>
          <cell r="C11" t="str">
            <v>2등용, Pole 10m, ARM 2.5m(W/보행등)</v>
          </cell>
          <cell r="D11" t="str">
            <v>본</v>
          </cell>
          <cell r="E11" t="str">
            <v>견적1</v>
          </cell>
          <cell r="F11">
            <v>2490000</v>
          </cell>
          <cell r="G11" t="str">
            <v>견적2</v>
          </cell>
          <cell r="H11">
            <v>2730000</v>
          </cell>
          <cell r="I11" t="str">
            <v>견적3</v>
          </cell>
          <cell r="J11">
            <v>2960000</v>
          </cell>
          <cell r="K11">
            <v>2490000</v>
          </cell>
        </row>
        <row r="12">
          <cell r="A12" t="str">
            <v>가로등주 Type"F1"2등용, Pole 10m, ARM 2.5m(W/보행등)</v>
          </cell>
          <cell r="B12" t="str">
            <v>가로등주 Type"F1"</v>
          </cell>
          <cell r="C12" t="str">
            <v>2등용, Pole 10m, ARM 2.5m(W/보행등)</v>
          </cell>
          <cell r="D12" t="str">
            <v>본</v>
          </cell>
          <cell r="E12" t="str">
            <v>견적1</v>
          </cell>
          <cell r="F12">
            <v>3070000</v>
          </cell>
          <cell r="G12" t="str">
            <v>견적2</v>
          </cell>
          <cell r="H12">
            <v>3370000</v>
          </cell>
          <cell r="I12" t="str">
            <v>견적3</v>
          </cell>
          <cell r="J12">
            <v>3650000</v>
          </cell>
          <cell r="K12">
            <v>3070000</v>
          </cell>
          <cell r="L12" t="str">
            <v>특화</v>
          </cell>
        </row>
        <row r="13">
          <cell r="A13" t="str">
            <v>가로등주 Type"G"1등용, Pole 10m, ARM 2.5m</v>
          </cell>
          <cell r="B13" t="str">
            <v>가로등주 Type"G"</v>
          </cell>
          <cell r="C13" t="str">
            <v>1등용, Pole 10m, ARM 2.5m</v>
          </cell>
          <cell r="D13" t="str">
            <v>본</v>
          </cell>
          <cell r="E13" t="str">
            <v>견적1</v>
          </cell>
          <cell r="F13">
            <v>2300000</v>
          </cell>
          <cell r="G13" t="str">
            <v>견적2</v>
          </cell>
          <cell r="H13">
            <v>2530000</v>
          </cell>
          <cell r="I13" t="str">
            <v>견적3</v>
          </cell>
          <cell r="J13">
            <v>2737000</v>
          </cell>
          <cell r="K13">
            <v>2300000</v>
          </cell>
        </row>
        <row r="14">
          <cell r="A14" t="str">
            <v>가로등주 Type"G1"1등용, Pole 10m, ARM 2.5m</v>
          </cell>
          <cell r="B14" t="str">
            <v>가로등주 Type"G1"</v>
          </cell>
          <cell r="C14" t="str">
            <v>1등용, Pole 10m, ARM 2.5m</v>
          </cell>
          <cell r="D14" t="str">
            <v>본</v>
          </cell>
          <cell r="E14" t="str">
            <v>견적1</v>
          </cell>
          <cell r="F14">
            <v>2950000</v>
          </cell>
          <cell r="G14" t="str">
            <v>견적2</v>
          </cell>
          <cell r="H14">
            <v>3245000</v>
          </cell>
          <cell r="I14" t="str">
            <v>견적3</v>
          </cell>
          <cell r="J14">
            <v>3510000</v>
          </cell>
          <cell r="K14">
            <v>2950000</v>
          </cell>
          <cell r="L14" t="str">
            <v>특화</v>
          </cell>
        </row>
        <row r="15">
          <cell r="A15" t="str">
            <v>가로등주 Type"H"1등용, Pole 8m, ARM 2.0m</v>
          </cell>
          <cell r="B15" t="str">
            <v>가로등주 Type"H"</v>
          </cell>
          <cell r="C15" t="str">
            <v>1등용, Pole 8m, ARM 2.0m</v>
          </cell>
          <cell r="D15" t="str">
            <v>본</v>
          </cell>
          <cell r="E15" t="str">
            <v>견적1</v>
          </cell>
          <cell r="F15">
            <v>2110000</v>
          </cell>
          <cell r="G15" t="str">
            <v>견적2</v>
          </cell>
          <cell r="H15">
            <v>2320000</v>
          </cell>
          <cell r="I15" t="str">
            <v>견적3</v>
          </cell>
          <cell r="J15">
            <v>2510000</v>
          </cell>
          <cell r="K15">
            <v>2110000</v>
          </cell>
        </row>
        <row r="16">
          <cell r="A16" t="str">
            <v>가로등주 Type"H1"1등용, Pole 8m, ARM 2.0m</v>
          </cell>
          <cell r="B16" t="str">
            <v>가로등주 Type"H1"</v>
          </cell>
          <cell r="C16" t="str">
            <v>1등용, Pole 8m, ARM 2.0m</v>
          </cell>
          <cell r="D16" t="str">
            <v>본</v>
          </cell>
          <cell r="E16" t="str">
            <v>견적1</v>
          </cell>
          <cell r="F16">
            <v>2590000</v>
          </cell>
          <cell r="G16" t="str">
            <v>견적2</v>
          </cell>
          <cell r="H16">
            <v>2840000</v>
          </cell>
          <cell r="I16" t="str">
            <v>견적3</v>
          </cell>
          <cell r="J16">
            <v>3080000</v>
          </cell>
          <cell r="K16">
            <v>2590000</v>
          </cell>
          <cell r="L16" t="str">
            <v>특화</v>
          </cell>
        </row>
        <row r="17">
          <cell r="A17" t="str">
            <v>보안등주 Type"I"1등용, Pole 5m</v>
          </cell>
          <cell r="B17" t="str">
            <v>보안등주 Type"I"</v>
          </cell>
          <cell r="C17" t="str">
            <v>1등용, Pole 5m</v>
          </cell>
          <cell r="D17" t="str">
            <v>본</v>
          </cell>
          <cell r="E17" t="str">
            <v>견적1</v>
          </cell>
          <cell r="F17">
            <v>1150000</v>
          </cell>
          <cell r="G17" t="str">
            <v>견적2</v>
          </cell>
          <cell r="H17">
            <v>1260000</v>
          </cell>
          <cell r="I17" t="str">
            <v>견적3</v>
          </cell>
          <cell r="J17">
            <v>1368000</v>
          </cell>
          <cell r="K17">
            <v>1150000</v>
          </cell>
        </row>
        <row r="18">
          <cell r="A18" t="str">
            <v>통합폴 Type"J"1등용, Pole 2m, ARM 2.5m</v>
          </cell>
          <cell r="B18" t="str">
            <v>통합폴 Type"J"</v>
          </cell>
          <cell r="C18" t="str">
            <v>1등용, Pole 2m, ARM 2.5m</v>
          </cell>
          <cell r="D18" t="str">
            <v>본</v>
          </cell>
          <cell r="E18" t="str">
            <v>견적1</v>
          </cell>
          <cell r="F18">
            <v>740000</v>
          </cell>
          <cell r="G18" t="str">
            <v>견적2</v>
          </cell>
          <cell r="H18">
            <v>810000</v>
          </cell>
          <cell r="I18" t="str">
            <v>견적3</v>
          </cell>
          <cell r="J18">
            <v>880000</v>
          </cell>
          <cell r="K18">
            <v>740000</v>
          </cell>
        </row>
        <row r="19">
          <cell r="A19" t="str">
            <v>통합폴 Type"K"2등용, Pole 2m, ARM 2.0m x2</v>
          </cell>
          <cell r="B19" t="str">
            <v>통합폴 Type"K"</v>
          </cell>
          <cell r="C19" t="str">
            <v>2등용, Pole 2m, ARM 2.0m x2</v>
          </cell>
          <cell r="D19" t="str">
            <v>본</v>
          </cell>
          <cell r="E19" t="str">
            <v>견적1</v>
          </cell>
          <cell r="F19">
            <v>960000</v>
          </cell>
          <cell r="G19" t="str">
            <v>견적2</v>
          </cell>
          <cell r="H19">
            <v>1050000</v>
          </cell>
          <cell r="I19" t="str">
            <v>견적3</v>
          </cell>
          <cell r="J19">
            <v>1140000</v>
          </cell>
          <cell r="K19">
            <v>960000</v>
          </cell>
        </row>
        <row r="20">
          <cell r="A20" t="str">
            <v>베이스커버교량구간</v>
          </cell>
          <cell r="B20" t="str">
            <v>베이스커버</v>
          </cell>
          <cell r="C20" t="str">
            <v>교량구간</v>
          </cell>
          <cell r="D20" t="str">
            <v>개</v>
          </cell>
          <cell r="E20" t="str">
            <v>견적1</v>
          </cell>
          <cell r="F20">
            <v>45000</v>
          </cell>
          <cell r="G20" t="str">
            <v>견적2</v>
          </cell>
          <cell r="H20">
            <v>49000</v>
          </cell>
          <cell r="I20" t="str">
            <v>견적3</v>
          </cell>
          <cell r="J20">
            <v>53000</v>
          </cell>
          <cell r="K20">
            <v>45000</v>
          </cell>
        </row>
        <row r="24">
          <cell r="A24" t="str">
            <v xml:space="preserve"> &lt;등기구&gt;</v>
          </cell>
          <cell r="B24" t="str">
            <v xml:space="preserve"> &lt;등기구&gt;</v>
          </cell>
        </row>
        <row r="25">
          <cell r="A25" t="str">
            <v>가로등기구LED 200W, SMPS 포함</v>
          </cell>
          <cell r="B25" t="str">
            <v>가로등기구</v>
          </cell>
          <cell r="C25" t="str">
            <v>LED 200W, SMPS 포함</v>
          </cell>
          <cell r="D25" t="str">
            <v>set</v>
          </cell>
          <cell r="E25" t="str">
            <v>견적1</v>
          </cell>
          <cell r="F25">
            <v>1620000</v>
          </cell>
          <cell r="G25" t="str">
            <v>견적2</v>
          </cell>
          <cell r="H25">
            <v>1780000</v>
          </cell>
          <cell r="I25" t="str">
            <v>견적3</v>
          </cell>
          <cell r="J25">
            <v>1900000</v>
          </cell>
          <cell r="K25">
            <v>1620000</v>
          </cell>
        </row>
        <row r="26">
          <cell r="A26" t="str">
            <v>가로등기구LED 150W, SMPS 포함</v>
          </cell>
          <cell r="B26" t="str">
            <v>가로등기구</v>
          </cell>
          <cell r="C26" t="str">
            <v>LED 150W, SMPS 포함</v>
          </cell>
          <cell r="D26" t="str">
            <v>set</v>
          </cell>
          <cell r="E26" t="str">
            <v>견적1</v>
          </cell>
          <cell r="F26">
            <v>1260000</v>
          </cell>
          <cell r="G26" t="str">
            <v>견적2</v>
          </cell>
          <cell r="H26">
            <v>1380000</v>
          </cell>
          <cell r="I26" t="str">
            <v>견적3</v>
          </cell>
          <cell r="J26">
            <v>1500000</v>
          </cell>
          <cell r="K26">
            <v>1260000</v>
          </cell>
        </row>
        <row r="27">
          <cell r="A27" t="str">
            <v>가로등기구LED 120W, SMPS 포함</v>
          </cell>
          <cell r="B27" t="str">
            <v>가로등기구</v>
          </cell>
          <cell r="C27" t="str">
            <v>LED 120W, SMPS 포함</v>
          </cell>
          <cell r="D27" t="str">
            <v>set</v>
          </cell>
          <cell r="E27" t="str">
            <v>견적1</v>
          </cell>
          <cell r="F27">
            <v>1080000</v>
          </cell>
          <cell r="G27" t="str">
            <v>견적2</v>
          </cell>
          <cell r="H27">
            <v>1180000</v>
          </cell>
          <cell r="I27" t="str">
            <v>견적3</v>
          </cell>
          <cell r="J27">
            <v>1300000</v>
          </cell>
          <cell r="K27">
            <v>1080000</v>
          </cell>
        </row>
        <row r="28">
          <cell r="A28" t="str">
            <v>가로등기구LED 100W, SMPS 포함</v>
          </cell>
          <cell r="B28" t="str">
            <v>가로등기구</v>
          </cell>
          <cell r="C28" t="str">
            <v>LED 100W, SMPS 포함</v>
          </cell>
          <cell r="D28" t="str">
            <v>set</v>
          </cell>
          <cell r="E28" t="str">
            <v>견적1</v>
          </cell>
          <cell r="F28">
            <v>810000</v>
          </cell>
          <cell r="G28" t="str">
            <v>견적2</v>
          </cell>
          <cell r="H28">
            <v>890000</v>
          </cell>
          <cell r="I28" t="str">
            <v>견적3</v>
          </cell>
          <cell r="J28">
            <v>950000</v>
          </cell>
          <cell r="K28">
            <v>810000</v>
          </cell>
        </row>
        <row r="29">
          <cell r="A29" t="str">
            <v>보행등기구LED 50W, SMPS 포함</v>
          </cell>
          <cell r="B29" t="str">
            <v>보행등기구</v>
          </cell>
          <cell r="C29" t="str">
            <v>LED 50W, SMPS 포함</v>
          </cell>
          <cell r="D29" t="str">
            <v>set</v>
          </cell>
          <cell r="E29" t="str">
            <v>견적1</v>
          </cell>
          <cell r="F29">
            <v>590000</v>
          </cell>
          <cell r="G29" t="str">
            <v>견적2</v>
          </cell>
          <cell r="H29">
            <v>650000</v>
          </cell>
          <cell r="I29" t="str">
            <v>견적3</v>
          </cell>
          <cell r="J29">
            <v>700000</v>
          </cell>
          <cell r="K29">
            <v>590000</v>
          </cell>
        </row>
        <row r="30">
          <cell r="A30" t="str">
            <v>보안등기구LED 50W, SMPS 포함</v>
          </cell>
          <cell r="B30" t="str">
            <v>보안등기구</v>
          </cell>
          <cell r="C30" t="str">
            <v>LED 50W, SMPS 포함</v>
          </cell>
          <cell r="D30" t="str">
            <v>set</v>
          </cell>
          <cell r="E30" t="str">
            <v>견적1</v>
          </cell>
          <cell r="F30">
            <v>590000</v>
          </cell>
          <cell r="G30" t="str">
            <v>견적2</v>
          </cell>
          <cell r="H30">
            <v>650000</v>
          </cell>
          <cell r="I30" t="str">
            <v>견적3</v>
          </cell>
          <cell r="J30">
            <v>700000</v>
          </cell>
          <cell r="K30">
            <v>590000</v>
          </cell>
        </row>
        <row r="31">
          <cell r="A31" t="str">
            <v>경관조명 "NA-1"스텝등 LED 4.5W SMPS 포함</v>
          </cell>
          <cell r="B31" t="str">
            <v>경관조명 "NA-1"</v>
          </cell>
          <cell r="C31" t="str">
            <v>스텝등 LED 4.5W SMPS 포함</v>
          </cell>
          <cell r="D31" t="str">
            <v>set</v>
          </cell>
          <cell r="E31" t="str">
            <v>견적1</v>
          </cell>
          <cell r="F31">
            <v>530000</v>
          </cell>
          <cell r="G31" t="str">
            <v>견적2</v>
          </cell>
          <cell r="H31">
            <v>580000</v>
          </cell>
          <cell r="I31" t="str">
            <v>견적3</v>
          </cell>
          <cell r="J31">
            <v>620000</v>
          </cell>
          <cell r="K31">
            <v>530000</v>
          </cell>
        </row>
        <row r="36">
          <cell r="A36" t="str">
            <v xml:space="preserve"> &lt;제어반, 원격제어기&gt;</v>
          </cell>
          <cell r="B36" t="str">
            <v xml:space="preserve"> &lt;제어반, 원격제어기&gt;</v>
          </cell>
        </row>
        <row r="37">
          <cell r="A37" t="str">
            <v>가로등 제어반6회로</v>
          </cell>
          <cell r="B37" t="str">
            <v>가로등 제어반</v>
          </cell>
          <cell r="C37" t="str">
            <v>6회로</v>
          </cell>
          <cell r="D37" t="str">
            <v>EA</v>
          </cell>
          <cell r="E37" t="str">
            <v>견적1</v>
          </cell>
          <cell r="F37">
            <v>3770000</v>
          </cell>
          <cell r="G37" t="str">
            <v>견적2</v>
          </cell>
          <cell r="H37">
            <v>3800000</v>
          </cell>
          <cell r="I37" t="str">
            <v>견적3</v>
          </cell>
          <cell r="J37">
            <v>3850000</v>
          </cell>
          <cell r="K37">
            <v>3770000</v>
          </cell>
        </row>
        <row r="38">
          <cell r="A38" t="str">
            <v>가로등 제어반8회로</v>
          </cell>
          <cell r="B38" t="str">
            <v>가로등 제어반</v>
          </cell>
          <cell r="C38" t="str">
            <v>8회로</v>
          </cell>
          <cell r="D38" t="str">
            <v>EA</v>
          </cell>
          <cell r="E38" t="str">
            <v>견적1</v>
          </cell>
          <cell r="F38">
            <v>4030000</v>
          </cell>
          <cell r="G38" t="str">
            <v>견적2</v>
          </cell>
          <cell r="H38">
            <v>4200000</v>
          </cell>
          <cell r="I38" t="str">
            <v>견적3</v>
          </cell>
          <cell r="J38">
            <v>4200000</v>
          </cell>
          <cell r="K38">
            <v>4030000</v>
          </cell>
        </row>
        <row r="39">
          <cell r="A39" t="str">
            <v>경관조명 제어반4회로</v>
          </cell>
          <cell r="B39" t="str">
            <v>경관조명 제어반</v>
          </cell>
          <cell r="C39" t="str">
            <v>4회로</v>
          </cell>
          <cell r="D39" t="str">
            <v>EA</v>
          </cell>
          <cell r="E39" t="str">
            <v>견적1</v>
          </cell>
          <cell r="F39">
            <v>3510000</v>
          </cell>
          <cell r="G39" t="str">
            <v>견적2</v>
          </cell>
          <cell r="H39">
            <v>3600000</v>
          </cell>
          <cell r="I39" t="str">
            <v>견적3</v>
          </cell>
          <cell r="J39">
            <v>3650000</v>
          </cell>
          <cell r="K39">
            <v>3510000</v>
          </cell>
        </row>
        <row r="40">
          <cell r="A40" t="str">
            <v>원격제어기양방향, CDMA/4회로</v>
          </cell>
          <cell r="B40" t="str">
            <v>원격제어기</v>
          </cell>
          <cell r="C40" t="str">
            <v>양방향, CDMA/4회로</v>
          </cell>
          <cell r="D40" t="str">
            <v>EA</v>
          </cell>
          <cell r="E40" t="str">
            <v>견적1</v>
          </cell>
          <cell r="F40">
            <v>1898000</v>
          </cell>
          <cell r="G40" t="str">
            <v>견적2</v>
          </cell>
          <cell r="H40">
            <v>2000000</v>
          </cell>
          <cell r="I40" t="str">
            <v>견적3</v>
          </cell>
          <cell r="J40">
            <v>2000000</v>
          </cell>
          <cell r="K40">
            <v>1898000</v>
          </cell>
        </row>
        <row r="41">
          <cell r="A41" t="str">
            <v>원격제어기양방향, CDMA/8회로</v>
          </cell>
          <cell r="B41" t="str">
            <v>원격제어기</v>
          </cell>
          <cell r="C41" t="str">
            <v>양방향, CDMA/8회로</v>
          </cell>
          <cell r="D41" t="str">
            <v>EA</v>
          </cell>
          <cell r="E41" t="str">
            <v>견적1</v>
          </cell>
          <cell r="F41">
            <v>2158000</v>
          </cell>
          <cell r="G41" t="str">
            <v>견적2</v>
          </cell>
          <cell r="H41">
            <v>2200000</v>
          </cell>
          <cell r="I41" t="str">
            <v>견적3</v>
          </cell>
          <cell r="J41">
            <v>2250000</v>
          </cell>
          <cell r="K41">
            <v>2158000</v>
          </cell>
        </row>
        <row r="42">
          <cell r="A42" t="str">
            <v>가로등 관제시스템H/W &amp; S/W 설치포함</v>
          </cell>
          <cell r="B42" t="str">
            <v>가로등 관제시스템</v>
          </cell>
          <cell r="C42" t="str">
            <v>H/W &amp; S/W 설치포함</v>
          </cell>
          <cell r="D42" t="str">
            <v>EA</v>
          </cell>
          <cell r="E42" t="str">
            <v>견적1</v>
          </cell>
          <cell r="F42">
            <v>11840000</v>
          </cell>
          <cell r="G42" t="str">
            <v>견적2</v>
          </cell>
          <cell r="H42">
            <v>12500000</v>
          </cell>
          <cell r="I42" t="str">
            <v>견적3</v>
          </cell>
          <cell r="J42">
            <v>13500000</v>
          </cell>
          <cell r="K42">
            <v>11840000</v>
          </cell>
        </row>
        <row r="44">
          <cell r="A44" t="str">
            <v xml:space="preserve"> &lt;교통신호등&gt;</v>
          </cell>
          <cell r="B44" t="str">
            <v xml:space="preserve"> &lt;교통신호등&gt;</v>
          </cell>
        </row>
        <row r="45">
          <cell r="A45" t="str">
            <v>차량신호등 철주Φ250 x 8m, 부착대 7m</v>
          </cell>
          <cell r="B45" t="str">
            <v>차량신호등 철주</v>
          </cell>
          <cell r="C45" t="str">
            <v>Φ250 x 8m, 부착대 7m</v>
          </cell>
          <cell r="D45" t="str">
            <v>기</v>
          </cell>
          <cell r="E45" t="str">
            <v>견적1</v>
          </cell>
          <cell r="F45">
            <v>2600000</v>
          </cell>
          <cell r="G45" t="str">
            <v>견적2</v>
          </cell>
          <cell r="H45">
            <v>2900000</v>
          </cell>
          <cell r="I45" t="str">
            <v>견적3</v>
          </cell>
          <cell r="J45">
            <v>3100000</v>
          </cell>
          <cell r="K45">
            <v>2600000</v>
          </cell>
        </row>
        <row r="46">
          <cell r="A46" t="str">
            <v>차량신호등 철주Φ250 x 8m, 부착대 9m</v>
          </cell>
          <cell r="B46" t="str">
            <v>차량신호등 철주</v>
          </cell>
          <cell r="C46" t="str">
            <v>Φ250 x 8m, 부착대 9m</v>
          </cell>
          <cell r="D46" t="str">
            <v>기</v>
          </cell>
          <cell r="E46" t="str">
            <v>견적1</v>
          </cell>
          <cell r="F46">
            <v>3100000</v>
          </cell>
          <cell r="G46" t="str">
            <v>견적2</v>
          </cell>
          <cell r="H46">
            <v>3300000</v>
          </cell>
          <cell r="I46" t="str">
            <v>견적3</v>
          </cell>
          <cell r="J46">
            <v>3200000</v>
          </cell>
          <cell r="K46">
            <v>3100000</v>
          </cell>
        </row>
        <row r="47">
          <cell r="A47" t="str">
            <v>차량신호등 철주Φ300 x 8m, 부착대 11m</v>
          </cell>
          <cell r="B47" t="str">
            <v>차량신호등 철주</v>
          </cell>
          <cell r="C47" t="str">
            <v>Φ300 x 8m, 부착대 11m</v>
          </cell>
          <cell r="D47" t="str">
            <v>기</v>
          </cell>
          <cell r="E47" t="str">
            <v>견적1</v>
          </cell>
          <cell r="F47">
            <v>3800000</v>
          </cell>
          <cell r="G47" t="str">
            <v>견적2</v>
          </cell>
          <cell r="H47">
            <v>4200000</v>
          </cell>
          <cell r="I47" t="str">
            <v>견적3</v>
          </cell>
          <cell r="J47">
            <v>4000000</v>
          </cell>
          <cell r="K47">
            <v>3800000</v>
          </cell>
        </row>
        <row r="48">
          <cell r="A48" t="str">
            <v>차량신호등 철주Φ300 x 8m, 부착대 7m, 7m</v>
          </cell>
          <cell r="B48" t="str">
            <v>차량신호등 철주</v>
          </cell>
          <cell r="C48" t="str">
            <v>Φ300 x 8m, 부착대 7m, 7m</v>
          </cell>
          <cell r="D48" t="str">
            <v>기</v>
          </cell>
          <cell r="E48" t="str">
            <v>견적1</v>
          </cell>
          <cell r="F48">
            <v>3900000</v>
          </cell>
          <cell r="G48" t="str">
            <v>견적2</v>
          </cell>
          <cell r="H48">
            <v>4300000</v>
          </cell>
          <cell r="I48" t="str">
            <v>견적3</v>
          </cell>
          <cell r="J48">
            <v>4500000</v>
          </cell>
          <cell r="K48">
            <v>3900000</v>
          </cell>
        </row>
        <row r="49">
          <cell r="A49" t="str">
            <v>차량신호등 철주Φ300 x 8m, 부착대 7m, 11m</v>
          </cell>
          <cell r="B49" t="str">
            <v>차량신호등 철주</v>
          </cell>
          <cell r="C49" t="str">
            <v>Φ300 x 8m, 부착대 7m, 11m</v>
          </cell>
          <cell r="D49" t="str">
            <v>기</v>
          </cell>
          <cell r="E49" t="str">
            <v>견적1</v>
          </cell>
          <cell r="F49">
            <v>4550000</v>
          </cell>
          <cell r="G49" t="str">
            <v>견적2</v>
          </cell>
          <cell r="H49">
            <v>4800000</v>
          </cell>
          <cell r="I49" t="str">
            <v>견적3</v>
          </cell>
          <cell r="J49">
            <v>4700000</v>
          </cell>
          <cell r="K49">
            <v>4550000</v>
          </cell>
        </row>
        <row r="50">
          <cell r="A50" t="str">
            <v>차량신호등 철주Φ300 x 8m, 부착대 9m, 9m</v>
          </cell>
          <cell r="B50" t="str">
            <v>차량신호등 철주</v>
          </cell>
          <cell r="C50" t="str">
            <v>Φ300 x 8m, 부착대 9m, 9m</v>
          </cell>
          <cell r="D50" t="str">
            <v>기</v>
          </cell>
          <cell r="E50" t="str">
            <v>견적1</v>
          </cell>
          <cell r="F50">
            <v>4700000</v>
          </cell>
          <cell r="G50" t="str">
            <v>견적2</v>
          </cell>
          <cell r="H50">
            <v>5200000</v>
          </cell>
          <cell r="I50" t="str">
            <v>견적3</v>
          </cell>
          <cell r="J50">
            <v>5000000</v>
          </cell>
          <cell r="K50">
            <v>4700000</v>
          </cell>
        </row>
        <row r="51">
          <cell r="A51" t="str">
            <v>차량신호등 철주Φ300 x 8m, 부착대 9m, 11m</v>
          </cell>
          <cell r="B51" t="str">
            <v>차량신호등 철주</v>
          </cell>
          <cell r="C51" t="str">
            <v>Φ300 x 8m, 부착대 9m, 11m</v>
          </cell>
          <cell r="D51" t="str">
            <v>기</v>
          </cell>
          <cell r="E51" t="str">
            <v>견적1</v>
          </cell>
          <cell r="F51">
            <v>5340000</v>
          </cell>
          <cell r="G51" t="str">
            <v>견적2</v>
          </cell>
          <cell r="H51">
            <v>5800000</v>
          </cell>
          <cell r="I51" t="str">
            <v>견적3</v>
          </cell>
          <cell r="J51">
            <v>5500000</v>
          </cell>
          <cell r="K51">
            <v>5340000</v>
          </cell>
        </row>
        <row r="52">
          <cell r="A52" t="str">
            <v>차량신호등 철주Φ300 x 8m, 부착대 11m, 11m</v>
          </cell>
          <cell r="B52" t="str">
            <v>차량신호등 철주</v>
          </cell>
          <cell r="C52" t="str">
            <v>Φ300 x 8m, 부착대 11m, 11m</v>
          </cell>
          <cell r="D52" t="str">
            <v>기</v>
          </cell>
          <cell r="E52" t="str">
            <v>견적1</v>
          </cell>
          <cell r="F52">
            <v>5600000</v>
          </cell>
          <cell r="G52" t="str">
            <v>견적2</v>
          </cell>
          <cell r="H52">
            <v>6100000</v>
          </cell>
          <cell r="I52" t="str">
            <v>견적3</v>
          </cell>
          <cell r="J52">
            <v>6000000</v>
          </cell>
          <cell r="K52">
            <v>5600000</v>
          </cell>
        </row>
        <row r="53">
          <cell r="A53" t="str">
            <v>보행등 철주Φ125 x 6m</v>
          </cell>
          <cell r="B53" t="str">
            <v>보행등 철주</v>
          </cell>
          <cell r="C53" t="str">
            <v>Φ125 x 6m</v>
          </cell>
          <cell r="D53" t="str">
            <v>기</v>
          </cell>
          <cell r="E53" t="str">
            <v>견적1</v>
          </cell>
          <cell r="F53">
            <v>440000</v>
          </cell>
          <cell r="G53" t="str">
            <v>견적2</v>
          </cell>
          <cell r="H53">
            <v>500000</v>
          </cell>
          <cell r="I53" t="str">
            <v>견적3</v>
          </cell>
          <cell r="J53">
            <v>470000</v>
          </cell>
          <cell r="K53">
            <v>440000</v>
          </cell>
        </row>
        <row r="54">
          <cell r="A54" t="str">
            <v>음향신호기S/W 포함</v>
          </cell>
          <cell r="B54" t="str">
            <v>음향신호기</v>
          </cell>
          <cell r="C54" t="str">
            <v>S/W 포함</v>
          </cell>
          <cell r="D54" t="str">
            <v>조</v>
          </cell>
          <cell r="E54" t="str">
            <v>견적1</v>
          </cell>
          <cell r="F54">
            <v>650000</v>
          </cell>
          <cell r="G54" t="str">
            <v>견적2</v>
          </cell>
          <cell r="H54">
            <v>700000</v>
          </cell>
          <cell r="I54" t="str">
            <v>견적3</v>
          </cell>
          <cell r="J54">
            <v>750000</v>
          </cell>
          <cell r="K54">
            <v>650000</v>
          </cell>
        </row>
        <row r="55">
          <cell r="A55" t="str">
            <v>교통신호등차량등, LED 1면 4색</v>
          </cell>
          <cell r="B55" t="str">
            <v>교통신호등</v>
          </cell>
          <cell r="C55" t="str">
            <v>차량등, LED 1면 4색</v>
          </cell>
          <cell r="D55" t="str">
            <v>조</v>
          </cell>
          <cell r="J55">
            <v>340000</v>
          </cell>
          <cell r="K55">
            <v>340000</v>
          </cell>
          <cell r="L55">
            <v>21974858</v>
          </cell>
        </row>
        <row r="56">
          <cell r="A56" t="str">
            <v>교통신호등차량등, LED 1면 3색</v>
          </cell>
          <cell r="B56" t="str">
            <v>교통신호등</v>
          </cell>
          <cell r="C56" t="str">
            <v>차량등, LED 1면 3색</v>
          </cell>
          <cell r="D56" t="str">
            <v>조</v>
          </cell>
          <cell r="J56">
            <v>255000</v>
          </cell>
          <cell r="K56">
            <v>255000</v>
          </cell>
          <cell r="L56">
            <v>21974866</v>
          </cell>
        </row>
        <row r="57">
          <cell r="A57" t="str">
            <v>보행신호등보행등, LED 1면 2색</v>
          </cell>
          <cell r="B57" t="str">
            <v>보행신호등</v>
          </cell>
          <cell r="C57" t="str">
            <v>보행등, LED 1면 2색</v>
          </cell>
          <cell r="D57" t="str">
            <v>조</v>
          </cell>
          <cell r="J57">
            <v>170000</v>
          </cell>
          <cell r="K57">
            <v>170000</v>
          </cell>
          <cell r="L57">
            <v>21974859</v>
          </cell>
        </row>
        <row r="58">
          <cell r="A58" t="str">
            <v>보행자 잔여시간표시기숫자차감형</v>
          </cell>
          <cell r="B58" t="str">
            <v>보행자 잔여시간표시기</v>
          </cell>
          <cell r="C58" t="str">
            <v>숫자차감형</v>
          </cell>
          <cell r="D58" t="str">
            <v>조</v>
          </cell>
          <cell r="J58">
            <v>235000</v>
          </cell>
          <cell r="K58">
            <v>235000</v>
          </cell>
          <cell r="L58">
            <v>22781987</v>
          </cell>
        </row>
        <row r="59">
          <cell r="A59" t="str">
            <v>표준형 교통신호제어기경찰청표준규격</v>
          </cell>
          <cell r="B59" t="str">
            <v>표준형 교통신호제어기</v>
          </cell>
          <cell r="C59" t="str">
            <v>경찰청표준규격</v>
          </cell>
          <cell r="D59" t="str">
            <v>SET</v>
          </cell>
          <cell r="J59">
            <v>4790000</v>
          </cell>
          <cell r="K59">
            <v>4790000</v>
          </cell>
          <cell r="L59">
            <v>22673308</v>
          </cell>
        </row>
      </sheetData>
      <sheetData sheetId="16"/>
      <sheetData sheetId="17"/>
      <sheetData sheetId="18"/>
      <sheetData sheetId="19"/>
      <sheetData sheetId="20">
        <row r="3">
          <cell r="A3" t="str">
            <v>건축목공</v>
          </cell>
        </row>
      </sheetData>
      <sheetData sheetId="2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단"/>
      <sheetName val="단가산출"/>
      <sheetName val="일위대가(가설)"/>
      <sheetName val="수원민자역사견적서"/>
      <sheetName val="건축공사실행"/>
      <sheetName val="일반공사"/>
      <sheetName val="Y-WORK"/>
      <sheetName val="9GNG운반"/>
      <sheetName val="직노"/>
      <sheetName val="일위대가"/>
      <sheetName val="Baby일위대가"/>
      <sheetName val="동원인원"/>
      <sheetName val="COST"/>
      <sheetName val="AV시스템"/>
      <sheetName val="CATV"/>
      <sheetName val="자재단가비교표"/>
      <sheetName val="넉시~922"/>
      <sheetName val="10.공통-노임단가"/>
      <sheetName val="대수산분기~LG918"/>
      <sheetName val="색달~중문"/>
      <sheetName val="중문~삼일"/>
      <sheetName val="신서귀~고근산"/>
      <sheetName val="미악분기~913"/>
      <sheetName val="노무비"/>
      <sheetName val="일위산출근거"/>
      <sheetName val="재집"/>
      <sheetName val="unit 4"/>
      <sheetName val="철거산출근거"/>
      <sheetName val="원가,내역,관급,한전,일위"/>
      <sheetName val="건축원가"/>
      <sheetName val="BID"/>
      <sheetName val="내역서"/>
      <sheetName val="연부97-1"/>
      <sheetName val="갑지1"/>
      <sheetName val="관람석제출"/>
      <sheetName val="표지 (2)"/>
      <sheetName val="일위대가표"/>
      <sheetName val="QandAJunior"/>
    </sheetNames>
    <sheetDataSet>
      <sheetData sheetId="0" refreshError="1"/>
      <sheetData sheetId="1" refreshError="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J2" t="str">
            <v>factor</v>
          </cell>
          <cell r="K2" t="str">
            <v>설계가</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성교간선"/>
      <sheetName val="우성교전등전열"/>
      <sheetName val="평소교간선"/>
      <sheetName val="평소교전등전열"/>
      <sheetName val="백룡교차로"/>
      <sheetName val="산정교차로"/>
      <sheetName val="신영교차로"/>
    </sheetNames>
    <sheetDataSet>
      <sheetData sheetId="0">
        <row r="5">
          <cell r="B5" t="str">
            <v>IV 5.5㎟</v>
          </cell>
        </row>
      </sheetData>
      <sheetData sheetId="1"/>
      <sheetData sheetId="2"/>
      <sheetData sheetId="3"/>
      <sheetData sheetId="4" refreshError="1"/>
      <sheetData sheetId="5" refreshError="1"/>
      <sheetData sheetId="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메뉴"/>
      <sheetName val="미드수량"/>
      <sheetName val="변환수량"/>
      <sheetName val="변환수량2"/>
      <sheetName val="최종수량"/>
      <sheetName val="코드변환"/>
      <sheetName val="단열공사"/>
      <sheetName val="추가코드"/>
      <sheetName val="삭제코드"/>
      <sheetName val="단위환산"/>
      <sheetName val="소수점"/>
      <sheetName val="Module1"/>
      <sheetName val="Module2"/>
      <sheetName val="Module3"/>
      <sheetName val="노임단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인건비"/>
      <sheetName val="노임"/>
      <sheetName val="노임(1차)"/>
      <sheetName val="갑지"/>
      <sheetName val="단위중량"/>
      <sheetName val="ILWI"/>
      <sheetName val="개요"/>
      <sheetName val="점검총괄"/>
      <sheetName val="백룡교차로"/>
      <sheetName val="산정교차로"/>
      <sheetName val="신영교차로"/>
      <sheetName val="전기"/>
      <sheetName val="9GNG운반"/>
      <sheetName val="분전함신설"/>
      <sheetName val="접지1종"/>
      <sheetName val="4차원가계산서"/>
      <sheetName val="설계서"/>
      <sheetName val="자재단가"/>
      <sheetName val="조직"/>
      <sheetName val="노무비"/>
      <sheetName val="유출B"/>
      <sheetName val="단가 및 재료비"/>
      <sheetName val="일위대가"/>
      <sheetName val="설계명세서"/>
      <sheetName val="부대대비"/>
      <sheetName val="냉연집계"/>
      <sheetName val="사업분석"/>
      <sheetName val="수량산출"/>
      <sheetName val="1"/>
      <sheetName val="단가산출"/>
      <sheetName val="노임단가"/>
      <sheetName val="등록자료"/>
      <sheetName val="빌딩 안내"/>
      <sheetName val="빗물받이(910-510-410)"/>
      <sheetName val="날개수량1.5"/>
      <sheetName val="gyun"/>
      <sheetName val="2002하반기노임기준"/>
      <sheetName val="Sheet1 (2)"/>
      <sheetName val="복구경비"/>
      <sheetName val="을지"/>
      <sheetName val="전신환매도율"/>
      <sheetName val="BID"/>
      <sheetName val="단가표"/>
      <sheetName val="원가계산서"/>
      <sheetName val="초기화면"/>
      <sheetName val="일반공사"/>
      <sheetName val="기초자료입력"/>
      <sheetName val="설계명세,97품셈"/>
      <sheetName val="사리부설"/>
      <sheetName val="단가"/>
      <sheetName val="48수량"/>
      <sheetName val="22수량"/>
      <sheetName val="49수량"/>
      <sheetName val="콘_재료분리(1)"/>
      <sheetName val="토목내역"/>
      <sheetName val="순환펌프"/>
      <sheetName val="저수조"/>
      <sheetName val="급,배기팬"/>
      <sheetName val="급탕순환펌프"/>
      <sheetName val="내역서"/>
      <sheetName val="표지 (2)"/>
      <sheetName val="PAN"/>
      <sheetName val="설계예산서"/>
      <sheetName val="기초"/>
      <sheetName val="일위대가표"/>
      <sheetName val="Sheet6"/>
      <sheetName val="노원열병합  건축공사기성내역서"/>
      <sheetName val="기본입력표"/>
      <sheetName val="산출내역서"/>
      <sheetName val="Total"/>
      <sheetName val="DATA1"/>
      <sheetName val="갈현동"/>
      <sheetName val="대비표(토공1안)"/>
      <sheetName val="식재인부"/>
      <sheetName val="공비대비"/>
      <sheetName val="기초일위"/>
      <sheetName val="내역서(삼호)"/>
      <sheetName val="Y-WORK"/>
      <sheetName val="중기손료"/>
      <sheetName val="경상직원"/>
      <sheetName val="일반부표"/>
      <sheetName val="참조(인건비)"/>
      <sheetName val="N賃率-職"/>
      <sheetName val="20_10_100"/>
      <sheetName val="토공"/>
      <sheetName val="rate"/>
      <sheetName val="#REF"/>
      <sheetName val="257A1"/>
      <sheetName val="일반수량총괄"/>
      <sheetName val="공종목록표"/>
      <sheetName val="서울대규장각(가시설흙막이)"/>
      <sheetName val="내역"/>
      <sheetName val="단가산출서"/>
      <sheetName val="부하계산"/>
      <sheetName val="연부97-1"/>
      <sheetName val="갑지1"/>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4"/>
      <sheetName val="Sheet2"/>
      <sheetName val="단가조사서"/>
      <sheetName val="산출내역서집계표"/>
      <sheetName val="설계서"/>
      <sheetName val="일위대가"/>
      <sheetName val="수량산출"/>
      <sheetName val="빗물받이(910-510-410)"/>
      <sheetName val="노임단가"/>
      <sheetName val="형틀공사"/>
      <sheetName val="일위산출"/>
      <sheetName val="물가시세"/>
      <sheetName val="내역서 "/>
      <sheetName val="산출1"/>
      <sheetName val="DATA1"/>
      <sheetName val="백룡교차로"/>
      <sheetName val="산정교차로"/>
      <sheetName val="신영교차로"/>
      <sheetName val="분전함신설"/>
      <sheetName val="접지1종"/>
      <sheetName val="갑지1"/>
      <sheetName val="내역"/>
      <sheetName val="ILWI"/>
      <sheetName val="산출서"/>
      <sheetName val="PAN"/>
      <sheetName val="신우"/>
      <sheetName val="갑지"/>
      <sheetName val="4차원가계산서"/>
      <sheetName val="중동공구"/>
      <sheetName val="3련 BOX"/>
      <sheetName val="콘_재료분리(1)"/>
      <sheetName val="자재단가"/>
      <sheetName val="공비대비"/>
      <sheetName val="gyun"/>
      <sheetName val="요율"/>
      <sheetName val="설계"/>
      <sheetName val="2002하반기노임기준"/>
      <sheetName val="1"/>
      <sheetName val="공통"/>
      <sheetName val="날개수량1.5"/>
      <sheetName val="산출내역서"/>
      <sheetName val="개요"/>
      <sheetName val="일반부표"/>
      <sheetName val="원가계산서"/>
      <sheetName val="을지"/>
      <sheetName val="횡 연장"/>
      <sheetName val="날개벽"/>
      <sheetName val="00000"/>
    </sheetNames>
    <sheetDataSet>
      <sheetData sheetId="0" refreshError="1">
        <row r="3">
          <cell r="D3">
            <v>400</v>
          </cell>
          <cell r="G3" t="str">
            <v>1. 터파기 [</v>
          </cell>
          <cell r="H3" t="str">
            <v>㎥]</v>
          </cell>
        </row>
        <row r="4">
          <cell r="G4" t="str">
            <v>1.78/6*[(2*2.968*1.9)*2.968+(2*1.9+2.968)*1.9] = 10.71</v>
          </cell>
        </row>
        <row r="5">
          <cell r="D5">
            <v>50</v>
          </cell>
          <cell r="G5" t="str">
            <v xml:space="preserve">a=1.900     b=1.900   </v>
          </cell>
        </row>
        <row r="6">
          <cell r="D6">
            <v>600</v>
          </cell>
          <cell r="E6">
            <v>1500</v>
          </cell>
          <cell r="G6" t="str">
            <v xml:space="preserve">2. 콘크리트 </v>
          </cell>
          <cell r="H6" t="str">
            <v>[㎥]</v>
          </cell>
        </row>
        <row r="7">
          <cell r="D7">
            <v>50</v>
          </cell>
          <cell r="G7" t="str">
            <v>0.3/6*[(2*0.6+0.7)*0.6+(2*0.7+0.6)*0.7]+(1.5*1.5*1.5)=3.5</v>
          </cell>
        </row>
        <row r="8">
          <cell r="D8">
            <v>400</v>
          </cell>
          <cell r="G8" t="str">
            <v>a=700</v>
          </cell>
          <cell r="H8" t="str">
            <v>b=700</v>
          </cell>
        </row>
        <row r="9">
          <cell r="G9" t="str">
            <v>3. 되메우기</v>
          </cell>
          <cell r="H9" t="str">
            <v>[㎥]</v>
          </cell>
        </row>
        <row r="11">
          <cell r="G11" t="str">
            <v xml:space="preserve">4. 잔토정리 </v>
          </cell>
          <cell r="H11" t="str">
            <v>[㎥]</v>
          </cell>
        </row>
        <row r="13">
          <cell r="B13" t="str">
            <v>400         50    600      50     400</v>
          </cell>
          <cell r="G13" t="str">
            <v>5. 거푸집</v>
          </cell>
          <cell r="H13" t="str">
            <v>㎡</v>
          </cell>
        </row>
        <row r="14">
          <cell r="G14" t="str">
            <v>(1/2*(0.6+0.7)*0.3)*4 + (1.5*1.5*4) + (1.5*0.4*2+0.7*0.4*2) = 11.54</v>
          </cell>
        </row>
        <row r="15">
          <cell r="B15">
            <v>1500</v>
          </cell>
        </row>
        <row r="16">
          <cell r="G16" t="str">
            <v xml:space="preserve">6. 다짐   </v>
          </cell>
          <cell r="H16" t="str">
            <v>[㎥]</v>
          </cell>
        </row>
        <row r="18">
          <cell r="G18" t="str">
            <v>7.전선관 (PE 16C)   [M]      :  3</v>
          </cell>
        </row>
        <row r="20">
          <cell r="C20">
            <v>2968</v>
          </cell>
          <cell r="G20" t="str">
            <v>8. 전선   (GV 5.5sqe)  [M]   :  4</v>
          </cell>
        </row>
        <row r="22">
          <cell r="B22">
            <v>1184</v>
          </cell>
          <cell r="C22">
            <v>600</v>
          </cell>
          <cell r="D22">
            <v>1184</v>
          </cell>
          <cell r="G22" t="str">
            <v>9. 접지봉  W/CLAMP   (14*1,000)  [EA]   :  1</v>
          </cell>
        </row>
        <row r="24">
          <cell r="G24" t="str">
            <v>10. 잡철물제작설치</v>
          </cell>
        </row>
        <row r="25">
          <cell r="B25">
            <v>300</v>
          </cell>
          <cell r="G25" t="str">
            <v>강관(흑관) 30.4kg/m *1.8m = 54.72</v>
          </cell>
        </row>
        <row r="26">
          <cell r="G26" t="str">
            <v>열연강판</v>
          </cell>
          <cell r="H26" t="str">
            <v>0.55*0.55*0.020*7850=47.49kg</v>
          </cell>
        </row>
        <row r="27">
          <cell r="B27">
            <v>1500</v>
          </cell>
          <cell r="C27">
            <v>700</v>
          </cell>
          <cell r="E27">
            <v>1780</v>
          </cell>
          <cell r="H27" t="str">
            <v>0.2*0.141*0.010*7850=2.21kg</v>
          </cell>
        </row>
        <row r="28">
          <cell r="G28" t="str">
            <v>앵글         5.91kg/m*1.2=7.09kg</v>
          </cell>
        </row>
        <row r="29">
          <cell r="G29" t="str">
            <v>합       계   108kg</v>
          </cell>
          <cell r="H29" t="str">
            <v>110kg</v>
          </cell>
        </row>
        <row r="31">
          <cell r="G31" t="str">
            <v xml:space="preserve">11. 잡철물 제작설치 [KG]  </v>
          </cell>
        </row>
        <row r="32">
          <cell r="G32" t="str">
            <v>통합주 하부 철 구조물 제작설치</v>
          </cell>
        </row>
        <row r="34">
          <cell r="B34">
            <v>200</v>
          </cell>
          <cell r="C34">
            <v>1500</v>
          </cell>
          <cell r="D34">
            <v>200</v>
          </cell>
          <cell r="G34" t="str">
            <v>12 앙카볼트   Φ26  5500L      8개</v>
          </cell>
        </row>
        <row r="36">
          <cell r="C36">
            <v>1900</v>
          </cell>
        </row>
        <row r="38">
          <cell r="B38" t="str">
            <v>부표 1호  측주식 통합주 (9M용)</v>
          </cell>
          <cell r="C38" t="str">
            <v xml:space="preserve">측주식 통합주                         </v>
          </cell>
        </row>
        <row r="40">
          <cell r="D40">
            <v>400</v>
          </cell>
          <cell r="G40" t="str">
            <v>1. 터파기 [</v>
          </cell>
          <cell r="H40" t="str">
            <v>㎥]</v>
          </cell>
        </row>
        <row r="41">
          <cell r="G41" t="str">
            <v>2.28/6*[(2*3.268+1.9)*3.268+(2*1.9+3.268)*1.9]=15.57</v>
          </cell>
        </row>
        <row r="42">
          <cell r="D42">
            <v>50</v>
          </cell>
          <cell r="G42" t="str">
            <v>a=1.900</v>
          </cell>
          <cell r="H42" t="str">
            <v>b=1.900</v>
          </cell>
        </row>
        <row r="43">
          <cell r="D43">
            <v>600</v>
          </cell>
          <cell r="E43">
            <v>1500</v>
          </cell>
          <cell r="G43" t="str">
            <v xml:space="preserve">2. 콘크리트 </v>
          </cell>
          <cell r="H43" t="str">
            <v>[㎥]</v>
          </cell>
        </row>
        <row r="44">
          <cell r="D44">
            <v>50</v>
          </cell>
          <cell r="G44" t="str">
            <v>0.3/6*[(2*0.6+0.7)*0.6+(2*0.7+0.6)*0.7]+((1.5*1.5*2)=4.62</v>
          </cell>
        </row>
        <row r="45">
          <cell r="D45">
            <v>400</v>
          </cell>
          <cell r="G45" t="str">
            <v>a=700</v>
          </cell>
          <cell r="H45" t="str">
            <v>b=700</v>
          </cell>
        </row>
        <row r="46">
          <cell r="G46" t="str">
            <v>3. 되메우기</v>
          </cell>
          <cell r="H46" t="str">
            <v>[㎥]</v>
          </cell>
        </row>
        <row r="48">
          <cell r="G48" t="str">
            <v xml:space="preserve">4. 잔토정리 </v>
          </cell>
          <cell r="H48" t="str">
            <v>[㎥]</v>
          </cell>
        </row>
        <row r="50">
          <cell r="B50" t="str">
            <v xml:space="preserve">  400         50    600      50     400</v>
          </cell>
          <cell r="G50" t="str">
            <v>5. 거푸집</v>
          </cell>
          <cell r="H50" t="str">
            <v>㎡</v>
          </cell>
        </row>
        <row r="51">
          <cell r="G51" t="str">
            <v>[1/2*(0.6+0.7)*0.3*4]+(1.5*2*4)+(1.5*0.4*2+0.7*0.4*2)=14.54</v>
          </cell>
        </row>
        <row r="52">
          <cell r="B52">
            <v>1500</v>
          </cell>
        </row>
        <row r="53">
          <cell r="G53" t="str">
            <v xml:space="preserve">6. 다짐   </v>
          </cell>
          <cell r="H53" t="str">
            <v>[㎥]</v>
          </cell>
        </row>
        <row r="55">
          <cell r="G55" t="str">
            <v>7.전선관 (PE 16C)   [M]      :  3</v>
          </cell>
        </row>
        <row r="57">
          <cell r="C57">
            <v>3268</v>
          </cell>
          <cell r="G57" t="str">
            <v>8. 전선   (GV 5.5sqe)  [M]   :  4</v>
          </cell>
        </row>
        <row r="59">
          <cell r="B59">
            <v>1334</v>
          </cell>
          <cell r="C59">
            <v>600</v>
          </cell>
          <cell r="D59">
            <v>1334</v>
          </cell>
          <cell r="G59" t="str">
            <v>9. 접지봉  W/CLAMP   (14*1,000)  [EA]   :  1</v>
          </cell>
        </row>
        <row r="61">
          <cell r="G61" t="str">
            <v>10. 잡철물제작설치   [kg]</v>
          </cell>
        </row>
        <row r="62">
          <cell r="B62">
            <v>300</v>
          </cell>
          <cell r="G62" t="str">
            <v>강관(흑관) 30.4kg/m*2.3m = 69.92</v>
          </cell>
        </row>
        <row r="63">
          <cell r="G63" t="str">
            <v>열연강판</v>
          </cell>
          <cell r="H63" t="str">
            <v>0.55*0.55*0.020*7850=47.49</v>
          </cell>
        </row>
        <row r="64">
          <cell r="B64">
            <v>2000</v>
          </cell>
          <cell r="C64">
            <v>700</v>
          </cell>
          <cell r="E64">
            <v>2280</v>
          </cell>
          <cell r="H64" t="str">
            <v>0.2*0.141*0.010*7850=2.21kg</v>
          </cell>
        </row>
        <row r="65">
          <cell r="G65" t="str">
            <v>앵글         5.91kg/m*1.2=7.09kg</v>
          </cell>
        </row>
        <row r="66">
          <cell r="G66" t="str">
            <v>합       계   108kg</v>
          </cell>
          <cell r="H66" t="str">
            <v>125kg</v>
          </cell>
        </row>
        <row r="68">
          <cell r="G68" t="str">
            <v xml:space="preserve">11. 잡철물 제작설치  </v>
          </cell>
        </row>
        <row r="69">
          <cell r="G69" t="str">
            <v>통합주 하부 철 구조물 제작설치</v>
          </cell>
        </row>
        <row r="71">
          <cell r="B71">
            <v>200</v>
          </cell>
          <cell r="C71">
            <v>1500</v>
          </cell>
          <cell r="D71">
            <v>200</v>
          </cell>
        </row>
        <row r="73">
          <cell r="C73">
            <v>1900</v>
          </cell>
        </row>
        <row r="75">
          <cell r="B75" t="str">
            <v xml:space="preserve">부표 1호  가로등주 기초  </v>
          </cell>
        </row>
        <row r="76">
          <cell r="G76" t="str">
            <v>1. 터파기</v>
          </cell>
          <cell r="H76" t="str">
            <v>[㎥]</v>
          </cell>
        </row>
        <row r="77">
          <cell r="D77">
            <v>150</v>
          </cell>
          <cell r="G77" t="str">
            <v>1/6*[(2*1.8+1.2)*1.3+(2*1.2+1.8)*1]=1.74</v>
          </cell>
        </row>
        <row r="78">
          <cell r="G78" t="str">
            <v>a=1200</v>
          </cell>
          <cell r="H78" t="str">
            <v>b=1000</v>
          </cell>
        </row>
        <row r="79">
          <cell r="D79">
            <v>500</v>
          </cell>
          <cell r="G79" t="str">
            <v>2. 콘크리트</v>
          </cell>
          <cell r="H79" t="str">
            <v>[㎥]</v>
          </cell>
        </row>
        <row r="80">
          <cell r="D80">
            <v>800</v>
          </cell>
          <cell r="G80" t="str">
            <v>1.02/6*[(2*0.8+0.5)*0.8+(2*0.5+0.8)*0.5]=0.43</v>
          </cell>
        </row>
        <row r="81">
          <cell r="G81" t="str">
            <v>a=500</v>
          </cell>
          <cell r="H81" t="str">
            <v>b=500</v>
          </cell>
        </row>
        <row r="82">
          <cell r="D82">
            <v>150</v>
          </cell>
          <cell r="G82" t="str">
            <v>3. 되메우기</v>
          </cell>
          <cell r="H82" t="str">
            <v>[㎥]</v>
          </cell>
        </row>
        <row r="84">
          <cell r="G84" t="str">
            <v>4. 잔토정리</v>
          </cell>
          <cell r="H84" t="str">
            <v>[㎥]</v>
          </cell>
        </row>
        <row r="85">
          <cell r="B85">
            <v>50</v>
          </cell>
          <cell r="C85">
            <v>300</v>
          </cell>
        </row>
        <row r="86">
          <cell r="B86">
            <v>800</v>
          </cell>
          <cell r="G86" t="str">
            <v>5. 거푸집</v>
          </cell>
          <cell r="H86" t="str">
            <v>㎡</v>
          </cell>
        </row>
        <row r="87">
          <cell r="G87" t="str">
            <v>1/2*(0.5+0.8)*1.02*4=2.65</v>
          </cell>
        </row>
        <row r="89">
          <cell r="G89" t="str">
            <v>6. 다짐</v>
          </cell>
          <cell r="H89" t="str">
            <v>[㎥]</v>
          </cell>
        </row>
        <row r="91">
          <cell r="G91" t="str">
            <v>7. 앙카볼트</v>
          </cell>
          <cell r="H91" t="str">
            <v>24*450</v>
          </cell>
        </row>
        <row r="92">
          <cell r="C92">
            <v>1300</v>
          </cell>
        </row>
        <row r="93">
          <cell r="G93" t="str">
            <v>8.전선관 (PE16C)         :1</v>
          </cell>
        </row>
        <row r="94">
          <cell r="B94">
            <v>500</v>
          </cell>
          <cell r="C94">
            <v>800</v>
          </cell>
          <cell r="E94">
            <v>20</v>
          </cell>
        </row>
        <row r="95">
          <cell r="G95" t="str">
            <v>9. 전선  (GV5.5sqe)   [m]    :3</v>
          </cell>
        </row>
      </sheetData>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변LIST"/>
      <sheetName val="설변LIST (2)"/>
      <sheetName val="설변총괄표 (2)"/>
      <sheetName val="커버F"/>
      <sheetName val="공문F"/>
      <sheetName val="총괄"/>
      <sheetName val="건총괄"/>
      <sheetName val="설변총괄표"/>
      <sheetName val="설변개요"/>
      <sheetName val="동별총괄"/>
      <sheetName val="원가계산"/>
      <sheetName val="물량증감세부"/>
      <sheetName val="건축직접비"/>
      <sheetName val="건축총괄"/>
      <sheetName val="원본"/>
      <sheetName val="건축내역"/>
      <sheetName val="단가적용표"/>
      <sheetName val="일위대가표"/>
      <sheetName val="수량내역"/>
      <sheetName val="수량산출"/>
      <sheetName val="금액산정"/>
      <sheetName val="Sheet4"/>
      <sheetName val="Sheet3"/>
      <sheetName val="Sheet2"/>
      <sheetName val="Sheet1"/>
      <sheetName val="설변총괄표(2)"/>
      <sheetName val="설변목록"/>
      <sheetName val="설변개요(2)"/>
      <sheetName val="물량증감세부 (2)"/>
      <sheetName val="발코니물량"/>
      <sheetName val="UBR수량"/>
      <sheetName val="일위대가"/>
      <sheetName val="일위_파일"/>
      <sheetName val="동별항타"/>
      <sheetName val="반입현황"/>
      <sheetName val="반입및시공"/>
      <sheetName val="일자별반입_"/>
      <sheetName val="항타사진"/>
      <sheetName val="터파기사진"/>
      <sheetName val="항타기록부커버"/>
      <sheetName val="공종별총괄"/>
      <sheetName val="커버F (1)"/>
      <sheetName val="백룡교차로"/>
      <sheetName val="산정교차로"/>
      <sheetName val="신영교차로"/>
      <sheetName val="40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조도"/>
      <sheetName val="접속도로간선"/>
      <sheetName val="단양방향100m"/>
      <sheetName val="제천방향100m"/>
      <sheetName val="보안등조도"/>
      <sheetName val="보안등간선"/>
      <sheetName val="부하계산서"/>
      <sheetName val="교량간선"/>
      <sheetName val="일위_파일"/>
      <sheetName val="백룡교차로"/>
      <sheetName val="산정교차로"/>
      <sheetName val="신영교차로"/>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철강하도"/>
    </sheetNames>
    <sheetDataSet>
      <sheetData sheetId="0" refreshError="1"/>
      <sheetData sheetId="1" refreshError="1"/>
      <sheetData sheetId="2" refreshError="1"/>
      <sheetData sheetId="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자재단가"/>
      <sheetName val="인건비"/>
      <sheetName val="공률(옥내)"/>
      <sheetName val="공률(옥외)"/>
      <sheetName val="샨출근거"/>
      <sheetName val="일위대가"/>
      <sheetName val="일위대가(신호등)"/>
      <sheetName val="토목단가"/>
      <sheetName val="한전수탁비"/>
      <sheetName val="우성교간선"/>
      <sheetName val="신풍우성data"/>
      <sheetName val="백룡교차로"/>
      <sheetName val="산정교차로"/>
      <sheetName val="신영교차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관급"/>
      <sheetName val="집계표"/>
      <sheetName val="노임단가"/>
      <sheetName val="자재단가"/>
      <sheetName val="인건비"/>
      <sheetName val="기본단가표"/>
      <sheetName val="I一般比"/>
      <sheetName val="N賃率-職"/>
      <sheetName val="원남울진낙찰내역(99.4.13 부산청)"/>
      <sheetName val="공통가설"/>
      <sheetName val="여과지동"/>
      <sheetName val="기초자료"/>
      <sheetName val="전기단가조사서"/>
      <sheetName val="입찰안"/>
      <sheetName val="신천3호용수로"/>
      <sheetName val="터파기및재료"/>
      <sheetName val="DHEQSUPT"/>
      <sheetName val="내역서2안"/>
      <sheetName val="일위집계표"/>
      <sheetName val="물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표지(2)"/>
      <sheetName val="요율"/>
      <sheetName val="노임단가"/>
      <sheetName val="일위목록"/>
      <sheetName val="일 위 대 가 표"/>
      <sheetName val="단가산출"/>
      <sheetName val="도급공사계"/>
      <sheetName val="비상전화설비"/>
      <sheetName val="지하재방송중계장치"/>
      <sheetName val="통신내역"/>
      <sheetName val="토목단가"/>
      <sheetName val="우성교간선"/>
      <sheetName val="상수도갑지"/>
      <sheetName val="상수도을지"/>
      <sheetName val="수문일위1"/>
      <sheetName val="목차"/>
      <sheetName val="산출내역서"/>
      <sheetName val="인건비"/>
      <sheetName val="코드"/>
      <sheetName val="일위대가"/>
      <sheetName val="일위(시설)"/>
      <sheetName val="DATA1"/>
      <sheetName val="자재단가"/>
      <sheetName val="EP0618"/>
      <sheetName val=" HIT-&gt;HMC 견적(3900)"/>
      <sheetName val="대전통영원가계산서"/>
      <sheetName val="중총괄표"/>
      <sheetName val="무주지사소총괄표"/>
      <sheetName val="무주옥외약전 "/>
      <sheetName val="무주옥내약전"/>
      <sheetName val="무주TG약전설비"/>
      <sheetName val="금산휴게소중총괄"/>
      <sheetName val="금산상휴게소소총괄"/>
      <sheetName val="금산상옥외전기공사"/>
      <sheetName val="금산상옥내약전"/>
      <sheetName val="금산하휴게소집계표"/>
      <sheetName val="금산하옥외전기"/>
      <sheetName val="금산하옥내약전"/>
      <sheetName val="공구손료 산출내역"/>
      <sheetName val="조명시설"/>
      <sheetName val="참조(인건비)"/>
      <sheetName val="재집"/>
      <sheetName val="직재"/>
      <sheetName val="단"/>
      <sheetName val="간접비계산"/>
      <sheetName val="1,2공구원가계산서"/>
      <sheetName val="1공구산출내역서"/>
      <sheetName val="조건표"/>
      <sheetName val="IMP(MAIN)"/>
      <sheetName val="IMP (REACTOR)"/>
      <sheetName val="실행철강하도"/>
      <sheetName val="위치조서"/>
      <sheetName val="#REF"/>
      <sheetName val="약품공급2"/>
      <sheetName val="일위대가표"/>
      <sheetName val="일위집계(기존)"/>
      <sheetName val="품셈총괄표"/>
      <sheetName val="기계물량"/>
      <sheetName val="일위산출"/>
      <sheetName val="갑지"/>
      <sheetName val="통신내역서"/>
      <sheetName val="통신공량"/>
      <sheetName val="통신수량산출"/>
      <sheetName val="통신설비자재단가표"/>
      <sheetName val="전차선로 물량표"/>
      <sheetName val="한강운반비"/>
      <sheetName val="노임"/>
      <sheetName val="자재"/>
      <sheetName val="공통(20-91)"/>
      <sheetName val="전체"/>
      <sheetName val="퍼스트"/>
      <sheetName val="단가산출(T)"/>
      <sheetName val="실행내역서 "/>
      <sheetName val="ELECTRIC"/>
      <sheetName val="COPING"/>
      <sheetName val="원가계산서(남측)"/>
      <sheetName val="부표총괄"/>
      <sheetName val="집계표"/>
      <sheetName val="목차 "/>
      <sheetName val="9811"/>
      <sheetName val="일위대가목록"/>
      <sheetName val="직접비"/>
      <sheetName val="SHL"/>
      <sheetName val="NYS"/>
      <sheetName val="48일위(기존)"/>
      <sheetName val="Sheet1"/>
      <sheetName val="입력정보"/>
      <sheetName val="1.우편집중내역서"/>
      <sheetName val="INPUT"/>
      <sheetName val="#2_일위대가목록"/>
      <sheetName val="Y-WORK"/>
      <sheetName val="설계변경시행결의서"/>
      <sheetName val="설계변경총괄표(주공)"/>
      <sheetName val="공문"/>
      <sheetName val="갑  지"/>
      <sheetName val="총괄표"/>
      <sheetName val="고용총괄표"/>
      <sheetName val="소총괄(아냐)"/>
      <sheetName val="가설공사내역"/>
      <sheetName val="연동 내역서"/>
      <sheetName val="일위대가 (PM)"/>
      <sheetName val="공통자재 및 노임"/>
      <sheetName val="원가계산서"/>
      <sheetName val="DATE"/>
      <sheetName val="단위단가"/>
      <sheetName val="차액보증"/>
    </sheetNames>
    <definedNames>
      <definedName name="을지로"/>
    </definedNames>
    <sheetDataSet>
      <sheetData sheetId="0" refreshError="1"/>
      <sheetData sheetId="1" refreshError="1"/>
      <sheetData sheetId="2"/>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ow r="6">
          <cell r="A6" t="str">
            <v>일1</v>
          </cell>
        </row>
      </sheetData>
      <sheetData sheetId="31"/>
      <sheetData sheetId="32"/>
      <sheetData sheetId="33"/>
      <sheetData sheetId="34"/>
      <sheetData sheetId="35"/>
      <sheetData sheetId="36"/>
      <sheetData sheetId="37"/>
      <sheetData sheetId="38"/>
      <sheetData sheetId="39"/>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원가계산"/>
      <sheetName val="총집계표"/>
      <sheetName val="신호등설비"/>
      <sheetName val="한전수탁비"/>
      <sheetName val="신호등일위대가"/>
      <sheetName val="일위목록"/>
      <sheetName val="상수도갑지"/>
      <sheetName val="상수도을지"/>
      <sheetName val="북부외곽내역서1"/>
      <sheetName val="토목단가"/>
      <sheetName val="RE9604"/>
      <sheetName val="일위대가"/>
      <sheetName val="내역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s>
    <definedNames>
      <definedName name="인건비"/>
      <definedName name="일위대가"/>
      <definedName name="자재단가"/>
    </definedNames>
    <sheetDataSet>
      <sheetData sheetId="0"/>
      <sheetData sheetId="1"/>
      <sheetData sheetId="2"/>
      <sheetData sheetId="3"/>
      <sheetData sheetId="4"/>
      <sheetData sheetId="5"/>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일위목록"/>
      <sheetName val="신호등일위대가"/>
      <sheetName val="점검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명전자"/>
      <sheetName val="오성"/>
      <sheetName val="한국켐슨"/>
      <sheetName val="신호등일위대가"/>
      <sheetName val="일위목록"/>
      <sheetName val="가로등"/>
      <sheetName val="RE9604"/>
      <sheetName val="8.PILE  (돌출)"/>
      <sheetName val="일위COD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교각1"/>
      <sheetName val="#REF"/>
      <sheetName val="대포2교접속"/>
      <sheetName val="천방교접속"/>
      <sheetName val="신호등일위대가"/>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원가"/>
      <sheetName val="원가 (2)"/>
      <sheetName val="수량"/>
      <sheetName val="수량 (2)"/>
      <sheetName val="자립흙막이"/>
      <sheetName val="자립흙막이 (2)"/>
      <sheetName val="pile 항타"/>
      <sheetName val="pile 인발"/>
      <sheetName val="토류판 (2)"/>
      <sheetName val="H-BEAM설치및철거"/>
      <sheetName val="BRACKET"/>
      <sheetName val="단가표"/>
      <sheetName val="토류판 (3)"/>
      <sheetName val="강재손료"/>
      <sheetName val="원가 (3)"/>
      <sheetName val="자립흙막이 (3)"/>
      <sheetName val="1.공사원가계산서"/>
      <sheetName val="2.내역첫장"/>
      <sheetName val="3.공사비총괄표(휴게소)"/>
      <sheetName val="4.휴게소건축"/>
      <sheetName val="5.휴게소설비"/>
      <sheetName val="6.공사비총괄표(주유소)"/>
      <sheetName val="7.주유소건축"/>
      <sheetName val="8.주유소설비"/>
      <sheetName val="공사기간"/>
      <sheetName val="신호등일위대가"/>
      <sheetName val="8.PILE  (돌출)"/>
      <sheetName val="일위목록"/>
      <sheetName val="조명시설"/>
      <sheetName val="기본단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골재산출"/>
      <sheetName val="내역"/>
      <sheetName val="집계표"/>
      <sheetName val="일위대가9803"/>
      <sheetName val="일위대가목차"/>
      <sheetName val="요율"/>
      <sheetName val="분석"/>
      <sheetName val="BID"/>
      <sheetName val="인명부"/>
      <sheetName val="Sheet1"/>
      <sheetName val="#REF"/>
      <sheetName val="물량표"/>
      <sheetName val="당초"/>
      <sheetName val="PIPING"/>
      <sheetName val="#3_일위대가목록"/>
      <sheetName val="#2_일위대가목록"/>
      <sheetName val="입찰안"/>
      <sheetName val="guard(mac)"/>
      <sheetName val="지장물C"/>
      <sheetName val="6PILE  (돌출)"/>
      <sheetName val="흥양2교토공집계표"/>
      <sheetName val="차수공개요"/>
      <sheetName val="96정변2"/>
      <sheetName val="대로근거"/>
      <sheetName val="중로근거"/>
      <sheetName val="차수"/>
      <sheetName val="일위대가표"/>
      <sheetName val="DATA"/>
      <sheetName val="토목"/>
      <sheetName val="설명서 "/>
      <sheetName val="추가예산"/>
      <sheetName val="식생블럭단위수량"/>
      <sheetName val="조명율표"/>
      <sheetName val="공동구수량"/>
      <sheetName val="바닥판"/>
      <sheetName val="입력DATA"/>
      <sheetName val="표지"/>
      <sheetName val="조경일람"/>
      <sheetName val="철근량"/>
      <sheetName val="공사비총괄표"/>
      <sheetName val="공사착공계"/>
      <sheetName val="주beam"/>
      <sheetName val="교각1"/>
      <sheetName val="총괄표"/>
      <sheetName val="말뚝지지력산정"/>
      <sheetName val="내역서"/>
      <sheetName val="노임단가"/>
      <sheetName val="기계경비(시간당)"/>
      <sheetName val="터파기및재료"/>
      <sheetName val="상시"/>
      <sheetName val="우수받이"/>
      <sheetName val="총수량집계표"/>
      <sheetName val="BOX수량"/>
      <sheetName val="재료집계표"/>
      <sheetName val="총괄내역서"/>
      <sheetName val="신천3호용수로"/>
      <sheetName val="3련 BOX"/>
      <sheetName val="CC16-내역서"/>
      <sheetName val="3BL공동구 수량"/>
      <sheetName val="4.2유효폭의 계산"/>
      <sheetName val="이토변실"/>
      <sheetName val="단위단가"/>
      <sheetName val="교대(A1)"/>
      <sheetName val="단위수량"/>
      <sheetName val="건축공사실행"/>
      <sheetName val="연결관암거"/>
      <sheetName val="가시설수량"/>
      <sheetName val="2공구산출내역"/>
      <sheetName val="식재가격"/>
      <sheetName val="식재총괄"/>
      <sheetName val="일위목록"/>
      <sheetName val="수량산출"/>
      <sheetName val="기초일위"/>
      <sheetName val="시설일위"/>
      <sheetName val="조명일위"/>
      <sheetName val="기본1"/>
      <sheetName val="수정일위대가"/>
      <sheetName val="DATE"/>
      <sheetName val="102역사"/>
      <sheetName val="신고조서"/>
      <sheetName val="우수내용"/>
      <sheetName val="H-PILE수량집계"/>
      <sheetName val="품셈TABLE"/>
      <sheetName val="직접공사비"/>
      <sheetName val="재료"/>
      <sheetName val="목차 "/>
      <sheetName val="내역서중"/>
      <sheetName val="부대내역"/>
      <sheetName val="내역서1999.8최종"/>
      <sheetName val="실행"/>
      <sheetName val="예산M11A"/>
      <sheetName val="입력란"/>
      <sheetName val="97노임단가"/>
      <sheetName val="날개벽"/>
      <sheetName val="97년 추정"/>
      <sheetName val="도로경계단위"/>
      <sheetName val="일위대가1"/>
      <sheetName val="원형1호맨홀토공수량"/>
      <sheetName val="월말"/>
      <sheetName val="INPUT"/>
      <sheetName val="자재단가비교표"/>
      <sheetName val="토공(우물통,기타) "/>
      <sheetName val="1,2공구원가계산서"/>
      <sheetName val="1공구산출내역서"/>
      <sheetName val="날개벽수량표"/>
      <sheetName val="발주내역"/>
      <sheetName val="준검 내역서"/>
      <sheetName val="초기화면"/>
      <sheetName val="암거단위"/>
      <sheetName val="찍기"/>
      <sheetName val="골조"/>
      <sheetName val="간접1"/>
      <sheetName val="노임"/>
      <sheetName val="2000년1차"/>
      <sheetName val="2000전체분"/>
      <sheetName val="뚝토공"/>
      <sheetName val="각종양식"/>
      <sheetName val="오동"/>
      <sheetName val="대조"/>
      <sheetName val="나한"/>
      <sheetName val="바닥판의 설계"/>
      <sheetName val="설직재-1"/>
      <sheetName val="중기"/>
      <sheetName val="증감내역서"/>
      <sheetName val="실행철강하도"/>
      <sheetName val="해평견적"/>
      <sheetName val="세골재  T2 변경 현황"/>
      <sheetName val="0.단가"/>
      <sheetName val="CAT_5"/>
      <sheetName val="원가"/>
      <sheetName val="CIVIL4"/>
      <sheetName val="VE절감"/>
      <sheetName val="자재단가"/>
      <sheetName val="건축공사"/>
      <sheetName val="JUCKEYK"/>
      <sheetName val="차액보증"/>
      <sheetName val="구조물터파기수량집계"/>
      <sheetName val="덕전리"/>
      <sheetName val="공정코드"/>
      <sheetName val="간지"/>
      <sheetName val="금액내역서"/>
      <sheetName val="수안보-MBR1"/>
      <sheetName val="전체"/>
      <sheetName val="항목등록"/>
      <sheetName val="일위대가목록"/>
      <sheetName val="자료입력"/>
      <sheetName val="적용토목"/>
      <sheetName val="총괄내역"/>
      <sheetName val="0506생활권구적"/>
      <sheetName val="지급자재"/>
      <sheetName val="세부내역"/>
      <sheetName val="약품공급2"/>
      <sheetName val="COPING"/>
      <sheetName val="단가표"/>
      <sheetName val="CTEMCOST"/>
      <sheetName val="공통가설공사"/>
      <sheetName val="RAMP 단면(R2)"/>
      <sheetName val="램머"/>
      <sheetName val="업무분장"/>
      <sheetName val="재료비"/>
      <sheetName val="포장물량집계"/>
      <sheetName val="4. 주형설계"/>
      <sheetName val="산근"/>
      <sheetName val="단면 (2)"/>
      <sheetName val="8.석축단위(H=1.5M)"/>
      <sheetName val="역T형교대(말뚝기초)"/>
      <sheetName val="I一般比"/>
      <sheetName val="집계표(OPTION)"/>
      <sheetName val="보차도경계석"/>
      <sheetName val="견적단가"/>
      <sheetName val="용수량(생활용수)"/>
      <sheetName val="코드"/>
      <sheetName val="세부내역서(전기)"/>
      <sheetName val="1호맨홀토공"/>
      <sheetName val="원가서"/>
      <sheetName val="대창(함평)"/>
      <sheetName val="대창(장성)"/>
      <sheetName val="대창(함평)-창열"/>
      <sheetName val="암거 제원표"/>
      <sheetName val="WING3"/>
      <sheetName val="N賃率-職"/>
      <sheetName val="위치조서"/>
      <sheetName val="여과지동"/>
      <sheetName val="기초자료"/>
      <sheetName val="노임이"/>
      <sheetName val="공사비산출내역"/>
      <sheetName val="DB"/>
      <sheetName val="101동"/>
      <sheetName val="단가"/>
      <sheetName val="지중자재단가"/>
      <sheetName val="99총공사내역서"/>
      <sheetName val="토사(PE)"/>
      <sheetName val="PSCbeam설계"/>
      <sheetName val="ABUT수량-A1"/>
      <sheetName val="Macro(전선)"/>
      <sheetName val="단가 및 재료비"/>
      <sheetName val="중기사용료산출근거"/>
    </sheetNames>
    <definedNames>
      <definedName name="조건_입력"/>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내역서"/>
      <sheetName val="집계표"/>
      <sheetName val="입찰안"/>
      <sheetName val="내역"/>
      <sheetName val="#REF"/>
      <sheetName val="Macro3"/>
      <sheetName val="Book3"/>
      <sheetName val="잔여공사실행"/>
      <sheetName val="비목별기성"/>
      <sheetName val="입적표"/>
      <sheetName val="토출관산출근거"/>
      <sheetName val="b_balju_cho"/>
      <sheetName val="낙찰표"/>
      <sheetName val="수량산출"/>
      <sheetName val="설계내역서"/>
      <sheetName val="4)유동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입력"/>
      <sheetName val="표 지"/>
      <sheetName val="계획서"/>
      <sheetName val="설명서"/>
      <sheetName val="예산서"/>
      <sheetName val="공정표"/>
      <sheetName val="설계명세서"/>
      <sheetName val="공량설계표"/>
      <sheetName val="출력창"/>
      <sheetName val="준공정산"/>
      <sheetName val="준공보고"/>
      <sheetName val="산출명세"/>
      <sheetName val="정산표지"/>
      <sheetName val="취득조서(취득)"/>
      <sheetName val="취득정산"/>
      <sheetName val="배분내역"/>
      <sheetName val="제각표지"/>
      <sheetName val="취득조서(제각)"/>
      <sheetName val="제각정산"/>
      <sheetName val="제각보고(을)"/>
      <sheetName val="간이공사"/>
      <sheetName val="간이예산"/>
      <sheetName val="간이준공보고"/>
      <sheetName val="일반시방서"/>
      <sheetName val="공종단가"/>
      <sheetName val="표준공종"/>
      <sheetName val="특기시방서"/>
      <sheetName val="사용방법"/>
      <sheetName val="Module1"/>
      <sheetName val="조명시설"/>
      <sheetName val="수복2K_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총괄)"/>
      <sheetName val="건축"/>
      <sheetName val="기계"/>
      <sheetName val="전기"/>
      <sheetName val="통신"/>
      <sheetName val="소방"/>
      <sheetName val="체육관내역"/>
      <sheetName val="주요자재"/>
      <sheetName val="조경"/>
      <sheetName val="가설공사"/>
      <sheetName val="토공사"/>
      <sheetName val="철근공사 "/>
      <sheetName val="조적공사"/>
      <sheetName val="타일공사"/>
      <sheetName val="석공사"/>
      <sheetName val="미장공사"/>
      <sheetName val="방수공사"/>
      <sheetName val="목공사"/>
      <sheetName val="수장공사"/>
      <sheetName val="창유리공"/>
      <sheetName val="금속공사"/>
      <sheetName val="도장공사"/>
      <sheetName val="지붕공사"/>
      <sheetName val="부대"/>
      <sheetName val="기계시공"/>
      <sheetName val="철거공사"/>
      <sheetName val="건축(총괄) (2)"/>
      <sheetName val="조명율표"/>
      <sheetName val="체육관1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3">
          <cell r="A3" t="str">
            <v>[가설사무소]</v>
          </cell>
          <cell r="B3" t="str">
            <v>[3개월미만]</v>
          </cell>
          <cell r="C3" t="str">
            <v>[개당]</v>
          </cell>
          <cell r="E3" t="str">
            <v/>
          </cell>
          <cell r="J3" t="str">
            <v/>
          </cell>
        </row>
        <row r="4">
          <cell r="A4" t="str">
            <v>콘테이너하우스</v>
          </cell>
          <cell r="B4" t="str">
            <v>2.4M * 6 M *2.6 M</v>
          </cell>
          <cell r="C4" t="str">
            <v>개</v>
          </cell>
          <cell r="D4">
            <v>0.12</v>
          </cell>
          <cell r="E4">
            <v>2200000</v>
          </cell>
          <cell r="F4">
            <v>264000</v>
          </cell>
          <cell r="H4" t="str">
            <v/>
          </cell>
          <cell r="I4" t="str">
            <v/>
          </cell>
          <cell r="J4" t="str">
            <v/>
          </cell>
          <cell r="K4">
            <v>264000</v>
          </cell>
        </row>
        <row r="5">
          <cell r="A5" t="str">
            <v>비계공</v>
          </cell>
          <cell r="B5" t="str">
            <v/>
          </cell>
          <cell r="C5" t="str">
            <v>인</v>
          </cell>
          <cell r="D5">
            <v>0.44</v>
          </cell>
          <cell r="E5" t="str">
            <v/>
          </cell>
          <cell r="F5" t="str">
            <v/>
          </cell>
          <cell r="G5">
            <v>67640</v>
          </cell>
          <cell r="H5">
            <v>29761.599999999999</v>
          </cell>
          <cell r="I5" t="str">
            <v/>
          </cell>
          <cell r="J5" t="str">
            <v/>
          </cell>
          <cell r="K5">
            <v>29761.599999999999</v>
          </cell>
        </row>
        <row r="6">
          <cell r="A6" t="str">
            <v>특별인부</v>
          </cell>
          <cell r="B6" t="str">
            <v/>
          </cell>
          <cell r="C6" t="str">
            <v>인</v>
          </cell>
          <cell r="D6">
            <v>0.22</v>
          </cell>
          <cell r="E6" t="str">
            <v/>
          </cell>
          <cell r="F6" t="str">
            <v/>
          </cell>
          <cell r="G6">
            <v>51490</v>
          </cell>
          <cell r="H6">
            <v>11327.8</v>
          </cell>
          <cell r="I6" t="str">
            <v/>
          </cell>
          <cell r="J6" t="str">
            <v/>
          </cell>
          <cell r="K6">
            <v>11327.8</v>
          </cell>
        </row>
        <row r="7">
          <cell r="A7" t="str">
            <v>운반비(왕복)</v>
          </cell>
          <cell r="B7" t="str">
            <v>화물차6톤 10km</v>
          </cell>
          <cell r="C7" t="str">
            <v>대</v>
          </cell>
          <cell r="D7">
            <v>2</v>
          </cell>
          <cell r="E7" t="str">
            <v/>
          </cell>
          <cell r="F7" t="str">
            <v/>
          </cell>
          <cell r="G7" t="str">
            <v/>
          </cell>
          <cell r="H7" t="str">
            <v/>
          </cell>
          <cell r="I7">
            <v>49500</v>
          </cell>
          <cell r="J7">
            <v>99000</v>
          </cell>
          <cell r="K7">
            <v>99000</v>
          </cell>
          <cell r="L7" t="str">
            <v>*1.5(활대품)</v>
          </cell>
        </row>
        <row r="8">
          <cell r="A8" t="str">
            <v>양중기계</v>
          </cell>
          <cell r="B8" t="str">
            <v>포크레인0.7㎥</v>
          </cell>
          <cell r="C8" t="str">
            <v>시간</v>
          </cell>
          <cell r="D8">
            <v>4</v>
          </cell>
          <cell r="E8">
            <v>6610</v>
          </cell>
          <cell r="F8">
            <v>26440</v>
          </cell>
          <cell r="G8">
            <v>18785</v>
          </cell>
          <cell r="H8">
            <v>75140</v>
          </cell>
          <cell r="I8">
            <v>16654</v>
          </cell>
          <cell r="J8">
            <v>66616</v>
          </cell>
          <cell r="K8">
            <v>168196</v>
          </cell>
        </row>
        <row r="9">
          <cell r="A9" t="str">
            <v>소    계</v>
          </cell>
          <cell r="B9" t="str">
            <v/>
          </cell>
          <cell r="C9" t="str">
            <v/>
          </cell>
          <cell r="D9" t="str">
            <v/>
          </cell>
          <cell r="E9" t="str">
            <v/>
          </cell>
          <cell r="F9">
            <v>290440</v>
          </cell>
          <cell r="H9">
            <v>116229</v>
          </cell>
          <cell r="I9" t="str">
            <v/>
          </cell>
          <cell r="J9">
            <v>165616</v>
          </cell>
          <cell r="K9">
            <v>572285</v>
          </cell>
        </row>
        <row r="10">
          <cell r="A10" t="str">
            <v/>
          </cell>
          <cell r="B10" t="str">
            <v/>
          </cell>
          <cell r="C10" t="str">
            <v/>
          </cell>
          <cell r="D10" t="str">
            <v/>
          </cell>
          <cell r="E10" t="str">
            <v/>
          </cell>
          <cell r="F10" t="str">
            <v/>
          </cell>
          <cell r="H10" t="str">
            <v/>
          </cell>
          <cell r="I10" t="str">
            <v/>
          </cell>
          <cell r="J10" t="str">
            <v/>
          </cell>
          <cell r="K10" t="str">
            <v/>
          </cell>
        </row>
        <row r="11">
          <cell r="A11" t="str">
            <v>[가설창고]</v>
          </cell>
          <cell r="B11" t="str">
            <v>[3개월미만]</v>
          </cell>
          <cell r="C11" t="str">
            <v>[개당]</v>
          </cell>
          <cell r="E11" t="str">
            <v/>
          </cell>
          <cell r="J11" t="str">
            <v/>
          </cell>
        </row>
        <row r="12">
          <cell r="A12" t="str">
            <v>콘테이너하우스</v>
          </cell>
          <cell r="B12" t="str">
            <v>2.4M * 6 M *2.6 M</v>
          </cell>
          <cell r="C12" t="str">
            <v>개</v>
          </cell>
          <cell r="D12">
            <v>0.12</v>
          </cell>
          <cell r="E12">
            <v>1600000</v>
          </cell>
          <cell r="F12">
            <v>192000</v>
          </cell>
          <cell r="H12" t="str">
            <v/>
          </cell>
          <cell r="I12" t="str">
            <v/>
          </cell>
          <cell r="J12" t="str">
            <v/>
          </cell>
          <cell r="K12">
            <v>192000</v>
          </cell>
        </row>
        <row r="13">
          <cell r="A13" t="str">
            <v>비계공</v>
          </cell>
          <cell r="B13" t="str">
            <v/>
          </cell>
          <cell r="C13" t="str">
            <v>인</v>
          </cell>
          <cell r="D13">
            <v>0.44</v>
          </cell>
          <cell r="E13" t="str">
            <v/>
          </cell>
          <cell r="F13" t="str">
            <v/>
          </cell>
          <cell r="G13">
            <v>67640</v>
          </cell>
          <cell r="H13">
            <v>29761.599999999999</v>
          </cell>
          <cell r="I13" t="str">
            <v/>
          </cell>
          <cell r="J13" t="str">
            <v/>
          </cell>
          <cell r="K13">
            <v>29761.599999999999</v>
          </cell>
        </row>
        <row r="14">
          <cell r="A14" t="str">
            <v>특별인부</v>
          </cell>
          <cell r="B14" t="str">
            <v/>
          </cell>
          <cell r="C14" t="str">
            <v>인</v>
          </cell>
          <cell r="D14">
            <v>0.22</v>
          </cell>
          <cell r="E14" t="str">
            <v/>
          </cell>
          <cell r="F14" t="str">
            <v/>
          </cell>
          <cell r="G14">
            <v>51490</v>
          </cell>
          <cell r="H14">
            <v>11327.8</v>
          </cell>
          <cell r="I14" t="str">
            <v/>
          </cell>
          <cell r="J14" t="str">
            <v/>
          </cell>
          <cell r="K14">
            <v>11327.8</v>
          </cell>
        </row>
        <row r="15">
          <cell r="A15" t="str">
            <v>운반비(왕복)</v>
          </cell>
          <cell r="B15" t="str">
            <v>화물차6톤 10km</v>
          </cell>
          <cell r="C15" t="str">
            <v>대</v>
          </cell>
          <cell r="D15">
            <v>2</v>
          </cell>
          <cell r="E15" t="str">
            <v/>
          </cell>
          <cell r="F15" t="str">
            <v/>
          </cell>
          <cell r="G15" t="str">
            <v/>
          </cell>
          <cell r="H15" t="str">
            <v/>
          </cell>
          <cell r="I15">
            <v>49500</v>
          </cell>
          <cell r="J15">
            <v>99000</v>
          </cell>
          <cell r="K15">
            <v>99000</v>
          </cell>
          <cell r="L15" t="str">
            <v>*1.5(활대품)</v>
          </cell>
        </row>
        <row r="16">
          <cell r="A16" t="str">
            <v>양중기계</v>
          </cell>
          <cell r="B16" t="str">
            <v>포크레인0.7㎥</v>
          </cell>
          <cell r="C16" t="str">
            <v>시간</v>
          </cell>
          <cell r="D16">
            <v>4</v>
          </cell>
          <cell r="E16">
            <v>6610</v>
          </cell>
          <cell r="F16">
            <v>26440</v>
          </cell>
          <cell r="G16">
            <v>18785</v>
          </cell>
          <cell r="H16">
            <v>75140</v>
          </cell>
          <cell r="I16">
            <v>16654</v>
          </cell>
          <cell r="J16">
            <v>66616</v>
          </cell>
          <cell r="K16">
            <v>168196</v>
          </cell>
        </row>
        <row r="17">
          <cell r="A17" t="str">
            <v>소    계</v>
          </cell>
          <cell r="B17" t="str">
            <v/>
          </cell>
          <cell r="C17" t="str">
            <v/>
          </cell>
          <cell r="D17" t="str">
            <v/>
          </cell>
          <cell r="E17" t="str">
            <v/>
          </cell>
          <cell r="F17">
            <v>218440</v>
          </cell>
          <cell r="H17">
            <v>116229.4</v>
          </cell>
          <cell r="I17" t="str">
            <v/>
          </cell>
          <cell r="J17">
            <v>165616</v>
          </cell>
          <cell r="K17">
            <v>500285.4</v>
          </cell>
        </row>
        <row r="22">
          <cell r="A22" t="str">
            <v>[가설사무소]</v>
          </cell>
          <cell r="B22" t="str">
            <v>[6개월미만]</v>
          </cell>
          <cell r="C22" t="str">
            <v>[개당]</v>
          </cell>
          <cell r="D22" t="str">
            <v/>
          </cell>
          <cell r="E22" t="str">
            <v/>
          </cell>
          <cell r="J22" t="str">
            <v/>
          </cell>
          <cell r="L22" t="str">
            <v>제   호표</v>
          </cell>
        </row>
        <row r="23">
          <cell r="A23" t="str">
            <v>콘테이너하우스</v>
          </cell>
          <cell r="B23" t="str">
            <v>2.4M * 6 M *2.6 M</v>
          </cell>
          <cell r="C23" t="str">
            <v>개</v>
          </cell>
          <cell r="D23">
            <v>0.16</v>
          </cell>
          <cell r="E23">
            <v>2200000</v>
          </cell>
          <cell r="F23">
            <v>352000</v>
          </cell>
          <cell r="H23" t="str">
            <v/>
          </cell>
          <cell r="I23" t="str">
            <v/>
          </cell>
          <cell r="J23" t="str">
            <v/>
          </cell>
          <cell r="K23">
            <v>352000</v>
          </cell>
        </row>
        <row r="24">
          <cell r="A24" t="str">
            <v>비계공</v>
          </cell>
          <cell r="B24" t="str">
            <v/>
          </cell>
          <cell r="C24" t="str">
            <v>인</v>
          </cell>
          <cell r="D24">
            <v>0.44</v>
          </cell>
          <cell r="E24" t="str">
            <v/>
          </cell>
          <cell r="F24" t="str">
            <v/>
          </cell>
          <cell r="G24">
            <v>67640</v>
          </cell>
          <cell r="H24">
            <v>29761.599999999999</v>
          </cell>
          <cell r="I24" t="str">
            <v/>
          </cell>
          <cell r="J24" t="str">
            <v/>
          </cell>
          <cell r="K24">
            <v>29761.599999999999</v>
          </cell>
        </row>
        <row r="25">
          <cell r="A25" t="str">
            <v>특별인부</v>
          </cell>
          <cell r="B25" t="str">
            <v/>
          </cell>
          <cell r="C25" t="str">
            <v>인</v>
          </cell>
          <cell r="D25">
            <v>0.22</v>
          </cell>
          <cell r="E25" t="str">
            <v/>
          </cell>
          <cell r="F25" t="str">
            <v/>
          </cell>
          <cell r="G25">
            <v>51490</v>
          </cell>
          <cell r="H25">
            <v>11327.8</v>
          </cell>
          <cell r="I25" t="str">
            <v/>
          </cell>
          <cell r="J25" t="str">
            <v/>
          </cell>
          <cell r="K25">
            <v>11327.8</v>
          </cell>
        </row>
        <row r="26">
          <cell r="A26" t="str">
            <v>운반비(왕복)</v>
          </cell>
          <cell r="B26" t="str">
            <v>화물차6톤 10km</v>
          </cell>
          <cell r="C26" t="str">
            <v>대</v>
          </cell>
          <cell r="D26">
            <v>2</v>
          </cell>
          <cell r="E26" t="str">
            <v/>
          </cell>
          <cell r="F26" t="str">
            <v/>
          </cell>
          <cell r="G26" t="str">
            <v/>
          </cell>
          <cell r="H26" t="str">
            <v/>
          </cell>
          <cell r="I26">
            <v>49500</v>
          </cell>
          <cell r="J26">
            <v>99000</v>
          </cell>
          <cell r="K26">
            <v>99000</v>
          </cell>
          <cell r="L26" t="str">
            <v>*1.5(활대품)</v>
          </cell>
        </row>
        <row r="27">
          <cell r="A27" t="str">
            <v>양중기계</v>
          </cell>
          <cell r="B27" t="str">
            <v>포크레인0.7㎥</v>
          </cell>
          <cell r="C27" t="str">
            <v>시간</v>
          </cell>
          <cell r="D27">
            <v>4</v>
          </cell>
          <cell r="E27">
            <v>6610</v>
          </cell>
          <cell r="F27">
            <v>26440</v>
          </cell>
          <cell r="G27">
            <v>18785</v>
          </cell>
          <cell r="H27">
            <v>75140</v>
          </cell>
          <cell r="I27">
            <v>16654</v>
          </cell>
          <cell r="J27">
            <v>66616</v>
          </cell>
          <cell r="K27">
            <v>168196</v>
          </cell>
        </row>
        <row r="28">
          <cell r="A28" t="str">
            <v>소    계</v>
          </cell>
          <cell r="B28" t="str">
            <v/>
          </cell>
          <cell r="C28" t="str">
            <v/>
          </cell>
          <cell r="D28" t="str">
            <v/>
          </cell>
          <cell r="E28" t="str">
            <v/>
          </cell>
          <cell r="F28">
            <v>378440</v>
          </cell>
          <cell r="H28">
            <v>116229.4</v>
          </cell>
          <cell r="I28" t="str">
            <v/>
          </cell>
          <cell r="J28">
            <v>165616</v>
          </cell>
          <cell r="K28">
            <v>660285.4</v>
          </cell>
        </row>
        <row r="30">
          <cell r="A30" t="str">
            <v/>
          </cell>
          <cell r="B30" t="str">
            <v/>
          </cell>
          <cell r="C30" t="str">
            <v/>
          </cell>
          <cell r="D30" t="str">
            <v/>
          </cell>
          <cell r="E30" t="str">
            <v/>
          </cell>
          <cell r="F30" t="str">
            <v/>
          </cell>
          <cell r="H30" t="str">
            <v/>
          </cell>
          <cell r="I30" t="str">
            <v/>
          </cell>
          <cell r="J30" t="str">
            <v/>
          </cell>
          <cell r="K30" t="str">
            <v/>
          </cell>
        </row>
        <row r="31">
          <cell r="A31" t="str">
            <v>[가설창고]</v>
          </cell>
          <cell r="B31" t="str">
            <v>[6개월미만]</v>
          </cell>
          <cell r="C31" t="str">
            <v>[개당]</v>
          </cell>
          <cell r="E31" t="str">
            <v/>
          </cell>
          <cell r="J31" t="str">
            <v/>
          </cell>
          <cell r="L31" t="str">
            <v>제   호표</v>
          </cell>
        </row>
        <row r="32">
          <cell r="A32" t="str">
            <v>콘테이너하우스</v>
          </cell>
          <cell r="B32" t="str">
            <v>2.4M * 6 M *2.6 M</v>
          </cell>
          <cell r="C32" t="str">
            <v>개</v>
          </cell>
          <cell r="D32">
            <v>0.16</v>
          </cell>
          <cell r="E32">
            <v>1600000</v>
          </cell>
          <cell r="F32">
            <v>256000</v>
          </cell>
          <cell r="H32" t="str">
            <v/>
          </cell>
          <cell r="I32" t="str">
            <v/>
          </cell>
          <cell r="J32" t="str">
            <v/>
          </cell>
          <cell r="K32">
            <v>256000</v>
          </cell>
        </row>
        <row r="33">
          <cell r="A33" t="str">
            <v>비계공</v>
          </cell>
          <cell r="B33" t="str">
            <v/>
          </cell>
          <cell r="C33" t="str">
            <v>인</v>
          </cell>
          <cell r="D33">
            <v>0.44</v>
          </cell>
          <cell r="E33" t="str">
            <v/>
          </cell>
          <cell r="F33" t="str">
            <v/>
          </cell>
          <cell r="G33">
            <v>67640</v>
          </cell>
          <cell r="H33">
            <v>29761.599999999999</v>
          </cell>
          <cell r="I33" t="str">
            <v/>
          </cell>
          <cell r="J33" t="str">
            <v/>
          </cell>
          <cell r="K33">
            <v>29761.599999999999</v>
          </cell>
        </row>
        <row r="34">
          <cell r="A34" t="str">
            <v>특별인부</v>
          </cell>
          <cell r="B34" t="str">
            <v/>
          </cell>
          <cell r="C34" t="str">
            <v>인</v>
          </cell>
          <cell r="D34">
            <v>0.22</v>
          </cell>
          <cell r="E34" t="str">
            <v/>
          </cell>
          <cell r="F34" t="str">
            <v/>
          </cell>
          <cell r="G34">
            <v>51490</v>
          </cell>
          <cell r="H34">
            <v>11327.8</v>
          </cell>
          <cell r="I34" t="str">
            <v/>
          </cell>
          <cell r="J34" t="str">
            <v/>
          </cell>
          <cell r="K34">
            <v>11327.8</v>
          </cell>
        </row>
        <row r="35">
          <cell r="A35" t="str">
            <v>운반비(왕복)</v>
          </cell>
          <cell r="B35" t="str">
            <v>화물차6톤 10km</v>
          </cell>
          <cell r="C35" t="str">
            <v>대</v>
          </cell>
          <cell r="D35">
            <v>2</v>
          </cell>
          <cell r="E35" t="str">
            <v/>
          </cell>
          <cell r="F35" t="str">
            <v/>
          </cell>
          <cell r="G35" t="str">
            <v/>
          </cell>
          <cell r="H35" t="str">
            <v/>
          </cell>
          <cell r="I35">
            <v>49500</v>
          </cell>
          <cell r="J35">
            <v>99000</v>
          </cell>
          <cell r="K35">
            <v>99000</v>
          </cell>
          <cell r="L35" t="str">
            <v>*1.5(활대품)</v>
          </cell>
        </row>
        <row r="36">
          <cell r="A36" t="str">
            <v>양중기계</v>
          </cell>
          <cell r="B36" t="str">
            <v>포크레인0.7㎥</v>
          </cell>
          <cell r="C36" t="str">
            <v>시간</v>
          </cell>
          <cell r="D36">
            <v>4</v>
          </cell>
          <cell r="E36">
            <v>6610</v>
          </cell>
          <cell r="F36">
            <v>26440</v>
          </cell>
          <cell r="G36">
            <v>18785</v>
          </cell>
          <cell r="H36">
            <v>75140</v>
          </cell>
          <cell r="I36">
            <v>16654</v>
          </cell>
          <cell r="J36">
            <v>66616</v>
          </cell>
          <cell r="K36">
            <v>168196</v>
          </cell>
        </row>
        <row r="37">
          <cell r="A37" t="str">
            <v>소    계</v>
          </cell>
          <cell r="B37" t="str">
            <v/>
          </cell>
          <cell r="C37" t="str">
            <v/>
          </cell>
          <cell r="D37" t="str">
            <v/>
          </cell>
          <cell r="E37" t="str">
            <v/>
          </cell>
          <cell r="F37">
            <v>282440</v>
          </cell>
          <cell r="H37">
            <v>116229.4</v>
          </cell>
          <cell r="I37" t="str">
            <v/>
          </cell>
          <cell r="J37">
            <v>165616</v>
          </cell>
          <cell r="K37">
            <v>564285.4</v>
          </cell>
        </row>
        <row r="38">
          <cell r="A38" t="str">
            <v>`</v>
          </cell>
          <cell r="H38" t="str">
            <v/>
          </cell>
        </row>
        <row r="39">
          <cell r="H39" t="str">
            <v/>
          </cell>
        </row>
        <row r="40">
          <cell r="H40" t="str">
            <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VXXXXXX"/>
      <sheetName val="가설"/>
      <sheetName val="토공"/>
      <sheetName val="CON'C"/>
      <sheetName val="조경"/>
      <sheetName val="포장 및 유지"/>
      <sheetName val="관공사"/>
      <sheetName val="장비기초 단가자료"/>
      <sheetName val="장비시간당경비"/>
      <sheetName val="자재단가"/>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row r="4">
          <cell r="C4">
            <v>92862</v>
          </cell>
        </row>
      </sheetData>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노임단가"/>
      <sheetName val="자재단가"/>
      <sheetName val="Qheet6"/>
      <sheetName val="입찰안"/>
      <sheetName val="준검 내역서"/>
      <sheetName val="실행철강하도"/>
      <sheetName val="산출내역서"/>
      <sheetName val="차액보증"/>
      <sheetName val="내역서"/>
      <sheetName val="공업용수관로"/>
      <sheetName val="공사개요"/>
      <sheetName val="일위대가"/>
      <sheetName val="갑지"/>
      <sheetName val="주차구획선수량"/>
      <sheetName val="내역"/>
      <sheetName val="자재단가비교표"/>
      <sheetName val="#REF"/>
      <sheetName val="개요"/>
      <sheetName val="부대tu"/>
      <sheetName val="가도공"/>
      <sheetName val="도급"/>
      <sheetName val="A-4"/>
      <sheetName val="6공구(당초)"/>
      <sheetName val="신공항A-9(원가수정)"/>
      <sheetName val="저"/>
      <sheetName val="정부노임단가"/>
      <sheetName val="변경비교-을"/>
      <sheetName val="품의서"/>
      <sheetName val="하조서"/>
      <sheetName val="한강운반비"/>
      <sheetName val="금호"/>
      <sheetName val="일위대가표"/>
      <sheetName val="데리네이타현황"/>
      <sheetName val="서∼군(2)"/>
      <sheetName val="SANTOGO"/>
      <sheetName val="재개발"/>
      <sheetName val="소야공정계획표"/>
      <sheetName val="BID"/>
      <sheetName val="목차"/>
      <sheetName val="98NS-N"/>
      <sheetName val="기초코드"/>
      <sheetName val="을"/>
      <sheetName val="대로근거"/>
      <sheetName val="SP-B1"/>
      <sheetName val="1.수인터널"/>
      <sheetName val="후다내역"/>
      <sheetName val="토적집계"/>
      <sheetName val="SG"/>
      <sheetName val="낙찰표"/>
      <sheetName val="45,46"/>
      <sheetName val="실행대비"/>
      <sheetName val="입찰품의서"/>
      <sheetName val="설계예산서"/>
      <sheetName val="일위(토목)"/>
      <sheetName val="대비"/>
      <sheetName val="시공여유율"/>
      <sheetName val="98지급계획"/>
      <sheetName val="기본단가"/>
      <sheetName val="설 계"/>
      <sheetName val="경비"/>
      <sheetName val="입적표"/>
      <sheetName val="토목주소"/>
      <sheetName val="물가시세"/>
      <sheetName val="Total"/>
      <sheetName val="부대내역"/>
      <sheetName val="6PILE  (돌출)"/>
      <sheetName val="지주설치제원"/>
      <sheetName val="중로근거"/>
      <sheetName val="준공조서갑지"/>
      <sheetName val="실행내역서"/>
      <sheetName val="가시설"/>
      <sheetName val="갑지(추정)"/>
      <sheetName val="원형1호맨홀토공수량"/>
      <sheetName val="총괄-1"/>
      <sheetName val="0.0ControlSheet"/>
      <sheetName val="0.1keyAssumption"/>
      <sheetName val="건축내역서"/>
      <sheetName val="단가비교표"/>
      <sheetName val="단가산출서"/>
      <sheetName val="DATA"/>
      <sheetName val="시화점실행"/>
      <sheetName val="몰탈재료산출"/>
      <sheetName val="여과지동"/>
      <sheetName val="기초자료"/>
      <sheetName val="ABUT수량-A1"/>
      <sheetName val="eq_data"/>
      <sheetName val="2.대외공문"/>
      <sheetName val="보할"/>
      <sheetName val="전기공사"/>
      <sheetName val="설계"/>
      <sheetName val="공통가설"/>
      <sheetName val="AS포장복구 "/>
      <sheetName val="Dae_Jiju"/>
      <sheetName val="Sikje_ingun"/>
      <sheetName val="TREE_D"/>
      <sheetName val="초기화면"/>
      <sheetName val="특수선일위대가"/>
      <sheetName val="결과조달"/>
      <sheetName val="흥양2교토공집계표"/>
      <sheetName val="2000년1차"/>
      <sheetName val="입력시트"/>
      <sheetName val="장비집계"/>
      <sheetName val="기계내역"/>
      <sheetName val="단"/>
      <sheetName val="횡배수관토공수량"/>
      <sheetName val="건축내역"/>
      <sheetName val="3차준공"/>
      <sheetName val="공제구간조서"/>
      <sheetName val="내역(최종본4.5)"/>
      <sheetName val="배수통관(좌)"/>
      <sheetName val="공문(신)"/>
      <sheetName val="강교(Sub)"/>
      <sheetName val="노임"/>
      <sheetName val="토사(PE)"/>
      <sheetName val="EQUIP-H"/>
      <sheetName val="현장관리"/>
      <sheetName val="APT"/>
      <sheetName val="접속도로1"/>
      <sheetName val="A-7-1LINE(수량)"/>
      <sheetName val="Sheet1 (2)"/>
      <sheetName val="상-교대(A1-A2)"/>
      <sheetName val="대치판정"/>
      <sheetName val="인건-측정"/>
      <sheetName val="증감대비"/>
      <sheetName val="간접비"/>
      <sheetName val="실행내역"/>
      <sheetName val="ELECTRIC"/>
      <sheetName val="기성신청"/>
      <sheetName val="일위대가(계측기설치)"/>
      <sheetName val="설계명세서"/>
      <sheetName val="맨홀수량"/>
      <sheetName val="연결임시"/>
      <sheetName val="BJJIN"/>
      <sheetName val="원본(갑지)"/>
      <sheetName val="단면가정"/>
      <sheetName val="설계조건"/>
      <sheetName val="부재력정리"/>
      <sheetName val="DATE"/>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수로단위수량"/>
      <sheetName val="공사비총괄표"/>
      <sheetName val="입출재고현황 (2)"/>
      <sheetName val="I一般比"/>
      <sheetName val="4.내진설계"/>
      <sheetName val="광산내역"/>
      <sheetName val="9GNG운반"/>
      <sheetName val="하수급견적대비"/>
      <sheetName val="수문일1"/>
      <sheetName val="type-F"/>
      <sheetName val="2000년하반기"/>
      <sheetName val="표지"/>
      <sheetName val="공종별산출내역서"/>
      <sheetName val="배관단가조사서"/>
      <sheetName val="충주"/>
      <sheetName val="총괄내역서"/>
      <sheetName val="위치조서"/>
      <sheetName val="최초침전지집계표"/>
      <sheetName val="일위대가(가설)"/>
      <sheetName val="전체_1설계"/>
      <sheetName val="현대물량"/>
      <sheetName val="구천"/>
      <sheetName val="전신"/>
      <sheetName val="수량조서"/>
      <sheetName val="코드표"/>
      <sheetName val="세금자료"/>
      <sheetName val="관일"/>
      <sheetName val="교대(A1)"/>
      <sheetName val="경비2내역"/>
      <sheetName val="1.취수장"/>
      <sheetName val="TYPE-A"/>
      <sheetName val="을지"/>
      <sheetName val="포장공자재집계표"/>
      <sheetName val="일위대가(1)"/>
      <sheetName val="공사분석"/>
      <sheetName val="직노"/>
      <sheetName val="수량산출"/>
      <sheetName val="96보완계획7.12"/>
      <sheetName val="s"/>
      <sheetName val="조명시설"/>
      <sheetName val="공사비예산서(토목분)"/>
      <sheetName val="관급"/>
      <sheetName val="집계"/>
      <sheetName val="날개벽(시점좌측)"/>
      <sheetName val="손익현황"/>
      <sheetName val="현황CODE"/>
      <sheetName val="자재"/>
      <sheetName val="노무비"/>
      <sheetName val="2000전체분"/>
      <sheetName val="적용대가"/>
      <sheetName val="인건비 "/>
      <sheetName val="토공사"/>
      <sheetName val="전기일위대가"/>
      <sheetName val="전신환매도율"/>
      <sheetName val="수자재단위당"/>
      <sheetName val="6호기"/>
      <sheetName val="설직재-1"/>
      <sheetName val="자재목록"/>
      <sheetName val="중기목록"/>
      <sheetName val="단가목록"/>
      <sheetName val="일위목록"/>
      <sheetName val="노임목록"/>
      <sheetName val="4)유동표"/>
      <sheetName val="철거산출근거"/>
      <sheetName val="종단계산"/>
      <sheetName val="명단"/>
      <sheetName val="물량표"/>
      <sheetName val="가격조사서"/>
      <sheetName val="wall"/>
      <sheetName val=" 총괄표"/>
      <sheetName val="수량3"/>
      <sheetName val="토목내역"/>
      <sheetName val="교각계산"/>
      <sheetName val="1_수인터널"/>
      <sheetName val="6PILE__(돌출)"/>
      <sheetName val="2_대외공문"/>
      <sheetName val="설_계"/>
      <sheetName val="AS포장복구_"/>
      <sheetName val="단가"/>
      <sheetName val="교각1"/>
      <sheetName val="내역(최종본4_5)"/>
      <sheetName val="0_0ControlSheet"/>
      <sheetName val="0_1keyAssumption"/>
      <sheetName val="BSD (2)"/>
      <sheetName val="1. 설계조건 2.단면가정 3. 하중계산"/>
      <sheetName val="DATA 입력란"/>
      <sheetName val="부대입찰 내역서"/>
      <sheetName val="전차선로 물량표"/>
      <sheetName val="공통(20-91)"/>
      <sheetName val="공사"/>
      <sheetName val="설계예산"/>
      <sheetName val="TB-내역서"/>
      <sheetName val="Front"/>
      <sheetName val="부하(성남)"/>
      <sheetName val="부하계산서"/>
      <sheetName val="nys"/>
      <sheetName val="골조시행"/>
      <sheetName val="제잡비.xls"/>
      <sheetName val="3BL공동구 수량"/>
      <sheetName val="단가조사"/>
      <sheetName val="산출내역서집계표"/>
      <sheetName val="2.고용보험료산출근거"/>
      <sheetName val="노원열병합  건축공사기성내역서"/>
      <sheetName val="_REF"/>
      <sheetName val="자재일람"/>
      <sheetName val="STAND20"/>
      <sheetName val="설계서"/>
      <sheetName val="예산서"/>
      <sheetName val="총공사비"/>
      <sheetName val="콤보박스와 리스트박스의 연결"/>
      <sheetName val="유형처분"/>
      <sheetName val="Eq. Mobilization"/>
      <sheetName val="원가계산 (2)"/>
      <sheetName val="견적서"/>
      <sheetName val="현장별계약현황('98.10.31)"/>
      <sheetName val="금액내역서"/>
      <sheetName val="구의33고"/>
      <sheetName val="세부내역"/>
      <sheetName val="CONCRETE"/>
      <sheetName val="설계내역서"/>
      <sheetName val="MOTOR"/>
      <sheetName val="건축집계"/>
      <sheetName val="실행내역서 "/>
      <sheetName val="투찰(하수)"/>
      <sheetName val="프랜트면허"/>
      <sheetName val="원가계산서"/>
      <sheetName val="97년 추정"/>
      <sheetName val="배수내역"/>
      <sheetName val="토공(우물통,기타) "/>
      <sheetName val="팔당터널(1공구)"/>
      <sheetName val="98수문일위"/>
      <sheetName val="현장관리비 산출내역"/>
      <sheetName val="자재집계표"/>
      <sheetName val="VXXXXXXX"/>
      <sheetName val="J直材4"/>
      <sheetName val="현장관리비"/>
      <sheetName val="경영상태"/>
      <sheetName val="신대방33(적용)"/>
      <sheetName val="포장단면별단위수량"/>
      <sheetName val="가로등내역서"/>
      <sheetName val="전라자금"/>
      <sheetName val="b_yesan"/>
      <sheetName val="COPING"/>
      <sheetName val="산수배수"/>
      <sheetName val="건설성적"/>
      <sheetName val="증감내역서"/>
      <sheetName val="전기단가조사서"/>
      <sheetName val="인건비"/>
      <sheetName val="플랜트 설치"/>
      <sheetName val="0Title"/>
      <sheetName val="일위(PN)"/>
      <sheetName val="200"/>
      <sheetName val="중기일위대가"/>
      <sheetName val="마산방향"/>
      <sheetName val="집계표(수배전제조구매)"/>
      <sheetName val="확약서"/>
      <sheetName val="F4-F7"/>
      <sheetName val="장비당단가 (1)"/>
      <sheetName val="Sheet2 (2)"/>
      <sheetName val="업무"/>
      <sheetName val="현황산출서"/>
      <sheetName val="설계기준"/>
      <sheetName val="내역1"/>
      <sheetName val="견적대비표"/>
      <sheetName val="연습"/>
      <sheetName val="Y-WORK"/>
      <sheetName val="Type(123)"/>
      <sheetName val="집계표(OPTION)"/>
      <sheetName val="실행(ALT1)"/>
      <sheetName val="정보"/>
      <sheetName val="경영혁신본부"/>
      <sheetName val="예산M6-B"/>
      <sheetName val="AB자재단가"/>
      <sheetName val="보고"/>
      <sheetName val="선정요령"/>
      <sheetName val="뚝토공"/>
      <sheetName val="1.설계조건"/>
      <sheetName val="국내"/>
      <sheetName val="우석문틀"/>
      <sheetName val="날개벽"/>
      <sheetName val="상세산출"/>
      <sheetName val="맨홀(2호)"/>
      <sheetName val="현경"/>
      <sheetName val="노임이"/>
      <sheetName val="품셈TABLE"/>
      <sheetName val="진주방향"/>
      <sheetName val="INPUT(덕도방향-시점)"/>
      <sheetName val="CPM챠트"/>
      <sheetName val="지우지마"/>
      <sheetName val="토목"/>
      <sheetName val="DC-O-4-S(설명서)"/>
      <sheetName val="평균터파기고(1-2,ASP)"/>
      <sheetName val="화설내"/>
      <sheetName val="도급b_balju"/>
      <sheetName val="원가서"/>
      <sheetName val="건축내역(진해석동)"/>
      <sheetName val="주경기-오배수"/>
      <sheetName val="입적6-10"/>
      <sheetName val="공량산출서"/>
      <sheetName val="실행간접비용"/>
      <sheetName val="JUCKEYK"/>
      <sheetName val="건축-물가변동"/>
      <sheetName val="지급자재"/>
      <sheetName val="발주설계서(당초)"/>
      <sheetName val="1.설계기준"/>
      <sheetName val="수량산출서"/>
      <sheetName val="내역서01"/>
      <sheetName val="적현로"/>
      <sheetName val="견적조건"/>
      <sheetName val="주요자재단가"/>
      <sheetName val="단가(반정1교-원주)"/>
      <sheetName val="각형맨홀"/>
      <sheetName val="본공사"/>
      <sheetName val="S0"/>
      <sheetName val="인사자료총집계"/>
      <sheetName val="하중"/>
      <sheetName val="횡배수관"/>
      <sheetName val="밸브설치"/>
      <sheetName val="음료실행"/>
      <sheetName val="시중노임단가"/>
      <sheetName val="IW-LIST"/>
      <sheetName val="공정표 "/>
      <sheetName val="S12"/>
      <sheetName val="건축공사"/>
      <sheetName val="물집"/>
      <sheetName val="50-4(2차)"/>
      <sheetName val="TEST1"/>
      <sheetName val="수량집계표"/>
      <sheetName val="배수공"/>
      <sheetName val="부대공Ⅱ"/>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참조"/>
      <sheetName val="기초(1)"/>
      <sheetName val="세부내역서"/>
      <sheetName val="P.M 별"/>
      <sheetName val="수 량 명 세 서 - 1"/>
      <sheetName val="예산내역서"/>
      <sheetName val="자금청구"/>
      <sheetName val="프라임 강변역(4,236)"/>
      <sheetName val="수입"/>
      <sheetName val="산출근거"/>
      <sheetName val="TOT"/>
      <sheetName val="대우"/>
      <sheetName val="신공항A-;(원가수정)"/>
      <sheetName val="철근단면적"/>
      <sheetName val="2.교량(신설)"/>
      <sheetName val="5.2코핑"/>
      <sheetName val="덕전리"/>
      <sheetName val="1맨AO"/>
      <sheetName val="내역서(전기)"/>
      <sheetName val="경상비"/>
      <sheetName val="앵커구조계산"/>
      <sheetName val="집 계 표"/>
      <sheetName val="유림골조"/>
      <sheetName val="INPUT"/>
      <sheetName val="별표 "/>
      <sheetName val="3F"/>
      <sheetName val="기계경비"/>
      <sheetName val="base"/>
      <sheetName val="총괄"/>
      <sheetName val="포설list원본"/>
      <sheetName val="부안일위"/>
      <sheetName val="모래기초"/>
      <sheetName val="전체ﾴ엿서"/>
      <sheetName val="장비별표(오거보링)(Ø400)(12M)"/>
      <sheetName val="구조물터파기수량집계"/>
      <sheetName val="측구터파기공수량집계"/>
      <sheetName val="배수공 시멘트 및 골재량 산출"/>
      <sheetName val="내   역"/>
      <sheetName val="7.PILE  (돌출)"/>
      <sheetName val="설-원가"/>
      <sheetName val="1호맨홀수량산출"/>
      <sheetName val="관련자료입력"/>
      <sheetName val="구조물철거타공정이월"/>
      <sheetName val="예산총괄표"/>
      <sheetName val="재료비"/>
      <sheetName val="대림경상68억"/>
      <sheetName val="원가계산"/>
      <sheetName val="공사비산출내역"/>
      <sheetName val="CALCULATION"/>
      <sheetName val="내역분기"/>
      <sheetName val="차수"/>
      <sheetName val="건축적용원가계산"/>
      <sheetName val="비교1"/>
      <sheetName val="신우"/>
      <sheetName val="FB25JN"/>
      <sheetName val="소비자가"/>
      <sheetName val="깨기"/>
      <sheetName val="CTEMCOST"/>
      <sheetName val="토량1-1"/>
      <sheetName val="코드"/>
      <sheetName val="위생기구"/>
      <sheetName val="기계실냉난방"/>
      <sheetName val="PI"/>
      <sheetName val="Sheet9"/>
      <sheetName val="Baby일위대가"/>
      <sheetName val="조건"/>
      <sheetName val="입찰"/>
      <sheetName val="마산월령동골조물량변경"/>
      <sheetName val="데이타"/>
      <sheetName val="중기가격"/>
      <sheetName val="전기"/>
      <sheetName val="기계경비일람"/>
      <sheetName val="보도경계블럭"/>
      <sheetName val="수토공단위당"/>
      <sheetName val="업무분장"/>
      <sheetName val="A"/>
      <sheetName val="식재수량표"/>
      <sheetName val="식재일위"/>
      <sheetName val="남양내역"/>
      <sheetName val="명세서"/>
      <sheetName val="파이프류"/>
      <sheetName val="1차설계변경내역"/>
      <sheetName val="choose"/>
      <sheetName val="설내역서 "/>
      <sheetName val="견적을지"/>
      <sheetName val="건집"/>
      <sheetName val="기집"/>
      <sheetName val="토집"/>
      <sheetName val="조집"/>
      <sheetName val="2000년 공정표"/>
      <sheetName val="입찰보고"/>
      <sheetName val="산출금액내역"/>
      <sheetName val="영업소실적"/>
      <sheetName val="출장내역"/>
      <sheetName val="WORK"/>
      <sheetName val="직공비"/>
      <sheetName val="간접"/>
      <sheetName val="간접경상비"/>
      <sheetName val="구단"/>
      <sheetName val="4.장비손료"/>
      <sheetName val="TBN실행"/>
      <sheetName val="지중자재단가"/>
      <sheetName val="내역서변경성원"/>
      <sheetName val="9-1차이내역"/>
      <sheetName val="변경후원본2"/>
      <sheetName val="8.PILE  (돌출)"/>
      <sheetName val="機器明細(MC)"/>
      <sheetName val="울산자금"/>
      <sheetName val="강북라우터"/>
      <sheetName val="상수도토공집계표"/>
      <sheetName val="ITEM"/>
      <sheetName val="공통가설공사"/>
      <sheetName val="구분자"/>
      <sheetName val="샘플표지"/>
      <sheetName val="역T형"/>
      <sheetName val="수목단가"/>
      <sheetName val="시설수량표"/>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SF내역및원가02"/>
      <sheetName val="공통부대비"/>
      <sheetName val="CIP 공사"/>
      <sheetName val="1"/>
      <sheetName val="10"/>
      <sheetName val="11"/>
      <sheetName val="12"/>
      <sheetName val="13"/>
      <sheetName val="14"/>
      <sheetName val="15"/>
      <sheetName val="16"/>
      <sheetName val="2"/>
      <sheetName val="3"/>
      <sheetName val="4"/>
      <sheetName val="5"/>
      <sheetName val="6"/>
      <sheetName val="7"/>
      <sheetName val="8"/>
      <sheetName val="9"/>
      <sheetName val="BREAKDOWN(철거설치)"/>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우"/>
      <sheetName val="laroux"/>
      <sheetName val="갑지"/>
      <sheetName val="강 당"/>
      <sheetName val="신우갑지"/>
      <sheetName val="천우갑지"/>
      <sheetName val="천우"/>
      <sheetName val="__"/>
      <sheetName val="집계표"/>
      <sheetName val="원본(갑지)"/>
      <sheetName val="ABUT수량-A1"/>
      <sheetName val="주차구획선수량"/>
      <sheetName val="하조서"/>
      <sheetName val="목차"/>
      <sheetName val="산출내역서"/>
      <sheetName val="대치판정"/>
      <sheetName val="1790"/>
      <sheetName val="#REF"/>
      <sheetName val="WALKER HILL"/>
      <sheetName val="I一般比"/>
      <sheetName val="중기사용료"/>
      <sheetName val="부하계산서"/>
      <sheetName val="일위_파일"/>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
  <sheetViews>
    <sheetView tabSelected="1" view="pageBreakPreview" topLeftCell="B1" zoomScaleNormal="100" zoomScaleSheetLayoutView="100" workbookViewId="0">
      <selection activeCell="E20" sqref="E20"/>
    </sheetView>
  </sheetViews>
  <sheetFormatPr defaultRowHeight="16.5"/>
  <cols>
    <col min="1" max="1" width="0" hidden="1" customWidth="1"/>
    <col min="2" max="3" width="4.625" customWidth="1"/>
    <col min="4" max="4" width="71.5" customWidth="1"/>
    <col min="5" max="5" width="20.375" customWidth="1"/>
    <col min="6" max="6" width="15.5" style="43" customWidth="1"/>
    <col min="7" max="7" width="42.875" customWidth="1"/>
    <col min="8" max="8" width="9" customWidth="1"/>
    <col min="9" max="9" width="11.375" hidden="1" customWidth="1"/>
    <col min="10" max="10" width="11" hidden="1" customWidth="1"/>
    <col min="11" max="11" width="9" customWidth="1"/>
    <col min="12" max="12" width="12" bestFit="1" customWidth="1"/>
  </cols>
  <sheetData>
    <row r="1" spans="1:10" ht="24" customHeight="1">
      <c r="B1" s="59" t="s">
        <v>200</v>
      </c>
      <c r="C1" s="59"/>
      <c r="D1" s="59"/>
      <c r="E1" s="59"/>
      <c r="F1" s="59"/>
      <c r="G1" s="59"/>
    </row>
    <row r="2" spans="1:10" ht="21.95" customHeight="1">
      <c r="B2" s="60" t="s">
        <v>297</v>
      </c>
      <c r="C2" s="60"/>
      <c r="D2" s="5" t="str">
        <f>공종별집계표!A2</f>
        <v>[ 제1철골주차장 보수공사(2차-전기) ]</v>
      </c>
      <c r="E2" s="5"/>
      <c r="F2" s="61"/>
      <c r="G2" s="61"/>
    </row>
    <row r="3" spans="1:10" ht="21.95" customHeight="1">
      <c r="B3" s="62" t="s">
        <v>201</v>
      </c>
      <c r="C3" s="62"/>
      <c r="D3" s="62"/>
      <c r="E3" s="6" t="s">
        <v>202</v>
      </c>
      <c r="F3" s="6" t="s">
        <v>298</v>
      </c>
      <c r="G3" s="6" t="s">
        <v>194</v>
      </c>
    </row>
    <row r="4" spans="1:10" ht="21.95" customHeight="1">
      <c r="A4" s="2" t="s">
        <v>207</v>
      </c>
      <c r="B4" s="63" t="s">
        <v>203</v>
      </c>
      <c r="C4" s="63" t="s">
        <v>204</v>
      </c>
      <c r="D4" s="22" t="s">
        <v>208</v>
      </c>
      <c r="E4" s="23"/>
      <c r="F4" s="22" t="s">
        <v>51</v>
      </c>
      <c r="G4" s="22" t="s">
        <v>51</v>
      </c>
      <c r="I4" s="4" t="e">
        <f>#REF!+#REF!</f>
        <v>#REF!</v>
      </c>
      <c r="J4" s="4" t="e">
        <f>E4-I4</f>
        <v>#REF!</v>
      </c>
    </row>
    <row r="5" spans="1:10" ht="21.95" customHeight="1">
      <c r="A5" s="2" t="s">
        <v>209</v>
      </c>
      <c r="B5" s="63"/>
      <c r="C5" s="63"/>
      <c r="D5" s="7" t="s">
        <v>210</v>
      </c>
      <c r="E5" s="8">
        <v>0</v>
      </c>
      <c r="F5" s="7" t="s">
        <v>51</v>
      </c>
      <c r="G5" s="7" t="s">
        <v>51</v>
      </c>
      <c r="I5" s="4" t="e">
        <f>#REF!+#REF!</f>
        <v>#REF!</v>
      </c>
      <c r="J5" s="4" t="e">
        <f t="shared" ref="J5:J37" si="0">E5-I5</f>
        <v>#REF!</v>
      </c>
    </row>
    <row r="6" spans="1:10" ht="21.95" customHeight="1">
      <c r="A6" s="2" t="s">
        <v>211</v>
      </c>
      <c r="B6" s="63"/>
      <c r="C6" s="63"/>
      <c r="D6" s="24" t="s">
        <v>212</v>
      </c>
      <c r="E6" s="25"/>
      <c r="F6" s="26"/>
      <c r="G6" s="26" t="s">
        <v>51</v>
      </c>
      <c r="I6" s="4" t="e">
        <f>#REF!+#REF!</f>
        <v>#REF!</v>
      </c>
      <c r="J6" s="4" t="e">
        <f t="shared" si="0"/>
        <v>#REF!</v>
      </c>
    </row>
    <row r="7" spans="1:10" ht="21.95" customHeight="1">
      <c r="A7" s="2" t="s">
        <v>213</v>
      </c>
      <c r="B7" s="63"/>
      <c r="C7" s="63"/>
      <c r="D7" s="7" t="s">
        <v>214</v>
      </c>
      <c r="E7" s="8">
        <f>(E4+E5-E6)</f>
        <v>0</v>
      </c>
      <c r="F7" s="7" t="s">
        <v>51</v>
      </c>
      <c r="G7" s="7" t="s">
        <v>51</v>
      </c>
      <c r="I7" s="4" t="e">
        <f>#REF!+#REF!</f>
        <v>#REF!</v>
      </c>
      <c r="J7" s="4" t="e">
        <f t="shared" si="0"/>
        <v>#REF!</v>
      </c>
    </row>
    <row r="8" spans="1:10" ht="21.95" customHeight="1">
      <c r="A8" s="2" t="s">
        <v>215</v>
      </c>
      <c r="B8" s="63"/>
      <c r="C8" s="63" t="s">
        <v>205</v>
      </c>
      <c r="D8" s="22" t="s">
        <v>216</v>
      </c>
      <c r="E8" s="23"/>
      <c r="F8" s="22" t="s">
        <v>51</v>
      </c>
      <c r="G8" s="22" t="s">
        <v>51</v>
      </c>
      <c r="I8" s="4" t="e">
        <f>#REF!+#REF!</f>
        <v>#REF!</v>
      </c>
      <c r="J8" s="4" t="e">
        <f t="shared" si="0"/>
        <v>#REF!</v>
      </c>
    </row>
    <row r="9" spans="1:10" ht="21.95" customHeight="1">
      <c r="A9" s="2" t="s">
        <v>217</v>
      </c>
      <c r="B9" s="63"/>
      <c r="C9" s="63"/>
      <c r="D9" s="7" t="s">
        <v>218</v>
      </c>
      <c r="E9" s="8">
        <f>TRUNC(E8*F9, 0)</f>
        <v>0</v>
      </c>
      <c r="F9" s="27">
        <v>0.17499999999999999</v>
      </c>
      <c r="G9" s="7" t="s">
        <v>299</v>
      </c>
      <c r="I9" s="4" t="e">
        <f>#REF!+#REF!</f>
        <v>#REF!</v>
      </c>
      <c r="J9" s="4" t="e">
        <f t="shared" si="0"/>
        <v>#REF!</v>
      </c>
    </row>
    <row r="10" spans="1:10" ht="21.95" customHeight="1">
      <c r="A10" s="2" t="s">
        <v>219</v>
      </c>
      <c r="B10" s="63"/>
      <c r="C10" s="63"/>
      <c r="D10" s="7" t="s">
        <v>214</v>
      </c>
      <c r="E10" s="8">
        <f>TRUNC(E8+E9, 0)</f>
        <v>0</v>
      </c>
      <c r="F10" s="7" t="s">
        <v>51</v>
      </c>
      <c r="G10" s="7" t="s">
        <v>51</v>
      </c>
      <c r="I10" s="4" t="e">
        <f>#REF!+#REF!</f>
        <v>#REF!</v>
      </c>
      <c r="J10" s="4" t="e">
        <f t="shared" si="0"/>
        <v>#REF!</v>
      </c>
    </row>
    <row r="11" spans="1:10" ht="21.95" hidden="1" customHeight="1">
      <c r="A11" s="2" t="s">
        <v>283</v>
      </c>
      <c r="B11" s="63"/>
      <c r="C11" s="63" t="s">
        <v>206</v>
      </c>
      <c r="D11" s="28"/>
      <c r="E11" s="29"/>
      <c r="F11" s="30"/>
      <c r="G11" s="30"/>
      <c r="I11" s="4" t="e">
        <f>#REF!+#REF!</f>
        <v>#REF!</v>
      </c>
      <c r="J11" s="4" t="e">
        <f t="shared" si="0"/>
        <v>#REF!</v>
      </c>
    </row>
    <row r="12" spans="1:10" ht="21.95" customHeight="1">
      <c r="A12" s="2" t="s">
        <v>300</v>
      </c>
      <c r="B12" s="63"/>
      <c r="C12" s="63"/>
      <c r="D12" s="22" t="s">
        <v>301</v>
      </c>
      <c r="E12" s="23">
        <f>공종별집계표!J5</f>
        <v>0</v>
      </c>
      <c r="F12" s="22" t="s">
        <v>51</v>
      </c>
      <c r="G12" s="22" t="s">
        <v>51</v>
      </c>
      <c r="I12" s="4" t="e">
        <f>#REF!+#REF!</f>
        <v>#REF!</v>
      </c>
      <c r="J12" s="4" t="e">
        <f t="shared" si="0"/>
        <v>#REF!</v>
      </c>
    </row>
    <row r="13" spans="1:10" ht="21.95" hidden="1" customHeight="1">
      <c r="A13" s="2" t="s">
        <v>302</v>
      </c>
      <c r="B13" s="63"/>
      <c r="C13" s="63"/>
      <c r="D13" s="31" t="s">
        <v>303</v>
      </c>
      <c r="E13" s="32"/>
      <c r="F13" s="33" t="s">
        <v>51</v>
      </c>
      <c r="G13" s="33" t="s">
        <v>51</v>
      </c>
      <c r="I13" s="4" t="e">
        <f>#REF!+#REF!</f>
        <v>#REF!</v>
      </c>
      <c r="J13" s="4" t="e">
        <f t="shared" si="0"/>
        <v>#REF!</v>
      </c>
    </row>
    <row r="14" spans="1:10" ht="21.95" hidden="1" customHeight="1">
      <c r="A14" s="2" t="s">
        <v>304</v>
      </c>
      <c r="B14" s="63"/>
      <c r="C14" s="63"/>
      <c r="D14" s="33" t="s">
        <v>305</v>
      </c>
      <c r="E14" s="32"/>
      <c r="F14" s="33" t="s">
        <v>51</v>
      </c>
      <c r="G14" s="33" t="s">
        <v>51</v>
      </c>
      <c r="I14" s="4" t="e">
        <f>#REF!+#REF!</f>
        <v>#REF!</v>
      </c>
      <c r="J14" s="4" t="e">
        <f t="shared" si="0"/>
        <v>#REF!</v>
      </c>
    </row>
    <row r="15" spans="1:10" ht="21.95" customHeight="1">
      <c r="A15" s="2" t="s">
        <v>220</v>
      </c>
      <c r="B15" s="63"/>
      <c r="C15" s="63"/>
      <c r="D15" s="7" t="s">
        <v>221</v>
      </c>
      <c r="E15" s="8">
        <f>TRUNC(E10*F15, 0)</f>
        <v>0</v>
      </c>
      <c r="F15" s="27">
        <v>3.56E-2</v>
      </c>
      <c r="G15" s="7" t="s">
        <v>306</v>
      </c>
      <c r="I15" s="4" t="e">
        <f>#REF!+#REF!</f>
        <v>#REF!</v>
      </c>
      <c r="J15" s="4" t="e">
        <f t="shared" si="0"/>
        <v>#REF!</v>
      </c>
    </row>
    <row r="16" spans="1:10" ht="21.95" customHeight="1">
      <c r="A16" s="2" t="s">
        <v>222</v>
      </c>
      <c r="B16" s="63"/>
      <c r="C16" s="63"/>
      <c r="D16" s="7" t="s">
        <v>223</v>
      </c>
      <c r="E16" s="8">
        <f>TRUNC(E10*F16, 0)</f>
        <v>0</v>
      </c>
      <c r="F16" s="27">
        <v>1.01E-2</v>
      </c>
      <c r="G16" s="7" t="s">
        <v>306</v>
      </c>
      <c r="I16" s="4" t="e">
        <f>#REF!+#REF!</f>
        <v>#REF!</v>
      </c>
      <c r="J16" s="4" t="e">
        <f t="shared" si="0"/>
        <v>#REF!</v>
      </c>
    </row>
    <row r="17" spans="1:10" ht="21.95" customHeight="1">
      <c r="A17" s="2" t="s">
        <v>224</v>
      </c>
      <c r="B17" s="63"/>
      <c r="C17" s="63"/>
      <c r="D17" s="7" t="s">
        <v>225</v>
      </c>
      <c r="E17" s="8">
        <f>TRUNC(E8*F17, 0)</f>
        <v>0</v>
      </c>
      <c r="F17" s="34">
        <v>3.5950000000000003E-2</v>
      </c>
      <c r="G17" s="7" t="s">
        <v>299</v>
      </c>
      <c r="I17" s="4" t="e">
        <f>#REF!+#REF!</f>
        <v>#REF!</v>
      </c>
      <c r="J17" s="4" t="e">
        <f t="shared" si="0"/>
        <v>#REF!</v>
      </c>
    </row>
    <row r="18" spans="1:10" ht="21.95" customHeight="1">
      <c r="A18" s="2" t="s">
        <v>226</v>
      </c>
      <c r="B18" s="63"/>
      <c r="C18" s="63"/>
      <c r="D18" s="7" t="s">
        <v>227</v>
      </c>
      <c r="E18" s="8">
        <f>TRUNC(E8*F18, 0)</f>
        <v>0</v>
      </c>
      <c r="F18" s="27">
        <v>4.7500000000000001E-2</v>
      </c>
      <c r="G18" s="7" t="s">
        <v>299</v>
      </c>
      <c r="I18" s="4" t="e">
        <f>#REF!+#REF!</f>
        <v>#REF!</v>
      </c>
      <c r="J18" s="4" t="e">
        <f t="shared" si="0"/>
        <v>#REF!</v>
      </c>
    </row>
    <row r="19" spans="1:10" ht="21.95" customHeight="1">
      <c r="A19" s="2" t="s">
        <v>228</v>
      </c>
      <c r="B19" s="63"/>
      <c r="C19" s="63"/>
      <c r="D19" s="7" t="s">
        <v>229</v>
      </c>
      <c r="E19" s="8">
        <f>TRUNC(E17*F19, 0)</f>
        <v>0</v>
      </c>
      <c r="F19" s="27">
        <v>0.13139999999999999</v>
      </c>
      <c r="G19" s="7" t="s">
        <v>307</v>
      </c>
      <c r="I19" s="4" t="e">
        <f>#REF!+#REF!</f>
        <v>#REF!</v>
      </c>
      <c r="J19" s="4" t="e">
        <f t="shared" si="0"/>
        <v>#REF!</v>
      </c>
    </row>
    <row r="20" spans="1:10" ht="21.95" customHeight="1">
      <c r="A20" s="2" t="s">
        <v>230</v>
      </c>
      <c r="B20" s="63"/>
      <c r="C20" s="63"/>
      <c r="D20" s="7" t="s">
        <v>231</v>
      </c>
      <c r="E20" s="8">
        <f>TRUNC(E8*F20, 0)</f>
        <v>0</v>
      </c>
      <c r="F20" s="27">
        <v>2.3E-2</v>
      </c>
      <c r="G20" s="7" t="s">
        <v>299</v>
      </c>
      <c r="I20" s="4" t="e">
        <f>#REF!+#REF!</f>
        <v>#REF!</v>
      </c>
      <c r="J20" s="4" t="e">
        <f t="shared" si="0"/>
        <v>#REF!</v>
      </c>
    </row>
    <row r="21" spans="1:10" ht="21.95" customHeight="1">
      <c r="A21" s="2" t="s">
        <v>308</v>
      </c>
      <c r="B21" s="63"/>
      <c r="C21" s="63"/>
      <c r="D21" s="7" t="s">
        <v>232</v>
      </c>
      <c r="E21" s="8">
        <f>TRUNC((E7+E8)*F21, 0)</f>
        <v>0</v>
      </c>
      <c r="F21" s="27">
        <v>2.07E-2</v>
      </c>
      <c r="G21" s="7" t="s">
        <v>353</v>
      </c>
      <c r="I21" s="4" t="e">
        <f>#REF!+#REF!</f>
        <v>#REF!</v>
      </c>
      <c r="J21" s="4" t="e">
        <f>#REF!-I21</f>
        <v>#REF!</v>
      </c>
    </row>
    <row r="22" spans="1:10" ht="21.95" customHeight="1">
      <c r="A22" s="2" t="s">
        <v>233</v>
      </c>
      <c r="B22" s="63"/>
      <c r="C22" s="63"/>
      <c r="D22" s="7" t="s">
        <v>234</v>
      </c>
      <c r="E22" s="8">
        <f>TRUNC((E7+E10)*F22, 0)</f>
        <v>0</v>
      </c>
      <c r="F22" s="27">
        <v>0.05</v>
      </c>
      <c r="G22" s="7" t="s">
        <v>309</v>
      </c>
      <c r="I22" s="4" t="e">
        <f>#REF!+#REF!</f>
        <v>#REF!</v>
      </c>
      <c r="J22" s="4" t="e">
        <f t="shared" si="0"/>
        <v>#REF!</v>
      </c>
    </row>
    <row r="23" spans="1:10" ht="21.95" customHeight="1">
      <c r="A23" s="2" t="s">
        <v>310</v>
      </c>
      <c r="B23" s="63"/>
      <c r="C23" s="63"/>
      <c r="D23" s="45" t="s">
        <v>323</v>
      </c>
      <c r="E23" s="8">
        <f>TRUNC(E10*F23, 0)</f>
        <v>0</v>
      </c>
      <c r="F23" s="34">
        <v>6.0000000000000002E-5</v>
      </c>
      <c r="G23" s="54" t="s">
        <v>354</v>
      </c>
      <c r="I23" s="4" t="e">
        <f>#REF!+#REF!</f>
        <v>#REF!</v>
      </c>
      <c r="J23" s="4" t="e">
        <f t="shared" si="0"/>
        <v>#REF!</v>
      </c>
    </row>
    <row r="24" spans="1:10" ht="21.95" customHeight="1">
      <c r="A24" s="2" t="s">
        <v>311</v>
      </c>
      <c r="B24" s="63"/>
      <c r="C24" s="63"/>
      <c r="D24" s="45" t="s">
        <v>324</v>
      </c>
      <c r="E24" s="8">
        <f>TRUNC(E10*F24, 0)</f>
        <v>0</v>
      </c>
      <c r="F24" s="27">
        <v>8.9999999999999998E-4</v>
      </c>
      <c r="G24" s="54" t="s">
        <v>354</v>
      </c>
      <c r="I24" s="4" t="e">
        <f>#REF!+#REF!</f>
        <v>#REF!</v>
      </c>
      <c r="J24" s="4" t="e">
        <f t="shared" si="0"/>
        <v>#REF!</v>
      </c>
    </row>
    <row r="25" spans="1:10" ht="21.95" customHeight="1">
      <c r="A25" s="2" t="s">
        <v>235</v>
      </c>
      <c r="B25" s="63"/>
      <c r="C25" s="63"/>
      <c r="D25" s="35" t="s">
        <v>214</v>
      </c>
      <c r="E25" s="36">
        <f>TRUNC(E11+E12+E13+E15+E16+E17+E18+E20+E14+E19+E21+E22+E23+E24, 0)</f>
        <v>0</v>
      </c>
      <c r="F25" s="35" t="s">
        <v>51</v>
      </c>
      <c r="G25" s="35" t="s">
        <v>51</v>
      </c>
      <c r="I25" s="4" t="e">
        <f>#REF!+#REF!</f>
        <v>#REF!</v>
      </c>
      <c r="J25" s="4" t="e">
        <f t="shared" si="0"/>
        <v>#REF!</v>
      </c>
    </row>
    <row r="26" spans="1:10" ht="21.95" customHeight="1">
      <c r="A26" s="2" t="s">
        <v>236</v>
      </c>
      <c r="B26" s="58" t="s">
        <v>237</v>
      </c>
      <c r="C26" s="58"/>
      <c r="D26" s="58"/>
      <c r="E26" s="8">
        <f>TRUNC(E7+E10+E25, 0)</f>
        <v>0</v>
      </c>
      <c r="F26" s="7" t="s">
        <v>51</v>
      </c>
      <c r="G26" s="7" t="s">
        <v>51</v>
      </c>
      <c r="I26" s="4" t="e">
        <f>#REF!+#REF!</f>
        <v>#REF!</v>
      </c>
      <c r="J26" s="4" t="e">
        <f t="shared" si="0"/>
        <v>#REF!</v>
      </c>
    </row>
    <row r="27" spans="1:10" ht="21.95" customHeight="1">
      <c r="A27" s="2" t="s">
        <v>238</v>
      </c>
      <c r="B27" s="58" t="s">
        <v>239</v>
      </c>
      <c r="C27" s="58"/>
      <c r="D27" s="58"/>
      <c r="E27" s="8">
        <f>TRUNC(E26*F27, 0)</f>
        <v>0</v>
      </c>
      <c r="F27" s="37">
        <v>0.04</v>
      </c>
      <c r="G27" s="7" t="s">
        <v>312</v>
      </c>
      <c r="I27" s="4" t="e">
        <f>#REF!+#REF!</f>
        <v>#REF!</v>
      </c>
      <c r="J27" s="4" t="e">
        <f t="shared" si="0"/>
        <v>#REF!</v>
      </c>
    </row>
    <row r="28" spans="1:10" ht="21.95" customHeight="1">
      <c r="A28" s="2" t="s">
        <v>240</v>
      </c>
      <c r="B28" s="58" t="s">
        <v>241</v>
      </c>
      <c r="C28" s="58"/>
      <c r="D28" s="58"/>
      <c r="E28" s="8">
        <f>TRUNC((E10+E25+E27)*F28,0)</f>
        <v>0</v>
      </c>
      <c r="F28" s="38">
        <v>0.1</v>
      </c>
      <c r="G28" s="7" t="s">
        <v>313</v>
      </c>
      <c r="I28" s="4" t="e">
        <f>#REF!+#REF!</f>
        <v>#REF!</v>
      </c>
      <c r="J28" s="4" t="e">
        <f t="shared" si="0"/>
        <v>#REF!</v>
      </c>
    </row>
    <row r="29" spans="1:10" ht="21.95" hidden="1" customHeight="1">
      <c r="A29" s="2" t="s">
        <v>314</v>
      </c>
      <c r="B29" s="64" t="s">
        <v>315</v>
      </c>
      <c r="C29" s="65"/>
      <c r="D29" s="65"/>
      <c r="E29" s="32"/>
      <c r="F29" s="33" t="s">
        <v>51</v>
      </c>
      <c r="G29" s="33" t="s">
        <v>51</v>
      </c>
      <c r="I29" s="4" t="e">
        <f>#REF!+#REF!</f>
        <v>#REF!</v>
      </c>
      <c r="J29" s="4" t="e">
        <f t="shared" si="0"/>
        <v>#REF!</v>
      </c>
    </row>
    <row r="30" spans="1:10" ht="21.95" hidden="1" customHeight="1">
      <c r="A30" s="2" t="s">
        <v>314</v>
      </c>
      <c r="B30" s="66" t="s">
        <v>316</v>
      </c>
      <c r="C30" s="67"/>
      <c r="D30" s="67"/>
      <c r="E30" s="25"/>
      <c r="F30" s="26"/>
      <c r="G30" s="26" t="s">
        <v>51</v>
      </c>
      <c r="I30" s="4" t="e">
        <f>#REF!+#REF!</f>
        <v>#REF!</v>
      </c>
      <c r="J30" s="4" t="e">
        <f t="shared" si="0"/>
        <v>#REF!</v>
      </c>
    </row>
    <row r="31" spans="1:10" ht="21.95" customHeight="1">
      <c r="A31" s="2" t="s">
        <v>242</v>
      </c>
      <c r="B31" s="58" t="s">
        <v>243</v>
      </c>
      <c r="C31" s="58"/>
      <c r="D31" s="58"/>
      <c r="E31" s="8">
        <f>TRUNC(E26+E27+E28-E30, 0)</f>
        <v>0</v>
      </c>
      <c r="F31" s="7" t="s">
        <v>51</v>
      </c>
      <c r="G31" s="7" t="s">
        <v>51</v>
      </c>
      <c r="I31" s="4" t="e">
        <f>#REF!+#REF!</f>
        <v>#REF!</v>
      </c>
      <c r="J31" s="4" t="e">
        <f t="shared" si="0"/>
        <v>#REF!</v>
      </c>
    </row>
    <row r="32" spans="1:10" ht="21.95" customHeight="1">
      <c r="A32" s="2"/>
      <c r="B32" s="55" t="s">
        <v>325</v>
      </c>
      <c r="C32" s="56"/>
      <c r="D32" s="57"/>
      <c r="E32" s="8">
        <f>TRUNC(E31*F32, 0)</f>
        <v>0</v>
      </c>
      <c r="F32" s="49">
        <v>2.6476999999999998E-3</v>
      </c>
      <c r="G32" s="46" t="s">
        <v>326</v>
      </c>
      <c r="I32" s="4"/>
      <c r="J32" s="4"/>
    </row>
    <row r="33" spans="1:12" ht="21.95" customHeight="1">
      <c r="A33" s="2" t="s">
        <v>244</v>
      </c>
      <c r="B33" s="58" t="s">
        <v>245</v>
      </c>
      <c r="C33" s="58"/>
      <c r="D33" s="58"/>
      <c r="E33" s="8">
        <f>TRUNC(E31*F33, 0)</f>
        <v>0</v>
      </c>
      <c r="F33" s="38">
        <v>0.1</v>
      </c>
      <c r="G33" s="7" t="s">
        <v>317</v>
      </c>
      <c r="I33" s="4" t="e">
        <f>#REF!+#REF!</f>
        <v>#REF!</v>
      </c>
      <c r="J33" s="4" t="e">
        <f t="shared" si="0"/>
        <v>#REF!</v>
      </c>
    </row>
    <row r="34" spans="1:12" ht="21.95" customHeight="1">
      <c r="A34" s="2" t="s">
        <v>246</v>
      </c>
      <c r="B34" s="68" t="s">
        <v>247</v>
      </c>
      <c r="C34" s="68"/>
      <c r="D34" s="68"/>
      <c r="E34" s="39">
        <f>TRUNC(E31+E32+E33, 0)</f>
        <v>0</v>
      </c>
      <c r="F34" s="10" t="s">
        <v>51</v>
      </c>
      <c r="G34" s="10" t="s">
        <v>51</v>
      </c>
      <c r="I34" s="4" t="e">
        <f>#REF!+#REF!</f>
        <v>#REF!</v>
      </c>
      <c r="J34" s="4" t="e">
        <f t="shared" si="0"/>
        <v>#REF!</v>
      </c>
    </row>
    <row r="35" spans="1:12" ht="21.95" hidden="1" customHeight="1">
      <c r="A35" s="2" t="s">
        <v>318</v>
      </c>
      <c r="B35" s="69" t="s">
        <v>319</v>
      </c>
      <c r="C35" s="70"/>
      <c r="D35" s="71"/>
      <c r="E35" s="40">
        <f>공종별집계표!L9</f>
        <v>0</v>
      </c>
      <c r="F35" s="41" t="s">
        <v>51</v>
      </c>
      <c r="G35" s="41" t="s">
        <v>51</v>
      </c>
      <c r="I35" s="4" t="e">
        <f>#REF!+#REF!</f>
        <v>#REF!</v>
      </c>
      <c r="J35" s="4" t="e">
        <f t="shared" si="0"/>
        <v>#REF!</v>
      </c>
    </row>
    <row r="36" spans="1:12" ht="21.95" customHeight="1">
      <c r="A36" s="2" t="s">
        <v>318</v>
      </c>
      <c r="B36" s="72"/>
      <c r="C36" s="73"/>
      <c r="D36" s="74"/>
      <c r="E36" s="40"/>
      <c r="F36" s="41" t="s">
        <v>51</v>
      </c>
      <c r="G36" s="41" t="s">
        <v>51</v>
      </c>
      <c r="I36" s="4" t="e">
        <f>#REF!+#REF!</f>
        <v>#REF!</v>
      </c>
      <c r="J36" s="4" t="e">
        <f t="shared" si="0"/>
        <v>#REF!</v>
      </c>
    </row>
    <row r="37" spans="1:12" ht="21.95" customHeight="1">
      <c r="A37" s="2" t="s">
        <v>248</v>
      </c>
      <c r="B37" s="68" t="s">
        <v>249</v>
      </c>
      <c r="C37" s="68"/>
      <c r="D37" s="68"/>
      <c r="E37" s="39">
        <f>TRUNC(E34+E35+E36, -3)</f>
        <v>0</v>
      </c>
      <c r="F37" s="10" t="s">
        <v>51</v>
      </c>
      <c r="G37" s="10" t="s">
        <v>322</v>
      </c>
      <c r="I37" s="4" t="e">
        <f>#REF!+#REF!</f>
        <v>#REF!</v>
      </c>
      <c r="J37" s="4" t="e">
        <f t="shared" si="0"/>
        <v>#REF!</v>
      </c>
      <c r="L37" s="4"/>
    </row>
    <row r="39" spans="1:12">
      <c r="E39" s="42"/>
    </row>
    <row r="40" spans="1:12">
      <c r="E40" s="44"/>
    </row>
  </sheetData>
  <mergeCells count="20">
    <mergeCell ref="B33:D33"/>
    <mergeCell ref="B34:D34"/>
    <mergeCell ref="B35:D35"/>
    <mergeCell ref="B36:D36"/>
    <mergeCell ref="B37:D37"/>
    <mergeCell ref="B32:D32"/>
    <mergeCell ref="B31:D31"/>
    <mergeCell ref="B1:G1"/>
    <mergeCell ref="B2:C2"/>
    <mergeCell ref="F2:G2"/>
    <mergeCell ref="B3:D3"/>
    <mergeCell ref="B4:B25"/>
    <mergeCell ref="C4:C7"/>
    <mergeCell ref="C8:C10"/>
    <mergeCell ref="C11:C25"/>
    <mergeCell ref="B26:D26"/>
    <mergeCell ref="B27:D27"/>
    <mergeCell ref="B28:D28"/>
    <mergeCell ref="B29:D29"/>
    <mergeCell ref="B30:D30"/>
  </mergeCells>
  <phoneticPr fontId="1" type="noConversion"/>
  <printOptions horizontalCentered="1"/>
  <pageMargins left="0.39370078740157483" right="0.39370078740157483" top="0" bottom="0" header="0" footer="0"/>
  <pageSetup paperSize="9" scale="7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1"/>
  <sheetViews>
    <sheetView zoomScale="87" zoomScaleNormal="87" workbookViewId="0">
      <selection activeCell="G10" sqref="G10"/>
    </sheetView>
  </sheetViews>
  <sheetFormatPr defaultRowHeight="16.5"/>
  <cols>
    <col min="1" max="1" width="40.625" style="9" customWidth="1"/>
    <col min="2" max="2" width="20.625" style="9" customWidth="1"/>
    <col min="3" max="3" width="4.625" style="9" customWidth="1"/>
    <col min="4" max="4" width="4.625" style="20" customWidth="1"/>
    <col min="5" max="12" width="13.625" style="9" customWidth="1"/>
    <col min="13" max="13" width="12.625" style="20" customWidth="1"/>
    <col min="14" max="16" width="2.625" style="9" hidden="1" customWidth="1"/>
    <col min="17" max="19" width="1.625" style="9" hidden="1" customWidth="1"/>
    <col min="20" max="20" width="18.625" style="9" hidden="1" customWidth="1"/>
    <col min="21" max="16384" width="9" style="9"/>
  </cols>
  <sheetData>
    <row r="1" spans="1:20" ht="30" customHeight="1">
      <c r="A1" s="77" t="s">
        <v>0</v>
      </c>
      <c r="B1" s="77"/>
      <c r="C1" s="77"/>
      <c r="D1" s="77"/>
      <c r="E1" s="77"/>
      <c r="F1" s="77"/>
      <c r="G1" s="77"/>
      <c r="H1" s="77"/>
      <c r="I1" s="77"/>
      <c r="J1" s="77"/>
      <c r="K1" s="77"/>
      <c r="L1" s="77"/>
      <c r="M1" s="77"/>
    </row>
    <row r="2" spans="1:20" ht="30" customHeight="1">
      <c r="A2" s="78" t="s">
        <v>347</v>
      </c>
      <c r="B2" s="78"/>
      <c r="C2" s="78"/>
      <c r="D2" s="78"/>
      <c r="E2" s="78"/>
      <c r="F2" s="78"/>
      <c r="G2" s="78"/>
      <c r="H2" s="78"/>
      <c r="I2" s="78"/>
      <c r="J2" s="78"/>
      <c r="K2" s="78"/>
      <c r="L2" s="78"/>
      <c r="M2" s="78"/>
    </row>
    <row r="3" spans="1:20" ht="30" customHeight="1">
      <c r="A3" s="76" t="s">
        <v>1</v>
      </c>
      <c r="B3" s="76" t="s">
        <v>2</v>
      </c>
      <c r="C3" s="76" t="s">
        <v>3</v>
      </c>
      <c r="D3" s="76" t="s">
        <v>4</v>
      </c>
      <c r="E3" s="76" t="s">
        <v>5</v>
      </c>
      <c r="F3" s="76"/>
      <c r="G3" s="76" t="s">
        <v>8</v>
      </c>
      <c r="H3" s="76"/>
      <c r="I3" s="76" t="s">
        <v>9</v>
      </c>
      <c r="J3" s="76"/>
      <c r="K3" s="76" t="s">
        <v>10</v>
      </c>
      <c r="L3" s="76"/>
      <c r="M3" s="76" t="s">
        <v>11</v>
      </c>
      <c r="N3" s="75" t="s">
        <v>12</v>
      </c>
      <c r="O3" s="75" t="s">
        <v>13</v>
      </c>
      <c r="P3" s="75" t="s">
        <v>14</v>
      </c>
      <c r="Q3" s="75" t="s">
        <v>15</v>
      </c>
      <c r="R3" s="75" t="s">
        <v>16</v>
      </c>
      <c r="S3" s="75" t="s">
        <v>17</v>
      </c>
      <c r="T3" s="75" t="s">
        <v>18</v>
      </c>
    </row>
    <row r="4" spans="1:20" ht="30" customHeight="1">
      <c r="A4" s="68"/>
      <c r="B4" s="68"/>
      <c r="C4" s="68"/>
      <c r="D4" s="68"/>
      <c r="E4" s="10" t="s">
        <v>6</v>
      </c>
      <c r="F4" s="10" t="s">
        <v>7</v>
      </c>
      <c r="G4" s="10" t="s">
        <v>6</v>
      </c>
      <c r="H4" s="10" t="s">
        <v>7</v>
      </c>
      <c r="I4" s="10" t="s">
        <v>6</v>
      </c>
      <c r="J4" s="10" t="s">
        <v>7</v>
      </c>
      <c r="K4" s="10" t="s">
        <v>6</v>
      </c>
      <c r="L4" s="10" t="s">
        <v>7</v>
      </c>
      <c r="M4" s="68"/>
      <c r="N4" s="75"/>
      <c r="O4" s="75"/>
      <c r="P4" s="75"/>
      <c r="Q4" s="75"/>
      <c r="R4" s="75"/>
      <c r="S4" s="75"/>
      <c r="T4" s="75"/>
    </row>
    <row r="5" spans="1:20" ht="30" customHeight="1">
      <c r="A5" s="11" t="s">
        <v>50</v>
      </c>
      <c r="B5" s="11" t="s">
        <v>51</v>
      </c>
      <c r="C5" s="11" t="s">
        <v>51</v>
      </c>
      <c r="D5" s="21">
        <v>1</v>
      </c>
      <c r="E5" s="13">
        <f>F6</f>
        <v>0</v>
      </c>
      <c r="F5" s="13">
        <f t="shared" ref="F5:F11" si="0">E5*D5</f>
        <v>0</v>
      </c>
      <c r="G5" s="13">
        <f>H6</f>
        <v>0</v>
      </c>
      <c r="H5" s="13">
        <f t="shared" ref="H5:H11" si="1">G5*D5</f>
        <v>0</v>
      </c>
      <c r="I5" s="13">
        <f>J6+J9</f>
        <v>0</v>
      </c>
      <c r="J5" s="13">
        <f t="shared" ref="J5:J11" si="2">I5*D5</f>
        <v>0</v>
      </c>
      <c r="K5" s="13">
        <f t="shared" ref="K5:L11" si="3">E5+G5+I5</f>
        <v>0</v>
      </c>
      <c r="L5" s="13">
        <f t="shared" si="3"/>
        <v>0</v>
      </c>
      <c r="M5" s="19" t="s">
        <v>51</v>
      </c>
      <c r="N5" s="14" t="s">
        <v>52</v>
      </c>
      <c r="O5" s="14" t="s">
        <v>51</v>
      </c>
      <c r="P5" s="14" t="s">
        <v>51</v>
      </c>
      <c r="Q5" s="14" t="s">
        <v>51</v>
      </c>
      <c r="R5" s="15">
        <v>1</v>
      </c>
      <c r="S5" s="14" t="s">
        <v>51</v>
      </c>
      <c r="T5" s="16"/>
    </row>
    <row r="6" spans="1:20" ht="30" customHeight="1">
      <c r="A6" s="11" t="s">
        <v>53</v>
      </c>
      <c r="B6" s="11" t="s">
        <v>51</v>
      </c>
      <c r="C6" s="11" t="s">
        <v>51</v>
      </c>
      <c r="D6" s="21">
        <v>1</v>
      </c>
      <c r="E6" s="13">
        <f>F7+F8</f>
        <v>0</v>
      </c>
      <c r="F6" s="13">
        <f t="shared" si="0"/>
        <v>0</v>
      </c>
      <c r="G6" s="13">
        <f>H7+H8</f>
        <v>0</v>
      </c>
      <c r="H6" s="13">
        <f t="shared" si="1"/>
        <v>0</v>
      </c>
      <c r="I6" s="13">
        <f>J7+J8</f>
        <v>0</v>
      </c>
      <c r="J6" s="13">
        <f t="shared" si="2"/>
        <v>0</v>
      </c>
      <c r="K6" s="13">
        <f t="shared" si="3"/>
        <v>0</v>
      </c>
      <c r="L6" s="13">
        <f t="shared" si="3"/>
        <v>0</v>
      </c>
      <c r="M6" s="19" t="s">
        <v>51</v>
      </c>
      <c r="N6" s="14" t="s">
        <v>54</v>
      </c>
      <c r="O6" s="14" t="s">
        <v>51</v>
      </c>
      <c r="P6" s="14" t="s">
        <v>52</v>
      </c>
      <c r="Q6" s="14" t="s">
        <v>51</v>
      </c>
      <c r="R6" s="15">
        <v>2</v>
      </c>
      <c r="S6" s="14" t="s">
        <v>51</v>
      </c>
      <c r="T6" s="16"/>
    </row>
    <row r="7" spans="1:20" ht="30" customHeight="1">
      <c r="A7" s="11" t="s">
        <v>55</v>
      </c>
      <c r="B7" s="11" t="s">
        <v>51</v>
      </c>
      <c r="C7" s="11" t="s">
        <v>51</v>
      </c>
      <c r="D7" s="21">
        <v>1</v>
      </c>
      <c r="E7" s="13">
        <f>공종별내역서!F33</f>
        <v>0</v>
      </c>
      <c r="F7" s="13">
        <f t="shared" si="0"/>
        <v>0</v>
      </c>
      <c r="G7" s="13">
        <f>공종별내역서!H33</f>
        <v>0</v>
      </c>
      <c r="H7" s="13">
        <f t="shared" si="1"/>
        <v>0</v>
      </c>
      <c r="I7" s="13">
        <f>공종별내역서!J33</f>
        <v>0</v>
      </c>
      <c r="J7" s="13">
        <f t="shared" si="2"/>
        <v>0</v>
      </c>
      <c r="K7" s="13">
        <f t="shared" si="3"/>
        <v>0</v>
      </c>
      <c r="L7" s="13">
        <f t="shared" si="3"/>
        <v>0</v>
      </c>
      <c r="M7" s="19" t="s">
        <v>51</v>
      </c>
      <c r="N7" s="14" t="s">
        <v>56</v>
      </c>
      <c r="O7" s="14" t="s">
        <v>51</v>
      </c>
      <c r="P7" s="14" t="s">
        <v>54</v>
      </c>
      <c r="Q7" s="14" t="s">
        <v>51</v>
      </c>
      <c r="R7" s="15">
        <v>3</v>
      </c>
      <c r="S7" s="14" t="s">
        <v>51</v>
      </c>
      <c r="T7" s="16"/>
    </row>
    <row r="8" spans="1:20" ht="30" customHeight="1">
      <c r="A8" s="11" t="s">
        <v>137</v>
      </c>
      <c r="B8" s="11" t="s">
        <v>51</v>
      </c>
      <c r="C8" s="11" t="s">
        <v>51</v>
      </c>
      <c r="D8" s="21">
        <v>1</v>
      </c>
      <c r="E8" s="13">
        <f>공종별내역서!F56</f>
        <v>0</v>
      </c>
      <c r="F8" s="13">
        <f t="shared" si="0"/>
        <v>0</v>
      </c>
      <c r="G8" s="13">
        <f>공종별내역서!H56</f>
        <v>0</v>
      </c>
      <c r="H8" s="13">
        <f t="shared" si="1"/>
        <v>0</v>
      </c>
      <c r="I8" s="13">
        <f>공종별내역서!J56</f>
        <v>0</v>
      </c>
      <c r="J8" s="13">
        <f t="shared" si="2"/>
        <v>0</v>
      </c>
      <c r="K8" s="13">
        <f t="shared" si="3"/>
        <v>0</v>
      </c>
      <c r="L8" s="13">
        <f t="shared" si="3"/>
        <v>0</v>
      </c>
      <c r="M8" s="19" t="s">
        <v>51</v>
      </c>
      <c r="N8" s="14" t="s">
        <v>138</v>
      </c>
      <c r="O8" s="14" t="s">
        <v>51</v>
      </c>
      <c r="P8" s="14" t="s">
        <v>54</v>
      </c>
      <c r="Q8" s="14" t="s">
        <v>51</v>
      </c>
      <c r="R8" s="15">
        <v>3</v>
      </c>
      <c r="S8" s="14" t="s">
        <v>51</v>
      </c>
      <c r="T8" s="16"/>
    </row>
    <row r="9" spans="1:20" ht="30" customHeight="1">
      <c r="A9" s="11"/>
      <c r="B9" s="11"/>
      <c r="C9" s="11"/>
      <c r="D9" s="21"/>
      <c r="E9" s="13">
        <f>F10</f>
        <v>0</v>
      </c>
      <c r="F9" s="13"/>
      <c r="G9" s="13">
        <f>H10</f>
        <v>0</v>
      </c>
      <c r="H9" s="13"/>
      <c r="I9" s="13">
        <f>J10</f>
        <v>0</v>
      </c>
      <c r="J9" s="13">
        <f t="shared" si="2"/>
        <v>0</v>
      </c>
      <c r="K9" s="13">
        <f t="shared" si="3"/>
        <v>0</v>
      </c>
      <c r="L9" s="13">
        <f t="shared" si="3"/>
        <v>0</v>
      </c>
      <c r="M9" s="19" t="s">
        <v>51</v>
      </c>
      <c r="N9" s="14" t="s">
        <v>183</v>
      </c>
      <c r="O9" s="14" t="s">
        <v>51</v>
      </c>
      <c r="P9" s="14" t="s">
        <v>52</v>
      </c>
      <c r="Q9" s="14" t="s">
        <v>51</v>
      </c>
      <c r="R9" s="15">
        <v>2</v>
      </c>
      <c r="S9" s="14" t="s">
        <v>51</v>
      </c>
      <c r="T9" s="16"/>
    </row>
    <row r="10" spans="1:20" ht="30" customHeight="1">
      <c r="A10" s="11"/>
      <c r="B10" s="11"/>
      <c r="C10" s="11"/>
      <c r="D10" s="21"/>
      <c r="E10" s="13">
        <f>F11</f>
        <v>0</v>
      </c>
      <c r="F10" s="13"/>
      <c r="G10" s="13">
        <f>H11</f>
        <v>0</v>
      </c>
      <c r="H10" s="13"/>
      <c r="I10" s="13">
        <f>J11</f>
        <v>0</v>
      </c>
      <c r="J10" s="13">
        <f t="shared" si="2"/>
        <v>0</v>
      </c>
      <c r="K10" s="13">
        <f t="shared" si="3"/>
        <v>0</v>
      </c>
      <c r="L10" s="13">
        <f t="shared" si="3"/>
        <v>0</v>
      </c>
      <c r="M10" s="19" t="s">
        <v>51</v>
      </c>
      <c r="N10" s="14" t="s">
        <v>184</v>
      </c>
      <c r="O10" s="14" t="s">
        <v>51</v>
      </c>
      <c r="P10" s="14" t="s">
        <v>183</v>
      </c>
      <c r="Q10" s="14" t="s">
        <v>51</v>
      </c>
      <c r="R10" s="15">
        <v>3</v>
      </c>
      <c r="S10" s="14" t="s">
        <v>51</v>
      </c>
      <c r="T10" s="16"/>
    </row>
    <row r="11" spans="1:20" ht="30" customHeight="1">
      <c r="A11" s="11"/>
      <c r="B11" s="11"/>
      <c r="C11" s="11"/>
      <c r="D11" s="21"/>
      <c r="E11" s="13">
        <f>공종별내역서!F80</f>
        <v>0</v>
      </c>
      <c r="F11" s="13">
        <f t="shared" si="0"/>
        <v>0</v>
      </c>
      <c r="G11" s="13">
        <f>공종별내역서!H80</f>
        <v>0</v>
      </c>
      <c r="H11" s="13">
        <f t="shared" si="1"/>
        <v>0</v>
      </c>
      <c r="I11" s="13">
        <f>공종별내역서!J80</f>
        <v>0</v>
      </c>
      <c r="J11" s="13">
        <f t="shared" si="2"/>
        <v>0</v>
      </c>
      <c r="K11" s="13">
        <f t="shared" si="3"/>
        <v>0</v>
      </c>
      <c r="L11" s="13">
        <f t="shared" si="3"/>
        <v>0</v>
      </c>
      <c r="M11" s="19" t="s">
        <v>51</v>
      </c>
      <c r="N11" s="14" t="s">
        <v>185</v>
      </c>
      <c r="O11" s="14" t="s">
        <v>51</v>
      </c>
      <c r="P11" s="14" t="s">
        <v>184</v>
      </c>
      <c r="Q11" s="14" t="s">
        <v>51</v>
      </c>
      <c r="R11" s="15">
        <v>4</v>
      </c>
      <c r="S11" s="14" t="s">
        <v>51</v>
      </c>
      <c r="T11" s="16"/>
    </row>
    <row r="12" spans="1:20" ht="30" customHeight="1">
      <c r="A12" s="12"/>
      <c r="B12" s="12"/>
      <c r="C12" s="12"/>
      <c r="D12" s="21"/>
      <c r="E12" s="12"/>
      <c r="F12" s="12"/>
      <c r="G12" s="12"/>
      <c r="H12" s="12"/>
      <c r="I12" s="12"/>
      <c r="J12" s="12"/>
      <c r="K12" s="12"/>
      <c r="L12" s="12"/>
      <c r="M12" s="21"/>
      <c r="T12" s="17"/>
    </row>
    <row r="13" spans="1:20" ht="30" customHeight="1">
      <c r="A13" s="12"/>
      <c r="B13" s="12"/>
      <c r="C13" s="12"/>
      <c r="D13" s="21"/>
      <c r="E13" s="12"/>
      <c r="F13" s="12"/>
      <c r="G13" s="12"/>
      <c r="H13" s="12"/>
      <c r="I13" s="12"/>
      <c r="J13" s="12"/>
      <c r="K13" s="12"/>
      <c r="L13" s="12"/>
      <c r="M13" s="21"/>
      <c r="T13" s="17"/>
    </row>
    <row r="14" spans="1:20" ht="30" customHeight="1">
      <c r="A14" s="12"/>
      <c r="B14" s="12"/>
      <c r="C14" s="12"/>
      <c r="D14" s="21"/>
      <c r="E14" s="12"/>
      <c r="F14" s="12"/>
      <c r="G14" s="12"/>
      <c r="H14" s="12"/>
      <c r="I14" s="12"/>
      <c r="J14" s="12"/>
      <c r="K14" s="12"/>
      <c r="L14" s="12"/>
      <c r="M14" s="21"/>
      <c r="T14" s="17"/>
    </row>
    <row r="15" spans="1:20" ht="30" customHeight="1">
      <c r="A15" s="12"/>
      <c r="B15" s="12"/>
      <c r="C15" s="12"/>
      <c r="D15" s="21"/>
      <c r="E15" s="12"/>
      <c r="F15" s="12"/>
      <c r="G15" s="12"/>
      <c r="H15" s="12"/>
      <c r="I15" s="12"/>
      <c r="J15" s="12"/>
      <c r="K15" s="12"/>
      <c r="L15" s="12"/>
      <c r="M15" s="21"/>
      <c r="T15" s="17"/>
    </row>
    <row r="16" spans="1:20" ht="30" customHeight="1">
      <c r="A16" s="12"/>
      <c r="B16" s="12"/>
      <c r="C16" s="12"/>
      <c r="D16" s="21"/>
      <c r="E16" s="12"/>
      <c r="F16" s="12"/>
      <c r="G16" s="12"/>
      <c r="H16" s="12"/>
      <c r="I16" s="12"/>
      <c r="J16" s="12"/>
      <c r="K16" s="12"/>
      <c r="L16" s="12"/>
      <c r="M16" s="21"/>
      <c r="T16" s="17"/>
    </row>
    <row r="17" spans="1:20" ht="30" customHeight="1">
      <c r="A17" s="12"/>
      <c r="B17" s="12"/>
      <c r="C17" s="12"/>
      <c r="D17" s="21"/>
      <c r="E17" s="12"/>
      <c r="F17" s="12"/>
      <c r="G17" s="12"/>
      <c r="H17" s="12"/>
      <c r="I17" s="12"/>
      <c r="J17" s="12"/>
      <c r="K17" s="12"/>
      <c r="L17" s="12"/>
      <c r="M17" s="21"/>
      <c r="T17" s="17"/>
    </row>
    <row r="18" spans="1:20" ht="30" customHeight="1">
      <c r="A18" s="12"/>
      <c r="B18" s="12"/>
      <c r="C18" s="12"/>
      <c r="D18" s="21"/>
      <c r="E18" s="12"/>
      <c r="F18" s="12"/>
      <c r="G18" s="12"/>
      <c r="H18" s="12"/>
      <c r="I18" s="12"/>
      <c r="J18" s="12"/>
      <c r="K18" s="12"/>
      <c r="L18" s="12"/>
      <c r="M18" s="21"/>
      <c r="T18" s="17"/>
    </row>
    <row r="19" spans="1:20" ht="30" customHeight="1">
      <c r="A19" s="12"/>
      <c r="B19" s="12"/>
      <c r="C19" s="12"/>
      <c r="D19" s="21"/>
      <c r="E19" s="12"/>
      <c r="F19" s="12"/>
      <c r="G19" s="12"/>
      <c r="H19" s="12"/>
      <c r="I19" s="12"/>
      <c r="J19" s="12"/>
      <c r="K19" s="12"/>
      <c r="L19" s="12"/>
      <c r="M19" s="21"/>
      <c r="T19" s="17"/>
    </row>
    <row r="20" spans="1:20" ht="30" customHeight="1">
      <c r="A20" s="12"/>
      <c r="B20" s="12"/>
      <c r="C20" s="12"/>
      <c r="D20" s="21"/>
      <c r="E20" s="12"/>
      <c r="F20" s="12"/>
      <c r="G20" s="12"/>
      <c r="H20" s="12"/>
      <c r="I20" s="12"/>
      <c r="J20" s="12"/>
      <c r="K20" s="12"/>
      <c r="L20" s="12"/>
      <c r="M20" s="21"/>
      <c r="T20" s="17"/>
    </row>
    <row r="21" spans="1:20" ht="30" customHeight="1">
      <c r="A21" s="11" t="s">
        <v>135</v>
      </c>
      <c r="B21" s="12"/>
      <c r="C21" s="12"/>
      <c r="D21" s="21"/>
      <c r="E21" s="12"/>
      <c r="F21" s="13">
        <f>F5</f>
        <v>0</v>
      </c>
      <c r="G21" s="12"/>
      <c r="H21" s="13">
        <f>H5</f>
        <v>0</v>
      </c>
      <c r="I21" s="12"/>
      <c r="J21" s="13">
        <f>J5</f>
        <v>0</v>
      </c>
      <c r="K21" s="12"/>
      <c r="L21" s="13">
        <f>L5</f>
        <v>0</v>
      </c>
      <c r="M21" s="21"/>
      <c r="T21" s="17"/>
    </row>
  </sheetData>
  <mergeCells count="18">
    <mergeCell ref="A1:M1"/>
    <mergeCell ref="A2:M2"/>
    <mergeCell ref="A3:A4"/>
    <mergeCell ref="B3:B4"/>
    <mergeCell ref="C3:C4"/>
    <mergeCell ref="D3:D4"/>
    <mergeCell ref="E3:F3"/>
    <mergeCell ref="G3:H3"/>
    <mergeCell ref="I3:J3"/>
    <mergeCell ref="K3:L3"/>
    <mergeCell ref="S3:S4"/>
    <mergeCell ref="T3:T4"/>
    <mergeCell ref="M3:M4"/>
    <mergeCell ref="N3:N4"/>
    <mergeCell ref="O3:O4"/>
    <mergeCell ref="P3:P4"/>
    <mergeCell ref="Q3:Q4"/>
    <mergeCell ref="R3:R4"/>
  </mergeCells>
  <phoneticPr fontId="1" type="noConversion"/>
  <printOptions horizontalCentered="1"/>
  <pageMargins left="0.19685039370078741" right="0.19685039370078741" top="0.19685039370078741" bottom="0.19685039370078741" header="0" footer="0"/>
  <pageSetup paperSize="9" scale="6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80"/>
  <sheetViews>
    <sheetView zoomScale="87" zoomScaleNormal="87" workbookViewId="0">
      <selection activeCell="E51" sqref="E51:K61"/>
    </sheetView>
  </sheetViews>
  <sheetFormatPr defaultRowHeight="16.5"/>
  <cols>
    <col min="1" max="2" width="30.625" style="9" customWidth="1"/>
    <col min="3" max="3" width="4.625" style="20" customWidth="1"/>
    <col min="4" max="4" width="8.625" style="9" customWidth="1"/>
    <col min="5" max="12" width="13.625" style="9" customWidth="1"/>
    <col min="13" max="13" width="12.625" style="20" customWidth="1"/>
    <col min="14" max="43" width="2.625" style="9" hidden="1" customWidth="1"/>
    <col min="44" max="44" width="10.625" style="9" hidden="1" customWidth="1"/>
    <col min="45" max="46" width="1.625" style="9" hidden="1" customWidth="1"/>
    <col min="47" max="47" width="24.625" style="9" hidden="1" customWidth="1"/>
    <col min="48" max="48" width="3.5" style="9" hidden="1" customWidth="1"/>
    <col min="49" max="16384" width="9" style="9"/>
  </cols>
  <sheetData>
    <row r="1" spans="1:48" ht="30" customHeight="1">
      <c r="A1" s="78" t="str">
        <f>공종별집계표!A2</f>
        <v>[ 제1철골주차장 보수공사(2차-전기) ]</v>
      </c>
      <c r="B1" s="78"/>
      <c r="C1" s="78"/>
      <c r="D1" s="78"/>
      <c r="E1" s="78"/>
      <c r="F1" s="78"/>
      <c r="G1" s="78"/>
      <c r="H1" s="78"/>
      <c r="I1" s="78"/>
      <c r="J1" s="78"/>
      <c r="K1" s="78"/>
      <c r="L1" s="78"/>
      <c r="M1" s="78"/>
    </row>
    <row r="2" spans="1:48" ht="30" customHeight="1">
      <c r="A2" s="76" t="s">
        <v>1</v>
      </c>
      <c r="B2" s="76" t="s">
        <v>2</v>
      </c>
      <c r="C2" s="76" t="s">
        <v>3</v>
      </c>
      <c r="D2" s="76" t="s">
        <v>4</v>
      </c>
      <c r="E2" s="76" t="s">
        <v>5</v>
      </c>
      <c r="F2" s="76"/>
      <c r="G2" s="76" t="s">
        <v>8</v>
      </c>
      <c r="H2" s="76"/>
      <c r="I2" s="76" t="s">
        <v>9</v>
      </c>
      <c r="J2" s="76"/>
      <c r="K2" s="76" t="s">
        <v>10</v>
      </c>
      <c r="L2" s="76"/>
      <c r="M2" s="76" t="s">
        <v>11</v>
      </c>
      <c r="N2" s="75" t="s">
        <v>19</v>
      </c>
      <c r="O2" s="75" t="s">
        <v>13</v>
      </c>
      <c r="P2" s="75" t="s">
        <v>20</v>
      </c>
      <c r="Q2" s="75" t="s">
        <v>12</v>
      </c>
      <c r="R2" s="75" t="s">
        <v>21</v>
      </c>
      <c r="S2" s="75" t="s">
        <v>22</v>
      </c>
      <c r="T2" s="75" t="s">
        <v>23</v>
      </c>
      <c r="U2" s="75" t="s">
        <v>24</v>
      </c>
      <c r="V2" s="75" t="s">
        <v>25</v>
      </c>
      <c r="W2" s="75" t="s">
        <v>26</v>
      </c>
      <c r="X2" s="75" t="s">
        <v>27</v>
      </c>
      <c r="Y2" s="75" t="s">
        <v>28</v>
      </c>
      <c r="Z2" s="75" t="s">
        <v>29</v>
      </c>
      <c r="AA2" s="75" t="s">
        <v>30</v>
      </c>
      <c r="AB2" s="75" t="s">
        <v>31</v>
      </c>
      <c r="AC2" s="75" t="s">
        <v>32</v>
      </c>
      <c r="AD2" s="75" t="s">
        <v>33</v>
      </c>
      <c r="AE2" s="75" t="s">
        <v>34</v>
      </c>
      <c r="AF2" s="75" t="s">
        <v>35</v>
      </c>
      <c r="AG2" s="75" t="s">
        <v>36</v>
      </c>
      <c r="AH2" s="75" t="s">
        <v>37</v>
      </c>
      <c r="AI2" s="75" t="s">
        <v>38</v>
      </c>
      <c r="AJ2" s="75" t="s">
        <v>39</v>
      </c>
      <c r="AK2" s="75" t="s">
        <v>40</v>
      </c>
      <c r="AL2" s="75" t="s">
        <v>41</v>
      </c>
      <c r="AM2" s="75" t="s">
        <v>42</v>
      </c>
      <c r="AN2" s="75" t="s">
        <v>43</v>
      </c>
      <c r="AO2" s="75" t="s">
        <v>44</v>
      </c>
      <c r="AP2" s="75" t="s">
        <v>45</v>
      </c>
      <c r="AQ2" s="75" t="s">
        <v>46</v>
      </c>
      <c r="AR2" s="75" t="s">
        <v>47</v>
      </c>
      <c r="AS2" s="75" t="s">
        <v>15</v>
      </c>
      <c r="AT2" s="75" t="s">
        <v>16</v>
      </c>
      <c r="AU2" s="75" t="s">
        <v>48</v>
      </c>
      <c r="AV2" s="75" t="s">
        <v>49</v>
      </c>
    </row>
    <row r="3" spans="1:48" ht="30" customHeight="1">
      <c r="A3" s="76"/>
      <c r="B3" s="76"/>
      <c r="C3" s="76"/>
      <c r="D3" s="76"/>
      <c r="E3" s="3" t="s">
        <v>6</v>
      </c>
      <c r="F3" s="3" t="s">
        <v>7</v>
      </c>
      <c r="G3" s="3" t="s">
        <v>6</v>
      </c>
      <c r="H3" s="3" t="s">
        <v>7</v>
      </c>
      <c r="I3" s="3" t="s">
        <v>6</v>
      </c>
      <c r="J3" s="3" t="s">
        <v>7</v>
      </c>
      <c r="K3" s="3" t="s">
        <v>6</v>
      </c>
      <c r="L3" s="3" t="s">
        <v>7</v>
      </c>
      <c r="M3" s="76"/>
      <c r="N3" s="75"/>
      <c r="O3" s="75"/>
      <c r="P3" s="75"/>
      <c r="Q3" s="75"/>
      <c r="R3" s="75"/>
      <c r="S3" s="75"/>
      <c r="T3" s="75"/>
      <c r="U3" s="75"/>
      <c r="V3" s="75"/>
      <c r="W3" s="75"/>
      <c r="X3" s="75"/>
      <c r="Y3" s="75"/>
      <c r="Z3" s="75"/>
      <c r="AA3" s="75"/>
      <c r="AB3" s="75"/>
      <c r="AC3" s="75"/>
      <c r="AD3" s="75"/>
      <c r="AE3" s="75"/>
      <c r="AF3" s="75"/>
      <c r="AG3" s="75"/>
      <c r="AH3" s="75"/>
      <c r="AI3" s="75"/>
      <c r="AJ3" s="75"/>
      <c r="AK3" s="75"/>
      <c r="AL3" s="75"/>
      <c r="AM3" s="75"/>
      <c r="AN3" s="75"/>
      <c r="AO3" s="75"/>
      <c r="AP3" s="75"/>
      <c r="AQ3" s="75"/>
      <c r="AR3" s="75"/>
      <c r="AS3" s="75"/>
      <c r="AT3" s="75"/>
      <c r="AU3" s="75"/>
      <c r="AV3" s="75"/>
    </row>
    <row r="4" spans="1:48" ht="30" customHeight="1">
      <c r="A4" s="11" t="s">
        <v>55</v>
      </c>
      <c r="B4" s="11" t="s">
        <v>51</v>
      </c>
      <c r="C4" s="21"/>
      <c r="D4" s="12"/>
      <c r="E4" s="12"/>
      <c r="F4" s="12"/>
      <c r="G4" s="12"/>
      <c r="H4" s="12"/>
      <c r="I4" s="12"/>
      <c r="J4" s="12"/>
      <c r="K4" s="12"/>
      <c r="L4" s="12"/>
      <c r="M4" s="21"/>
      <c r="N4" s="15"/>
      <c r="O4" s="15"/>
      <c r="P4" s="15"/>
      <c r="Q4" s="14" t="s">
        <v>56</v>
      </c>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48" ht="30" customHeight="1">
      <c r="A5" s="11" t="s">
        <v>327</v>
      </c>
      <c r="B5" s="11" t="s">
        <v>328</v>
      </c>
      <c r="C5" s="19" t="s">
        <v>57</v>
      </c>
      <c r="D5" s="12">
        <v>346</v>
      </c>
      <c r="E5" s="18"/>
      <c r="F5" s="18">
        <f t="shared" ref="F5:F31" si="0">TRUNC(E5*D5, 0)</f>
        <v>0</v>
      </c>
      <c r="G5" s="18"/>
      <c r="H5" s="18"/>
      <c r="I5" s="18"/>
      <c r="J5" s="18"/>
      <c r="K5" s="18"/>
      <c r="L5" s="18">
        <f t="shared" ref="L5:L31" si="1">TRUNC(F5+H5+J5, 0)</f>
        <v>0</v>
      </c>
      <c r="M5" s="19" t="s">
        <v>352</v>
      </c>
      <c r="N5" s="14" t="s">
        <v>58</v>
      </c>
      <c r="O5" s="14" t="s">
        <v>51</v>
      </c>
      <c r="P5" s="14" t="s">
        <v>51</v>
      </c>
      <c r="Q5" s="14" t="s">
        <v>56</v>
      </c>
      <c r="R5" s="14" t="s">
        <v>59</v>
      </c>
      <c r="S5" s="14" t="s">
        <v>59</v>
      </c>
      <c r="T5" s="14" t="s">
        <v>60</v>
      </c>
      <c r="U5" s="15"/>
      <c r="V5" s="15"/>
      <c r="W5" s="15"/>
      <c r="X5" s="15"/>
      <c r="Y5" s="15"/>
      <c r="Z5" s="15"/>
      <c r="AA5" s="15"/>
      <c r="AB5" s="15"/>
      <c r="AC5" s="15"/>
      <c r="AD5" s="15"/>
      <c r="AE5" s="15"/>
      <c r="AF5" s="15"/>
      <c r="AG5" s="15"/>
      <c r="AH5" s="15"/>
      <c r="AI5" s="15"/>
      <c r="AJ5" s="15"/>
      <c r="AK5" s="15"/>
      <c r="AL5" s="15"/>
      <c r="AM5" s="15"/>
      <c r="AN5" s="15"/>
      <c r="AO5" s="15"/>
      <c r="AP5" s="15"/>
      <c r="AQ5" s="15"/>
      <c r="AR5" s="14" t="s">
        <v>51</v>
      </c>
      <c r="AS5" s="14" t="s">
        <v>51</v>
      </c>
      <c r="AT5" s="15"/>
      <c r="AU5" s="14" t="s">
        <v>61</v>
      </c>
      <c r="AV5" s="15">
        <v>1347</v>
      </c>
    </row>
    <row r="6" spans="1:48" ht="30" customHeight="1">
      <c r="A6" s="11" t="s">
        <v>62</v>
      </c>
      <c r="B6" s="11" t="s">
        <v>63</v>
      </c>
      <c r="C6" s="19" t="s">
        <v>57</v>
      </c>
      <c r="D6" s="12">
        <v>24</v>
      </c>
      <c r="E6" s="18"/>
      <c r="F6" s="18">
        <f t="shared" si="0"/>
        <v>0</v>
      </c>
      <c r="G6" s="18"/>
      <c r="H6" s="18"/>
      <c r="I6" s="18"/>
      <c r="J6" s="18"/>
      <c r="K6" s="18"/>
      <c r="L6" s="18">
        <f t="shared" si="1"/>
        <v>0</v>
      </c>
      <c r="M6" s="19" t="s">
        <v>352</v>
      </c>
      <c r="N6" s="14" t="s">
        <v>64</v>
      </c>
      <c r="O6" s="14" t="s">
        <v>51</v>
      </c>
      <c r="P6" s="14" t="s">
        <v>51</v>
      </c>
      <c r="Q6" s="14" t="s">
        <v>56</v>
      </c>
      <c r="R6" s="14" t="s">
        <v>59</v>
      </c>
      <c r="S6" s="14" t="s">
        <v>59</v>
      </c>
      <c r="T6" s="14" t="s">
        <v>60</v>
      </c>
      <c r="U6" s="15"/>
      <c r="V6" s="15"/>
      <c r="W6" s="15"/>
      <c r="X6" s="15"/>
      <c r="Y6" s="15"/>
      <c r="Z6" s="15"/>
      <c r="AA6" s="15"/>
      <c r="AB6" s="15"/>
      <c r="AC6" s="15"/>
      <c r="AD6" s="15"/>
      <c r="AE6" s="15"/>
      <c r="AF6" s="15"/>
      <c r="AG6" s="15"/>
      <c r="AH6" s="15"/>
      <c r="AI6" s="15"/>
      <c r="AJ6" s="15"/>
      <c r="AK6" s="15"/>
      <c r="AL6" s="15"/>
      <c r="AM6" s="15"/>
      <c r="AN6" s="15"/>
      <c r="AO6" s="15"/>
      <c r="AP6" s="15"/>
      <c r="AQ6" s="15"/>
      <c r="AR6" s="14" t="s">
        <v>51</v>
      </c>
      <c r="AS6" s="14" t="s">
        <v>51</v>
      </c>
      <c r="AT6" s="15"/>
      <c r="AU6" s="14" t="s">
        <v>65</v>
      </c>
      <c r="AV6" s="15">
        <v>1348</v>
      </c>
    </row>
    <row r="7" spans="1:48" ht="30" customHeight="1">
      <c r="A7" s="11" t="s">
        <v>66</v>
      </c>
      <c r="B7" s="11" t="s">
        <v>63</v>
      </c>
      <c r="C7" s="19" t="s">
        <v>57</v>
      </c>
      <c r="D7" s="12">
        <v>11</v>
      </c>
      <c r="E7" s="18"/>
      <c r="F7" s="18">
        <f t="shared" si="0"/>
        <v>0</v>
      </c>
      <c r="G7" s="18"/>
      <c r="H7" s="18"/>
      <c r="I7" s="18"/>
      <c r="J7" s="18"/>
      <c r="K7" s="18"/>
      <c r="L7" s="18">
        <f t="shared" si="1"/>
        <v>0</v>
      </c>
      <c r="M7" s="19" t="s">
        <v>352</v>
      </c>
      <c r="N7" s="14" t="s">
        <v>67</v>
      </c>
      <c r="O7" s="14" t="s">
        <v>51</v>
      </c>
      <c r="P7" s="14" t="s">
        <v>51</v>
      </c>
      <c r="Q7" s="14" t="s">
        <v>56</v>
      </c>
      <c r="R7" s="14" t="s">
        <v>59</v>
      </c>
      <c r="S7" s="14" t="s">
        <v>59</v>
      </c>
      <c r="T7" s="14" t="s">
        <v>60</v>
      </c>
      <c r="U7" s="15"/>
      <c r="V7" s="15"/>
      <c r="W7" s="15"/>
      <c r="X7" s="15"/>
      <c r="Y7" s="15"/>
      <c r="Z7" s="15"/>
      <c r="AA7" s="15"/>
      <c r="AB7" s="15"/>
      <c r="AC7" s="15"/>
      <c r="AD7" s="15"/>
      <c r="AE7" s="15"/>
      <c r="AF7" s="15"/>
      <c r="AG7" s="15"/>
      <c r="AH7" s="15"/>
      <c r="AI7" s="15"/>
      <c r="AJ7" s="15"/>
      <c r="AK7" s="15"/>
      <c r="AL7" s="15"/>
      <c r="AM7" s="15"/>
      <c r="AN7" s="15"/>
      <c r="AO7" s="15"/>
      <c r="AP7" s="15"/>
      <c r="AQ7" s="15"/>
      <c r="AR7" s="14" t="s">
        <v>51</v>
      </c>
      <c r="AS7" s="14" t="s">
        <v>51</v>
      </c>
      <c r="AT7" s="15"/>
      <c r="AU7" s="14" t="s">
        <v>68</v>
      </c>
      <c r="AV7" s="15">
        <v>1349</v>
      </c>
    </row>
    <row r="8" spans="1:48" ht="30" customHeight="1">
      <c r="A8" s="11" t="s">
        <v>69</v>
      </c>
      <c r="B8" s="11" t="s">
        <v>70</v>
      </c>
      <c r="C8" s="19" t="s">
        <v>71</v>
      </c>
      <c r="D8" s="12">
        <v>6</v>
      </c>
      <c r="E8" s="18"/>
      <c r="F8" s="18">
        <f t="shared" si="0"/>
        <v>0</v>
      </c>
      <c r="G8" s="18"/>
      <c r="H8" s="18"/>
      <c r="I8" s="18"/>
      <c r="J8" s="18"/>
      <c r="K8" s="18"/>
      <c r="L8" s="18">
        <f t="shared" si="1"/>
        <v>0</v>
      </c>
      <c r="M8" s="19" t="s">
        <v>51</v>
      </c>
      <c r="N8" s="14" t="s">
        <v>72</v>
      </c>
      <c r="O8" s="14" t="s">
        <v>51</v>
      </c>
      <c r="P8" s="14" t="s">
        <v>51</v>
      </c>
      <c r="Q8" s="14" t="s">
        <v>56</v>
      </c>
      <c r="R8" s="14" t="s">
        <v>59</v>
      </c>
      <c r="S8" s="14" t="s">
        <v>59</v>
      </c>
      <c r="T8" s="14" t="s">
        <v>60</v>
      </c>
      <c r="U8" s="15"/>
      <c r="V8" s="15"/>
      <c r="W8" s="15"/>
      <c r="X8" s="15"/>
      <c r="Y8" s="15"/>
      <c r="Z8" s="15"/>
      <c r="AA8" s="15"/>
      <c r="AB8" s="15"/>
      <c r="AC8" s="15"/>
      <c r="AD8" s="15"/>
      <c r="AE8" s="15"/>
      <c r="AF8" s="15"/>
      <c r="AG8" s="15"/>
      <c r="AH8" s="15"/>
      <c r="AI8" s="15"/>
      <c r="AJ8" s="15"/>
      <c r="AK8" s="15"/>
      <c r="AL8" s="15"/>
      <c r="AM8" s="15"/>
      <c r="AN8" s="15"/>
      <c r="AO8" s="15"/>
      <c r="AP8" s="15"/>
      <c r="AQ8" s="15"/>
      <c r="AR8" s="14" t="s">
        <v>51</v>
      </c>
      <c r="AS8" s="14" t="s">
        <v>51</v>
      </c>
      <c r="AT8" s="15"/>
      <c r="AU8" s="14" t="s">
        <v>73</v>
      </c>
      <c r="AV8" s="15">
        <v>1338</v>
      </c>
    </row>
    <row r="9" spans="1:48" ht="30" customHeight="1">
      <c r="A9" s="11" t="s">
        <v>74</v>
      </c>
      <c r="B9" s="11" t="s">
        <v>75</v>
      </c>
      <c r="C9" s="19" t="s">
        <v>71</v>
      </c>
      <c r="D9" s="12">
        <v>4</v>
      </c>
      <c r="E9" s="18"/>
      <c r="F9" s="18">
        <f t="shared" si="0"/>
        <v>0</v>
      </c>
      <c r="G9" s="18"/>
      <c r="H9" s="18"/>
      <c r="I9" s="18"/>
      <c r="J9" s="18"/>
      <c r="K9" s="18"/>
      <c r="L9" s="18">
        <f t="shared" si="1"/>
        <v>0</v>
      </c>
      <c r="M9" s="19" t="s">
        <v>51</v>
      </c>
      <c r="N9" s="14" t="s">
        <v>76</v>
      </c>
      <c r="O9" s="14" t="s">
        <v>51</v>
      </c>
      <c r="P9" s="14" t="s">
        <v>51</v>
      </c>
      <c r="Q9" s="14" t="s">
        <v>56</v>
      </c>
      <c r="R9" s="14" t="s">
        <v>59</v>
      </c>
      <c r="S9" s="14" t="s">
        <v>59</v>
      </c>
      <c r="T9" s="14" t="s">
        <v>60</v>
      </c>
      <c r="U9" s="15"/>
      <c r="V9" s="15"/>
      <c r="W9" s="15"/>
      <c r="X9" s="15"/>
      <c r="Y9" s="15"/>
      <c r="Z9" s="15"/>
      <c r="AA9" s="15"/>
      <c r="AB9" s="15"/>
      <c r="AC9" s="15"/>
      <c r="AD9" s="15"/>
      <c r="AE9" s="15"/>
      <c r="AF9" s="15"/>
      <c r="AG9" s="15"/>
      <c r="AH9" s="15"/>
      <c r="AI9" s="15"/>
      <c r="AJ9" s="15"/>
      <c r="AK9" s="15"/>
      <c r="AL9" s="15"/>
      <c r="AM9" s="15"/>
      <c r="AN9" s="15"/>
      <c r="AO9" s="15"/>
      <c r="AP9" s="15"/>
      <c r="AQ9" s="15"/>
      <c r="AR9" s="14" t="s">
        <v>51</v>
      </c>
      <c r="AS9" s="14" t="s">
        <v>51</v>
      </c>
      <c r="AT9" s="15"/>
      <c r="AU9" s="14" t="s">
        <v>77</v>
      </c>
      <c r="AV9" s="15">
        <v>121</v>
      </c>
    </row>
    <row r="10" spans="1:48" ht="30" customHeight="1">
      <c r="A10" s="11" t="s">
        <v>74</v>
      </c>
      <c r="B10" s="11" t="s">
        <v>78</v>
      </c>
      <c r="C10" s="19" t="s">
        <v>71</v>
      </c>
      <c r="D10" s="12">
        <v>380</v>
      </c>
      <c r="E10" s="18"/>
      <c r="F10" s="18">
        <f t="shared" si="0"/>
        <v>0</v>
      </c>
      <c r="G10" s="18"/>
      <c r="H10" s="18"/>
      <c r="I10" s="18"/>
      <c r="J10" s="18"/>
      <c r="K10" s="18"/>
      <c r="L10" s="18">
        <f t="shared" si="1"/>
        <v>0</v>
      </c>
      <c r="M10" s="19" t="s">
        <v>51</v>
      </c>
      <c r="N10" s="14" t="s">
        <v>79</v>
      </c>
      <c r="O10" s="14" t="s">
        <v>51</v>
      </c>
      <c r="P10" s="14" t="s">
        <v>51</v>
      </c>
      <c r="Q10" s="14" t="s">
        <v>56</v>
      </c>
      <c r="R10" s="14" t="s">
        <v>59</v>
      </c>
      <c r="S10" s="14" t="s">
        <v>59</v>
      </c>
      <c r="T10" s="14" t="s">
        <v>60</v>
      </c>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4" t="s">
        <v>51</v>
      </c>
      <c r="AS10" s="14" t="s">
        <v>51</v>
      </c>
      <c r="AT10" s="15"/>
      <c r="AU10" s="14" t="s">
        <v>80</v>
      </c>
      <c r="AV10" s="15">
        <v>1350</v>
      </c>
    </row>
    <row r="11" spans="1:48" ht="30" customHeight="1">
      <c r="A11" s="11" t="s">
        <v>74</v>
      </c>
      <c r="B11" s="11" t="s">
        <v>81</v>
      </c>
      <c r="C11" s="19" t="s">
        <v>71</v>
      </c>
      <c r="D11" s="12">
        <v>4</v>
      </c>
      <c r="E11" s="18"/>
      <c r="F11" s="18">
        <f t="shared" si="0"/>
        <v>0</v>
      </c>
      <c r="G11" s="18"/>
      <c r="H11" s="18"/>
      <c r="I11" s="18"/>
      <c r="J11" s="18"/>
      <c r="K11" s="18"/>
      <c r="L11" s="18">
        <f t="shared" si="1"/>
        <v>0</v>
      </c>
      <c r="M11" s="19" t="s">
        <v>51</v>
      </c>
      <c r="N11" s="14" t="s">
        <v>82</v>
      </c>
      <c r="O11" s="14" t="s">
        <v>51</v>
      </c>
      <c r="P11" s="14" t="s">
        <v>51</v>
      </c>
      <c r="Q11" s="14" t="s">
        <v>56</v>
      </c>
      <c r="R11" s="14" t="s">
        <v>59</v>
      </c>
      <c r="S11" s="14" t="s">
        <v>59</v>
      </c>
      <c r="T11" s="14" t="s">
        <v>60</v>
      </c>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4" t="s">
        <v>51</v>
      </c>
      <c r="AS11" s="14" t="s">
        <v>51</v>
      </c>
      <c r="AT11" s="15"/>
      <c r="AU11" s="14" t="s">
        <v>83</v>
      </c>
      <c r="AV11" s="15">
        <v>123</v>
      </c>
    </row>
    <row r="12" spans="1:48" ht="30" customHeight="1">
      <c r="A12" s="11" t="s">
        <v>74</v>
      </c>
      <c r="B12" s="11" t="s">
        <v>84</v>
      </c>
      <c r="C12" s="19" t="s">
        <v>71</v>
      </c>
      <c r="D12" s="12">
        <v>380</v>
      </c>
      <c r="E12" s="18"/>
      <c r="F12" s="18">
        <f t="shared" si="0"/>
        <v>0</v>
      </c>
      <c r="G12" s="18"/>
      <c r="H12" s="18"/>
      <c r="I12" s="18"/>
      <c r="J12" s="18"/>
      <c r="K12" s="18"/>
      <c r="L12" s="18">
        <f t="shared" si="1"/>
        <v>0</v>
      </c>
      <c r="M12" s="19" t="s">
        <v>51</v>
      </c>
      <c r="N12" s="14" t="s">
        <v>85</v>
      </c>
      <c r="O12" s="14" t="s">
        <v>51</v>
      </c>
      <c r="P12" s="14" t="s">
        <v>51</v>
      </c>
      <c r="Q12" s="14" t="s">
        <v>56</v>
      </c>
      <c r="R12" s="14" t="s">
        <v>59</v>
      </c>
      <c r="S12" s="14" t="s">
        <v>59</v>
      </c>
      <c r="T12" s="14" t="s">
        <v>60</v>
      </c>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4" t="s">
        <v>51</v>
      </c>
      <c r="AS12" s="14" t="s">
        <v>51</v>
      </c>
      <c r="AT12" s="15"/>
      <c r="AU12" s="14" t="s">
        <v>86</v>
      </c>
      <c r="AV12" s="15">
        <v>1351</v>
      </c>
    </row>
    <row r="13" spans="1:48" ht="30" customHeight="1">
      <c r="A13" s="11" t="s">
        <v>87</v>
      </c>
      <c r="B13" s="11" t="s">
        <v>88</v>
      </c>
      <c r="C13" s="19" t="s">
        <v>71</v>
      </c>
      <c r="D13" s="12">
        <v>6</v>
      </c>
      <c r="E13" s="18"/>
      <c r="F13" s="18">
        <f t="shared" si="0"/>
        <v>0</v>
      </c>
      <c r="G13" s="18"/>
      <c r="H13" s="18"/>
      <c r="I13" s="18"/>
      <c r="J13" s="18"/>
      <c r="K13" s="18"/>
      <c r="L13" s="18">
        <f t="shared" si="1"/>
        <v>0</v>
      </c>
      <c r="M13" s="19" t="s">
        <v>51</v>
      </c>
      <c r="N13" s="14" t="s">
        <v>89</v>
      </c>
      <c r="O13" s="14" t="s">
        <v>51</v>
      </c>
      <c r="P13" s="14" t="s">
        <v>51</v>
      </c>
      <c r="Q13" s="14" t="s">
        <v>56</v>
      </c>
      <c r="R13" s="14" t="s">
        <v>59</v>
      </c>
      <c r="S13" s="14" t="s">
        <v>59</v>
      </c>
      <c r="T13" s="14" t="s">
        <v>60</v>
      </c>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4" t="s">
        <v>51</v>
      </c>
      <c r="AS13" s="14" t="s">
        <v>51</v>
      </c>
      <c r="AT13" s="15"/>
      <c r="AU13" s="14" t="s">
        <v>90</v>
      </c>
      <c r="AV13" s="15">
        <v>1323</v>
      </c>
    </row>
    <row r="14" spans="1:48" ht="30" customHeight="1">
      <c r="A14" s="11" t="s">
        <v>91</v>
      </c>
      <c r="B14" s="11" t="s">
        <v>92</v>
      </c>
      <c r="C14" s="19" t="s">
        <v>93</v>
      </c>
      <c r="D14" s="12">
        <v>8330</v>
      </c>
      <c r="E14" s="18"/>
      <c r="F14" s="18">
        <f t="shared" si="0"/>
        <v>0</v>
      </c>
      <c r="G14" s="18"/>
      <c r="H14" s="18"/>
      <c r="I14" s="18"/>
      <c r="J14" s="18"/>
      <c r="K14" s="18"/>
      <c r="L14" s="18">
        <f t="shared" si="1"/>
        <v>0</v>
      </c>
      <c r="M14" s="19"/>
      <c r="N14" s="14" t="s">
        <v>94</v>
      </c>
      <c r="O14" s="14" t="s">
        <v>51</v>
      </c>
      <c r="P14" s="14" t="s">
        <v>51</v>
      </c>
      <c r="Q14" s="14" t="s">
        <v>56</v>
      </c>
      <c r="R14" s="14" t="s">
        <v>59</v>
      </c>
      <c r="S14" s="14" t="s">
        <v>59</v>
      </c>
      <c r="T14" s="14" t="s">
        <v>60</v>
      </c>
      <c r="U14" s="15"/>
      <c r="V14" s="15"/>
      <c r="W14" s="15"/>
      <c r="X14" s="15"/>
      <c r="Y14" s="15">
        <v>2</v>
      </c>
      <c r="Z14" s="15"/>
      <c r="AA14" s="15"/>
      <c r="AB14" s="15"/>
      <c r="AC14" s="15"/>
      <c r="AD14" s="15"/>
      <c r="AE14" s="15"/>
      <c r="AF14" s="15"/>
      <c r="AG14" s="15"/>
      <c r="AH14" s="15"/>
      <c r="AI14" s="15"/>
      <c r="AJ14" s="15"/>
      <c r="AK14" s="15"/>
      <c r="AL14" s="15"/>
      <c r="AM14" s="15"/>
      <c r="AN14" s="15"/>
      <c r="AO14" s="15"/>
      <c r="AP14" s="15"/>
      <c r="AQ14" s="15"/>
      <c r="AR14" s="14" t="s">
        <v>51</v>
      </c>
      <c r="AS14" s="14" t="s">
        <v>51</v>
      </c>
      <c r="AT14" s="15"/>
      <c r="AU14" s="14" t="s">
        <v>95</v>
      </c>
      <c r="AV14" s="15">
        <v>1352</v>
      </c>
    </row>
    <row r="15" spans="1:48" ht="30" customHeight="1">
      <c r="A15" s="11" t="s">
        <v>96</v>
      </c>
      <c r="B15" s="11" t="s">
        <v>97</v>
      </c>
      <c r="C15" s="19" t="s">
        <v>93</v>
      </c>
      <c r="D15" s="12">
        <v>741</v>
      </c>
      <c r="E15" s="18"/>
      <c r="F15" s="18">
        <f t="shared" si="0"/>
        <v>0</v>
      </c>
      <c r="G15" s="18"/>
      <c r="H15" s="18"/>
      <c r="I15" s="18"/>
      <c r="J15" s="18"/>
      <c r="K15" s="18"/>
      <c r="L15" s="18">
        <f t="shared" si="1"/>
        <v>0</v>
      </c>
      <c r="M15" s="19"/>
      <c r="N15" s="14" t="s">
        <v>98</v>
      </c>
      <c r="O15" s="14" t="s">
        <v>51</v>
      </c>
      <c r="P15" s="14" t="s">
        <v>51</v>
      </c>
      <c r="Q15" s="14" t="s">
        <v>56</v>
      </c>
      <c r="R15" s="14" t="s">
        <v>59</v>
      </c>
      <c r="S15" s="14" t="s">
        <v>59</v>
      </c>
      <c r="T15" s="14" t="s">
        <v>60</v>
      </c>
      <c r="U15" s="15"/>
      <c r="V15" s="15"/>
      <c r="W15" s="15"/>
      <c r="X15" s="15">
        <v>1</v>
      </c>
      <c r="Y15" s="15">
        <v>2</v>
      </c>
      <c r="Z15" s="15"/>
      <c r="AA15" s="15"/>
      <c r="AB15" s="15"/>
      <c r="AC15" s="15"/>
      <c r="AD15" s="15"/>
      <c r="AE15" s="15"/>
      <c r="AF15" s="15"/>
      <c r="AG15" s="15"/>
      <c r="AH15" s="15"/>
      <c r="AI15" s="15"/>
      <c r="AJ15" s="15"/>
      <c r="AK15" s="15"/>
      <c r="AL15" s="15"/>
      <c r="AM15" s="15"/>
      <c r="AN15" s="15"/>
      <c r="AO15" s="15"/>
      <c r="AP15" s="15"/>
      <c r="AQ15" s="15"/>
      <c r="AR15" s="14" t="s">
        <v>51</v>
      </c>
      <c r="AS15" s="14" t="s">
        <v>51</v>
      </c>
      <c r="AT15" s="15"/>
      <c r="AU15" s="14" t="s">
        <v>99</v>
      </c>
      <c r="AV15" s="15">
        <v>845</v>
      </c>
    </row>
    <row r="16" spans="1:48" ht="30" customHeight="1">
      <c r="A16" s="11" t="s">
        <v>100</v>
      </c>
      <c r="B16" s="11" t="s">
        <v>101</v>
      </c>
      <c r="C16" s="19" t="s">
        <v>102</v>
      </c>
      <c r="D16" s="12">
        <v>1</v>
      </c>
      <c r="E16" s="18"/>
      <c r="F16" s="18">
        <f t="shared" si="0"/>
        <v>0</v>
      </c>
      <c r="G16" s="18"/>
      <c r="H16" s="18"/>
      <c r="I16" s="18"/>
      <c r="J16" s="18"/>
      <c r="K16" s="18"/>
      <c r="L16" s="18">
        <f t="shared" si="1"/>
        <v>0</v>
      </c>
      <c r="M16" s="19" t="s">
        <v>51</v>
      </c>
      <c r="N16" s="14" t="s">
        <v>103</v>
      </c>
      <c r="O16" s="14" t="s">
        <v>51</v>
      </c>
      <c r="P16" s="14" t="s">
        <v>51</v>
      </c>
      <c r="Q16" s="14" t="s">
        <v>56</v>
      </c>
      <c r="R16" s="14" t="s">
        <v>59</v>
      </c>
      <c r="S16" s="14" t="s">
        <v>59</v>
      </c>
      <c r="T16" s="14" t="s">
        <v>59</v>
      </c>
      <c r="U16" s="15">
        <v>0</v>
      </c>
      <c r="V16" s="15">
        <v>0</v>
      </c>
      <c r="W16" s="15">
        <v>0.15</v>
      </c>
      <c r="X16" s="15"/>
      <c r="Y16" s="15"/>
      <c r="Z16" s="15"/>
      <c r="AA16" s="15"/>
      <c r="AB16" s="15"/>
      <c r="AC16" s="15"/>
      <c r="AD16" s="15"/>
      <c r="AE16" s="15"/>
      <c r="AF16" s="15"/>
      <c r="AG16" s="15"/>
      <c r="AH16" s="15"/>
      <c r="AI16" s="15"/>
      <c r="AJ16" s="15"/>
      <c r="AK16" s="15"/>
      <c r="AL16" s="15"/>
      <c r="AM16" s="15"/>
      <c r="AN16" s="15"/>
      <c r="AO16" s="15"/>
      <c r="AP16" s="15"/>
      <c r="AQ16" s="15"/>
      <c r="AR16" s="14" t="s">
        <v>51</v>
      </c>
      <c r="AS16" s="14" t="s">
        <v>51</v>
      </c>
      <c r="AT16" s="15"/>
      <c r="AU16" s="14" t="s">
        <v>104</v>
      </c>
      <c r="AV16" s="15">
        <v>1433</v>
      </c>
    </row>
    <row r="17" spans="1:48" ht="30" customHeight="1">
      <c r="A17" s="11" t="s">
        <v>105</v>
      </c>
      <c r="B17" s="11" t="s">
        <v>106</v>
      </c>
      <c r="C17" s="19" t="s">
        <v>102</v>
      </c>
      <c r="D17" s="12">
        <v>1</v>
      </c>
      <c r="E17" s="18"/>
      <c r="F17" s="18">
        <f t="shared" si="0"/>
        <v>0</v>
      </c>
      <c r="G17" s="18"/>
      <c r="H17" s="18"/>
      <c r="I17" s="18"/>
      <c r="J17" s="18"/>
      <c r="K17" s="18"/>
      <c r="L17" s="18">
        <f t="shared" si="1"/>
        <v>0</v>
      </c>
      <c r="M17" s="19" t="s">
        <v>51</v>
      </c>
      <c r="N17" s="14" t="s">
        <v>107</v>
      </c>
      <c r="O17" s="14" t="s">
        <v>51</v>
      </c>
      <c r="P17" s="14" t="s">
        <v>51</v>
      </c>
      <c r="Q17" s="14" t="s">
        <v>56</v>
      </c>
      <c r="R17" s="14" t="s">
        <v>59</v>
      </c>
      <c r="S17" s="14" t="s">
        <v>59</v>
      </c>
      <c r="T17" s="14" t="s">
        <v>59</v>
      </c>
      <c r="U17" s="15">
        <v>0</v>
      </c>
      <c r="V17" s="15">
        <v>0</v>
      </c>
      <c r="W17" s="15">
        <v>0.02</v>
      </c>
      <c r="X17" s="15"/>
      <c r="Y17" s="15"/>
      <c r="Z17" s="15"/>
      <c r="AA17" s="15"/>
      <c r="AB17" s="15"/>
      <c r="AC17" s="15"/>
      <c r="AD17" s="15"/>
      <c r="AE17" s="15"/>
      <c r="AF17" s="15"/>
      <c r="AG17" s="15"/>
      <c r="AH17" s="15"/>
      <c r="AI17" s="15"/>
      <c r="AJ17" s="15"/>
      <c r="AK17" s="15"/>
      <c r="AL17" s="15"/>
      <c r="AM17" s="15"/>
      <c r="AN17" s="15"/>
      <c r="AO17" s="15"/>
      <c r="AP17" s="15"/>
      <c r="AQ17" s="15"/>
      <c r="AR17" s="14" t="s">
        <v>51</v>
      </c>
      <c r="AS17" s="14" t="s">
        <v>51</v>
      </c>
      <c r="AT17" s="15"/>
      <c r="AU17" s="14" t="s">
        <v>108</v>
      </c>
      <c r="AV17" s="15">
        <v>1431</v>
      </c>
    </row>
    <row r="18" spans="1:48" ht="30" customHeight="1">
      <c r="A18" s="11" t="s">
        <v>96</v>
      </c>
      <c r="B18" s="11" t="s">
        <v>109</v>
      </c>
      <c r="C18" s="19" t="s">
        <v>71</v>
      </c>
      <c r="D18" s="12">
        <v>611</v>
      </c>
      <c r="E18" s="18"/>
      <c r="F18" s="18">
        <f t="shared" si="0"/>
        <v>0</v>
      </c>
      <c r="G18" s="18"/>
      <c r="H18" s="18"/>
      <c r="I18" s="18"/>
      <c r="J18" s="18"/>
      <c r="K18" s="18"/>
      <c r="L18" s="18">
        <f t="shared" si="1"/>
        <v>0</v>
      </c>
      <c r="M18" s="19"/>
      <c r="N18" s="14" t="s">
        <v>110</v>
      </c>
      <c r="O18" s="14" t="s">
        <v>51</v>
      </c>
      <c r="P18" s="14" t="s">
        <v>51</v>
      </c>
      <c r="Q18" s="14" t="s">
        <v>56</v>
      </c>
      <c r="R18" s="14" t="s">
        <v>59</v>
      </c>
      <c r="S18" s="14" t="s">
        <v>59</v>
      </c>
      <c r="T18" s="14" t="s">
        <v>60</v>
      </c>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4" t="s">
        <v>51</v>
      </c>
      <c r="AS18" s="14" t="s">
        <v>51</v>
      </c>
      <c r="AT18" s="15"/>
      <c r="AU18" s="14" t="s">
        <v>111</v>
      </c>
      <c r="AV18" s="15">
        <v>552</v>
      </c>
    </row>
    <row r="19" spans="1:48" ht="30" customHeight="1">
      <c r="A19" s="11" t="s">
        <v>329</v>
      </c>
      <c r="B19" s="11" t="s">
        <v>336</v>
      </c>
      <c r="C19" s="19" t="s">
        <v>341</v>
      </c>
      <c r="D19" s="48">
        <v>1590</v>
      </c>
      <c r="E19" s="18"/>
      <c r="F19" s="18">
        <f t="shared" si="0"/>
        <v>0</v>
      </c>
      <c r="G19" s="18"/>
      <c r="H19" s="18"/>
      <c r="I19" s="18"/>
      <c r="J19" s="18"/>
      <c r="K19" s="18">
        <f t="shared" ref="K19:K25" si="2">TRUNC(E19+G19+I19, 0)</f>
        <v>0</v>
      </c>
      <c r="L19" s="18">
        <f t="shared" si="1"/>
        <v>0</v>
      </c>
      <c r="M19" s="19"/>
      <c r="N19" s="47"/>
      <c r="O19" s="47"/>
      <c r="P19" s="47"/>
      <c r="Q19" s="47"/>
      <c r="R19" s="47"/>
      <c r="S19" s="47"/>
      <c r="T19" s="47"/>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47"/>
      <c r="AS19" s="47"/>
      <c r="AT19" s="15"/>
      <c r="AU19" s="47"/>
      <c r="AV19" s="15"/>
    </row>
    <row r="20" spans="1:48" ht="30" customHeight="1">
      <c r="A20" s="11" t="s">
        <v>330</v>
      </c>
      <c r="B20" s="11" t="s">
        <v>337</v>
      </c>
      <c r="C20" s="19" t="s">
        <v>341</v>
      </c>
      <c r="D20" s="48">
        <v>1590</v>
      </c>
      <c r="E20" s="18"/>
      <c r="F20" s="18">
        <f t="shared" si="0"/>
        <v>0</v>
      </c>
      <c r="G20" s="18"/>
      <c r="H20" s="18"/>
      <c r="I20" s="18"/>
      <c r="J20" s="18"/>
      <c r="K20" s="18">
        <f t="shared" si="2"/>
        <v>0</v>
      </c>
      <c r="L20" s="18">
        <f t="shared" si="1"/>
        <v>0</v>
      </c>
      <c r="M20" s="19"/>
      <c r="N20" s="47"/>
      <c r="O20" s="47"/>
      <c r="P20" s="47"/>
      <c r="Q20" s="47"/>
      <c r="R20" s="47"/>
      <c r="S20" s="47"/>
      <c r="T20" s="47"/>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47"/>
      <c r="AS20" s="47"/>
      <c r="AT20" s="15"/>
      <c r="AU20" s="47"/>
      <c r="AV20" s="15"/>
    </row>
    <row r="21" spans="1:48" ht="30" customHeight="1">
      <c r="A21" s="11" t="s">
        <v>331</v>
      </c>
      <c r="B21" s="11" t="s">
        <v>338</v>
      </c>
      <c r="C21" s="19" t="s">
        <v>342</v>
      </c>
      <c r="D21" s="48">
        <v>105</v>
      </c>
      <c r="E21" s="18"/>
      <c r="F21" s="18">
        <f t="shared" si="0"/>
        <v>0</v>
      </c>
      <c r="G21" s="18"/>
      <c r="H21" s="18"/>
      <c r="I21" s="18"/>
      <c r="J21" s="18"/>
      <c r="K21" s="18">
        <f t="shared" si="2"/>
        <v>0</v>
      </c>
      <c r="L21" s="18">
        <f t="shared" si="1"/>
        <v>0</v>
      </c>
      <c r="M21" s="19"/>
      <c r="N21" s="47"/>
      <c r="O21" s="47"/>
      <c r="P21" s="47"/>
      <c r="Q21" s="47"/>
      <c r="R21" s="47"/>
      <c r="S21" s="47"/>
      <c r="T21" s="47"/>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47"/>
      <c r="AS21" s="47"/>
      <c r="AT21" s="15"/>
      <c r="AU21" s="47"/>
      <c r="AV21" s="15"/>
    </row>
    <row r="22" spans="1:48" ht="30" customHeight="1">
      <c r="A22" s="11" t="s">
        <v>332</v>
      </c>
      <c r="B22" s="11" t="s">
        <v>339</v>
      </c>
      <c r="C22" s="19" t="s">
        <v>342</v>
      </c>
      <c r="D22" s="48">
        <v>49</v>
      </c>
      <c r="E22" s="18"/>
      <c r="F22" s="18">
        <f t="shared" si="0"/>
        <v>0</v>
      </c>
      <c r="G22" s="18"/>
      <c r="H22" s="18"/>
      <c r="I22" s="18"/>
      <c r="J22" s="18"/>
      <c r="K22" s="18">
        <f t="shared" si="2"/>
        <v>0</v>
      </c>
      <c r="L22" s="18">
        <f t="shared" si="1"/>
        <v>0</v>
      </c>
      <c r="M22" s="19"/>
      <c r="N22" s="47"/>
      <c r="O22" s="47"/>
      <c r="P22" s="47"/>
      <c r="Q22" s="47"/>
      <c r="R22" s="47"/>
      <c r="S22" s="47"/>
      <c r="T22" s="47"/>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47"/>
      <c r="AS22" s="47"/>
      <c r="AT22" s="15"/>
      <c r="AU22" s="47"/>
      <c r="AV22" s="15"/>
    </row>
    <row r="23" spans="1:48" ht="30" customHeight="1">
      <c r="A23" s="11" t="s">
        <v>333</v>
      </c>
      <c r="B23" s="11" t="s">
        <v>340</v>
      </c>
      <c r="C23" s="19" t="s">
        <v>342</v>
      </c>
      <c r="D23" s="48">
        <v>1055</v>
      </c>
      <c r="E23" s="18"/>
      <c r="F23" s="18">
        <f t="shared" si="0"/>
        <v>0</v>
      </c>
      <c r="G23" s="18"/>
      <c r="H23" s="18"/>
      <c r="I23" s="18"/>
      <c r="J23" s="18"/>
      <c r="K23" s="18">
        <f t="shared" si="2"/>
        <v>0</v>
      </c>
      <c r="L23" s="18">
        <f t="shared" si="1"/>
        <v>0</v>
      </c>
      <c r="M23" s="19"/>
      <c r="N23" s="47"/>
      <c r="O23" s="47"/>
      <c r="P23" s="47"/>
      <c r="Q23" s="47"/>
      <c r="R23" s="47"/>
      <c r="S23" s="47"/>
      <c r="T23" s="47"/>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47"/>
      <c r="AS23" s="47"/>
      <c r="AT23" s="15"/>
      <c r="AU23" s="47"/>
      <c r="AV23" s="15"/>
    </row>
    <row r="24" spans="1:48" ht="30" customHeight="1">
      <c r="A24" s="11" t="s">
        <v>334</v>
      </c>
      <c r="B24" s="11" t="s">
        <v>337</v>
      </c>
      <c r="C24" s="19" t="s">
        <v>342</v>
      </c>
      <c r="D24" s="48">
        <v>1055</v>
      </c>
      <c r="E24" s="18"/>
      <c r="F24" s="18">
        <f t="shared" si="0"/>
        <v>0</v>
      </c>
      <c r="G24" s="18"/>
      <c r="H24" s="18"/>
      <c r="I24" s="18"/>
      <c r="J24" s="18"/>
      <c r="K24" s="18">
        <f t="shared" si="2"/>
        <v>0</v>
      </c>
      <c r="L24" s="18">
        <f t="shared" si="1"/>
        <v>0</v>
      </c>
      <c r="M24" s="19"/>
      <c r="N24" s="47"/>
      <c r="O24" s="47"/>
      <c r="P24" s="47"/>
      <c r="Q24" s="47"/>
      <c r="R24" s="47"/>
      <c r="S24" s="47"/>
      <c r="T24" s="47"/>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47"/>
      <c r="AS24" s="47"/>
      <c r="AT24" s="15"/>
      <c r="AU24" s="47"/>
      <c r="AV24" s="15"/>
    </row>
    <row r="25" spans="1:48" ht="30" customHeight="1">
      <c r="A25" s="11" t="s">
        <v>335</v>
      </c>
      <c r="B25" s="11" t="s">
        <v>337</v>
      </c>
      <c r="C25" s="19" t="s">
        <v>342</v>
      </c>
      <c r="D25" s="48">
        <v>1055</v>
      </c>
      <c r="E25" s="18"/>
      <c r="F25" s="18">
        <f t="shared" si="0"/>
        <v>0</v>
      </c>
      <c r="G25" s="18"/>
      <c r="H25" s="18"/>
      <c r="I25" s="18"/>
      <c r="J25" s="18"/>
      <c r="K25" s="18">
        <f t="shared" si="2"/>
        <v>0</v>
      </c>
      <c r="L25" s="18">
        <f t="shared" si="1"/>
        <v>0</v>
      </c>
      <c r="M25" s="19"/>
      <c r="N25" s="47"/>
      <c r="O25" s="47"/>
      <c r="P25" s="47"/>
      <c r="Q25" s="47"/>
      <c r="R25" s="47"/>
      <c r="S25" s="47"/>
      <c r="T25" s="47"/>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47"/>
      <c r="AS25" s="47"/>
      <c r="AT25" s="15"/>
      <c r="AU25" s="47"/>
      <c r="AV25" s="15"/>
    </row>
    <row r="26" spans="1:48" ht="30" customHeight="1">
      <c r="A26" s="11" t="s">
        <v>320</v>
      </c>
      <c r="B26" s="11" t="s">
        <v>321</v>
      </c>
      <c r="C26" s="19" t="s">
        <v>57</v>
      </c>
      <c r="D26" s="12">
        <v>230</v>
      </c>
      <c r="E26" s="18"/>
      <c r="F26" s="18">
        <f t="shared" si="0"/>
        <v>0</v>
      </c>
      <c r="G26" s="18"/>
      <c r="H26" s="18"/>
      <c r="I26" s="18"/>
      <c r="J26" s="18"/>
      <c r="K26" s="18"/>
      <c r="L26" s="18">
        <f t="shared" si="1"/>
        <v>0</v>
      </c>
      <c r="M26" s="19" t="s">
        <v>114</v>
      </c>
      <c r="N26" s="14" t="s">
        <v>115</v>
      </c>
      <c r="O26" s="14" t="s">
        <v>51</v>
      </c>
      <c r="P26" s="14" t="s">
        <v>51</v>
      </c>
      <c r="Q26" s="14" t="s">
        <v>56</v>
      </c>
      <c r="R26" s="14" t="s">
        <v>59</v>
      </c>
      <c r="S26" s="14" t="s">
        <v>59</v>
      </c>
      <c r="T26" s="14" t="s">
        <v>60</v>
      </c>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4" t="s">
        <v>51</v>
      </c>
      <c r="AS26" s="14" t="s">
        <v>51</v>
      </c>
      <c r="AT26" s="15"/>
      <c r="AU26" s="14" t="s">
        <v>116</v>
      </c>
      <c r="AV26" s="15">
        <v>1361</v>
      </c>
    </row>
    <row r="27" spans="1:48" ht="30" customHeight="1">
      <c r="A27" s="11" t="s">
        <v>117</v>
      </c>
      <c r="B27" s="11" t="s">
        <v>63</v>
      </c>
      <c r="C27" s="19" t="s">
        <v>57</v>
      </c>
      <c r="D27" s="12">
        <v>24</v>
      </c>
      <c r="E27" s="18"/>
      <c r="F27" s="18">
        <f t="shared" si="0"/>
        <v>0</v>
      </c>
      <c r="G27" s="18"/>
      <c r="H27" s="18"/>
      <c r="I27" s="18"/>
      <c r="J27" s="18"/>
      <c r="K27" s="18"/>
      <c r="L27" s="18">
        <f t="shared" si="1"/>
        <v>0</v>
      </c>
      <c r="M27" s="19" t="s">
        <v>114</v>
      </c>
      <c r="N27" s="14" t="s">
        <v>118</v>
      </c>
      <c r="O27" s="14" t="s">
        <v>51</v>
      </c>
      <c r="P27" s="14" t="s">
        <v>51</v>
      </c>
      <c r="Q27" s="14" t="s">
        <v>56</v>
      </c>
      <c r="R27" s="14" t="s">
        <v>59</v>
      </c>
      <c r="S27" s="14" t="s">
        <v>59</v>
      </c>
      <c r="T27" s="14" t="s">
        <v>60</v>
      </c>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4" t="s">
        <v>51</v>
      </c>
      <c r="AS27" s="14" t="s">
        <v>51</v>
      </c>
      <c r="AT27" s="15"/>
      <c r="AU27" s="14" t="s">
        <v>119</v>
      </c>
      <c r="AV27" s="15">
        <v>1362</v>
      </c>
    </row>
    <row r="28" spans="1:48" ht="30" customHeight="1">
      <c r="A28" s="11" t="s">
        <v>120</v>
      </c>
      <c r="B28" s="11" t="s">
        <v>63</v>
      </c>
      <c r="C28" s="19" t="s">
        <v>57</v>
      </c>
      <c r="D28" s="12">
        <v>8</v>
      </c>
      <c r="E28" s="18"/>
      <c r="F28" s="18">
        <f t="shared" si="0"/>
        <v>0</v>
      </c>
      <c r="G28" s="18"/>
      <c r="H28" s="18"/>
      <c r="I28" s="18"/>
      <c r="J28" s="18"/>
      <c r="K28" s="18"/>
      <c r="L28" s="18">
        <f t="shared" si="1"/>
        <v>0</v>
      </c>
      <c r="M28" s="19" t="s">
        <v>114</v>
      </c>
      <c r="N28" s="14" t="s">
        <v>121</v>
      </c>
      <c r="O28" s="14" t="s">
        <v>51</v>
      </c>
      <c r="P28" s="14" t="s">
        <v>51</v>
      </c>
      <c r="Q28" s="14" t="s">
        <v>56</v>
      </c>
      <c r="R28" s="14" t="s">
        <v>59</v>
      </c>
      <c r="S28" s="14" t="s">
        <v>59</v>
      </c>
      <c r="T28" s="14" t="s">
        <v>60</v>
      </c>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4" t="s">
        <v>51</v>
      </c>
      <c r="AS28" s="14" t="s">
        <v>51</v>
      </c>
      <c r="AT28" s="15"/>
      <c r="AU28" s="14" t="s">
        <v>122</v>
      </c>
      <c r="AV28" s="15">
        <v>1363</v>
      </c>
    </row>
    <row r="29" spans="1:48" ht="30" customHeight="1">
      <c r="A29" s="11" t="s">
        <v>123</v>
      </c>
      <c r="B29" s="11" t="s">
        <v>51</v>
      </c>
      <c r="C29" s="19" t="s">
        <v>102</v>
      </c>
      <c r="D29" s="12">
        <v>6</v>
      </c>
      <c r="E29" s="18"/>
      <c r="F29" s="18">
        <f t="shared" si="0"/>
        <v>0</v>
      </c>
      <c r="G29" s="18"/>
      <c r="H29" s="18"/>
      <c r="I29" s="18"/>
      <c r="J29" s="18"/>
      <c r="K29" s="18"/>
      <c r="L29" s="18">
        <f t="shared" si="1"/>
        <v>0</v>
      </c>
      <c r="M29" s="19" t="s">
        <v>114</v>
      </c>
      <c r="N29" s="14" t="s">
        <v>124</v>
      </c>
      <c r="O29" s="14" t="s">
        <v>51</v>
      </c>
      <c r="P29" s="14" t="s">
        <v>51</v>
      </c>
      <c r="Q29" s="14" t="s">
        <v>56</v>
      </c>
      <c r="R29" s="14" t="s">
        <v>59</v>
      </c>
      <c r="S29" s="14" t="s">
        <v>59</v>
      </c>
      <c r="T29" s="14" t="s">
        <v>60</v>
      </c>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4" t="s">
        <v>51</v>
      </c>
      <c r="AS29" s="14" t="s">
        <v>51</v>
      </c>
      <c r="AT29" s="15"/>
      <c r="AU29" s="14" t="s">
        <v>125</v>
      </c>
      <c r="AV29" s="15">
        <v>1388</v>
      </c>
    </row>
    <row r="30" spans="1:48" ht="30" customHeight="1">
      <c r="A30" s="11" t="s">
        <v>126</v>
      </c>
      <c r="B30" s="11" t="s">
        <v>127</v>
      </c>
      <c r="C30" s="19" t="s">
        <v>128</v>
      </c>
      <c r="D30" s="12">
        <v>347.66</v>
      </c>
      <c r="E30" s="18"/>
      <c r="F30" s="18">
        <f t="shared" si="0"/>
        <v>0</v>
      </c>
      <c r="G30" s="18"/>
      <c r="H30" s="18"/>
      <c r="I30" s="18"/>
      <c r="J30" s="18"/>
      <c r="K30" s="18"/>
      <c r="L30" s="18">
        <f t="shared" si="1"/>
        <v>0</v>
      </c>
      <c r="M30" s="19" t="s">
        <v>51</v>
      </c>
      <c r="N30" s="14" t="s">
        <v>129</v>
      </c>
      <c r="O30" s="14" t="s">
        <v>51</v>
      </c>
      <c r="P30" s="14" t="s">
        <v>51</v>
      </c>
      <c r="Q30" s="14" t="s">
        <v>56</v>
      </c>
      <c r="R30" s="14" t="s">
        <v>59</v>
      </c>
      <c r="S30" s="14" t="s">
        <v>59</v>
      </c>
      <c r="T30" s="14" t="s">
        <v>60</v>
      </c>
      <c r="U30" s="15"/>
      <c r="V30" s="15"/>
      <c r="W30" s="15"/>
      <c r="X30" s="15"/>
      <c r="Y30" s="15"/>
      <c r="Z30" s="15">
        <v>3</v>
      </c>
      <c r="AA30" s="15"/>
      <c r="AB30" s="15"/>
      <c r="AC30" s="15"/>
      <c r="AD30" s="15"/>
      <c r="AE30" s="15"/>
      <c r="AF30" s="15"/>
      <c r="AG30" s="15"/>
      <c r="AH30" s="15"/>
      <c r="AI30" s="15"/>
      <c r="AJ30" s="15"/>
      <c r="AK30" s="15"/>
      <c r="AL30" s="15"/>
      <c r="AM30" s="15"/>
      <c r="AN30" s="15"/>
      <c r="AO30" s="15"/>
      <c r="AP30" s="15"/>
      <c r="AQ30" s="15"/>
      <c r="AR30" s="14" t="s">
        <v>51</v>
      </c>
      <c r="AS30" s="14" t="s">
        <v>51</v>
      </c>
      <c r="AT30" s="15"/>
      <c r="AU30" s="14" t="s">
        <v>130</v>
      </c>
      <c r="AV30" s="15">
        <v>140</v>
      </c>
    </row>
    <row r="31" spans="1:48" ht="30" customHeight="1">
      <c r="A31" s="11" t="s">
        <v>131</v>
      </c>
      <c r="B31" s="11" t="s">
        <v>132</v>
      </c>
      <c r="C31" s="19" t="s">
        <v>102</v>
      </c>
      <c r="D31" s="12">
        <v>1</v>
      </c>
      <c r="E31" s="18"/>
      <c r="F31" s="18">
        <f t="shared" si="0"/>
        <v>0</v>
      </c>
      <c r="G31" s="18"/>
      <c r="H31" s="18"/>
      <c r="I31" s="18"/>
      <c r="J31" s="18"/>
      <c r="K31" s="18"/>
      <c r="L31" s="18">
        <f t="shared" si="1"/>
        <v>0</v>
      </c>
      <c r="M31" s="19" t="s">
        <v>51</v>
      </c>
      <c r="N31" s="14" t="s">
        <v>133</v>
      </c>
      <c r="O31" s="14" t="s">
        <v>51</v>
      </c>
      <c r="P31" s="14" t="s">
        <v>51</v>
      </c>
      <c r="Q31" s="14" t="s">
        <v>56</v>
      </c>
      <c r="R31" s="14" t="s">
        <v>59</v>
      </c>
      <c r="S31" s="14" t="s">
        <v>59</v>
      </c>
      <c r="T31" s="14" t="s">
        <v>59</v>
      </c>
      <c r="U31" s="15">
        <v>1</v>
      </c>
      <c r="V31" s="15">
        <v>0</v>
      </c>
      <c r="W31" s="15">
        <v>0.03</v>
      </c>
      <c r="X31" s="15"/>
      <c r="Y31" s="15"/>
      <c r="Z31" s="15"/>
      <c r="AA31" s="15"/>
      <c r="AB31" s="15"/>
      <c r="AC31" s="15"/>
      <c r="AD31" s="15"/>
      <c r="AE31" s="15"/>
      <c r="AF31" s="15"/>
      <c r="AG31" s="15"/>
      <c r="AH31" s="15"/>
      <c r="AI31" s="15"/>
      <c r="AJ31" s="15"/>
      <c r="AK31" s="15"/>
      <c r="AL31" s="15"/>
      <c r="AM31" s="15"/>
      <c r="AN31" s="15"/>
      <c r="AO31" s="15"/>
      <c r="AP31" s="15"/>
      <c r="AQ31" s="15"/>
      <c r="AR31" s="14" t="s">
        <v>51</v>
      </c>
      <c r="AS31" s="14" t="s">
        <v>51</v>
      </c>
      <c r="AT31" s="15"/>
      <c r="AU31" s="14" t="s">
        <v>134</v>
      </c>
      <c r="AV31" s="15">
        <v>1432</v>
      </c>
    </row>
    <row r="32" spans="1:48" ht="30" customHeight="1">
      <c r="A32" s="12"/>
      <c r="B32" s="12"/>
      <c r="C32" s="21"/>
      <c r="D32" s="12"/>
      <c r="E32" s="12"/>
      <c r="F32" s="12"/>
      <c r="G32" s="12"/>
      <c r="H32" s="12"/>
      <c r="I32" s="12"/>
      <c r="J32" s="12"/>
      <c r="K32" s="12"/>
      <c r="L32" s="12"/>
      <c r="M32" s="21"/>
    </row>
    <row r="33" spans="1:48" ht="30" customHeight="1">
      <c r="A33" s="11" t="s">
        <v>135</v>
      </c>
      <c r="B33" s="12"/>
      <c r="C33" s="21"/>
      <c r="D33" s="12"/>
      <c r="E33" s="12"/>
      <c r="F33" s="18">
        <f>SUM(F5:F32)</f>
        <v>0</v>
      </c>
      <c r="G33" s="12"/>
      <c r="H33" s="18"/>
      <c r="I33" s="12"/>
      <c r="J33" s="18"/>
      <c r="K33" s="12"/>
      <c r="L33" s="18">
        <f>SUM(L5:L32)</f>
        <v>0</v>
      </c>
      <c r="M33" s="21"/>
      <c r="N33" s="9" t="s">
        <v>136</v>
      </c>
    </row>
    <row r="34" spans="1:48" ht="30" customHeight="1">
      <c r="A34" s="11" t="s">
        <v>137</v>
      </c>
      <c r="B34" s="11" t="s">
        <v>51</v>
      </c>
      <c r="C34" s="21"/>
      <c r="D34" s="12"/>
      <c r="E34" s="12"/>
      <c r="F34" s="12"/>
      <c r="G34" s="12"/>
      <c r="H34" s="12"/>
      <c r="I34" s="12"/>
      <c r="J34" s="12"/>
      <c r="K34" s="12"/>
      <c r="L34" s="12"/>
      <c r="M34" s="21"/>
      <c r="N34" s="15"/>
      <c r="O34" s="15"/>
      <c r="P34" s="15"/>
      <c r="Q34" s="14" t="s">
        <v>138</v>
      </c>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0" customHeight="1">
      <c r="A35" s="11" t="s">
        <v>139</v>
      </c>
      <c r="B35" s="11" t="s">
        <v>140</v>
      </c>
      <c r="C35" s="19" t="s">
        <v>71</v>
      </c>
      <c r="D35" s="12">
        <v>1</v>
      </c>
      <c r="E35" s="18"/>
      <c r="F35" s="18">
        <f t="shared" ref="F35:F50" si="3">TRUNC(E35*D35, 0)</f>
        <v>0</v>
      </c>
      <c r="G35" s="18"/>
      <c r="H35" s="18"/>
      <c r="I35" s="18"/>
      <c r="J35" s="18"/>
      <c r="K35" s="18"/>
      <c r="L35" s="18">
        <f t="shared" ref="L35:L53" si="4">TRUNC(F35+H35+J35, 0)</f>
        <v>0</v>
      </c>
      <c r="M35" s="19" t="s">
        <v>51</v>
      </c>
      <c r="N35" s="14" t="s">
        <v>141</v>
      </c>
      <c r="O35" s="14" t="s">
        <v>51</v>
      </c>
      <c r="P35" s="14" t="s">
        <v>51</v>
      </c>
      <c r="Q35" s="14" t="s">
        <v>138</v>
      </c>
      <c r="R35" s="14" t="s">
        <v>59</v>
      </c>
      <c r="S35" s="14" t="s">
        <v>59</v>
      </c>
      <c r="T35" s="14" t="s">
        <v>60</v>
      </c>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4" t="s">
        <v>51</v>
      </c>
      <c r="AS35" s="14" t="s">
        <v>51</v>
      </c>
      <c r="AT35" s="15"/>
      <c r="AU35" s="14" t="s">
        <v>142</v>
      </c>
      <c r="AV35" s="15">
        <v>1364</v>
      </c>
    </row>
    <row r="36" spans="1:48" ht="30" customHeight="1">
      <c r="A36" s="11" t="s">
        <v>349</v>
      </c>
      <c r="B36" s="11" t="s">
        <v>350</v>
      </c>
      <c r="C36" s="19" t="s">
        <v>351</v>
      </c>
      <c r="D36" s="53">
        <v>1</v>
      </c>
      <c r="E36" s="18"/>
      <c r="F36" s="18">
        <f t="shared" si="3"/>
        <v>0</v>
      </c>
      <c r="G36" s="18"/>
      <c r="H36" s="18"/>
      <c r="I36" s="18"/>
      <c r="J36" s="18"/>
      <c r="K36" s="18"/>
      <c r="L36" s="18">
        <f t="shared" si="4"/>
        <v>0</v>
      </c>
      <c r="M36" s="19"/>
      <c r="N36" s="52"/>
      <c r="O36" s="52"/>
      <c r="P36" s="52"/>
      <c r="Q36" s="52"/>
      <c r="R36" s="52"/>
      <c r="S36" s="52"/>
      <c r="T36" s="52"/>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52"/>
      <c r="AS36" s="52"/>
      <c r="AT36" s="15"/>
      <c r="AU36" s="52"/>
      <c r="AV36" s="15"/>
    </row>
    <row r="37" spans="1:48" ht="30" customHeight="1">
      <c r="A37" s="11" t="s">
        <v>143</v>
      </c>
      <c r="B37" s="11" t="s">
        <v>348</v>
      </c>
      <c r="C37" s="19" t="s">
        <v>71</v>
      </c>
      <c r="D37" s="51">
        <v>1</v>
      </c>
      <c r="E37" s="18"/>
      <c r="F37" s="18">
        <f t="shared" si="3"/>
        <v>0</v>
      </c>
      <c r="G37" s="18"/>
      <c r="H37" s="18"/>
      <c r="I37" s="18"/>
      <c r="J37" s="18"/>
      <c r="K37" s="18"/>
      <c r="L37" s="18">
        <f t="shared" si="4"/>
        <v>0</v>
      </c>
      <c r="M37" s="19"/>
      <c r="N37" s="50"/>
      <c r="O37" s="50"/>
      <c r="P37" s="50"/>
      <c r="Q37" s="50"/>
      <c r="R37" s="50"/>
      <c r="S37" s="50"/>
      <c r="T37" s="50"/>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50"/>
      <c r="AS37" s="50"/>
      <c r="AT37" s="15"/>
      <c r="AU37" s="50"/>
      <c r="AV37" s="15"/>
    </row>
    <row r="38" spans="1:48" ht="30" customHeight="1">
      <c r="A38" s="11" t="s">
        <v>346</v>
      </c>
      <c r="B38" s="11" t="s">
        <v>343</v>
      </c>
      <c r="C38" s="19" t="s">
        <v>71</v>
      </c>
      <c r="D38" s="51">
        <v>1</v>
      </c>
      <c r="E38" s="18"/>
      <c r="F38" s="18">
        <f t="shared" si="3"/>
        <v>0</v>
      </c>
      <c r="G38" s="18"/>
      <c r="H38" s="18"/>
      <c r="I38" s="18"/>
      <c r="J38" s="18"/>
      <c r="K38" s="18"/>
      <c r="L38" s="18">
        <f t="shared" si="4"/>
        <v>0</v>
      </c>
      <c r="M38" s="19"/>
      <c r="N38" s="50"/>
      <c r="O38" s="50"/>
      <c r="P38" s="50"/>
      <c r="Q38" s="50"/>
      <c r="R38" s="50"/>
      <c r="S38" s="50"/>
      <c r="T38" s="50"/>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50"/>
      <c r="AS38" s="50"/>
      <c r="AT38" s="15"/>
      <c r="AU38" s="50"/>
      <c r="AV38" s="15"/>
    </row>
    <row r="39" spans="1:48" ht="30" customHeight="1">
      <c r="A39" s="11" t="s">
        <v>144</v>
      </c>
      <c r="B39" s="11" t="s">
        <v>145</v>
      </c>
      <c r="C39" s="19" t="s">
        <v>71</v>
      </c>
      <c r="D39" s="12">
        <v>1</v>
      </c>
      <c r="E39" s="18"/>
      <c r="F39" s="18">
        <f t="shared" si="3"/>
        <v>0</v>
      </c>
      <c r="G39" s="18"/>
      <c r="H39" s="18"/>
      <c r="I39" s="18"/>
      <c r="J39" s="18"/>
      <c r="K39" s="18"/>
      <c r="L39" s="18">
        <f t="shared" si="4"/>
        <v>0</v>
      </c>
      <c r="M39" s="19" t="s">
        <v>51</v>
      </c>
      <c r="N39" s="14" t="s">
        <v>146</v>
      </c>
      <c r="O39" s="14" t="s">
        <v>51</v>
      </c>
      <c r="P39" s="14" t="s">
        <v>51</v>
      </c>
      <c r="Q39" s="14" t="s">
        <v>138</v>
      </c>
      <c r="R39" s="14" t="s">
        <v>59</v>
      </c>
      <c r="S39" s="14" t="s">
        <v>59</v>
      </c>
      <c r="T39" s="14" t="s">
        <v>60</v>
      </c>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4" t="s">
        <v>51</v>
      </c>
      <c r="AS39" s="14" t="s">
        <v>51</v>
      </c>
      <c r="AT39" s="15"/>
      <c r="AU39" s="14" t="s">
        <v>147</v>
      </c>
      <c r="AV39" s="15">
        <v>1389</v>
      </c>
    </row>
    <row r="40" spans="1:48" ht="30" customHeight="1">
      <c r="A40" s="11" t="s">
        <v>87</v>
      </c>
      <c r="B40" s="11" t="s">
        <v>88</v>
      </c>
      <c r="C40" s="19" t="s">
        <v>71</v>
      </c>
      <c r="D40" s="12">
        <v>6</v>
      </c>
      <c r="E40" s="18"/>
      <c r="F40" s="18">
        <f t="shared" si="3"/>
        <v>0</v>
      </c>
      <c r="G40" s="18"/>
      <c r="H40" s="18"/>
      <c r="I40" s="18"/>
      <c r="J40" s="18"/>
      <c r="K40" s="18"/>
      <c r="L40" s="18">
        <f t="shared" si="4"/>
        <v>0</v>
      </c>
      <c r="M40" s="19" t="s">
        <v>51</v>
      </c>
      <c r="N40" s="14" t="s">
        <v>89</v>
      </c>
      <c r="O40" s="14" t="s">
        <v>51</v>
      </c>
      <c r="P40" s="14" t="s">
        <v>51</v>
      </c>
      <c r="Q40" s="14" t="s">
        <v>138</v>
      </c>
      <c r="R40" s="14" t="s">
        <v>59</v>
      </c>
      <c r="S40" s="14" t="s">
        <v>59</v>
      </c>
      <c r="T40" s="14" t="s">
        <v>60</v>
      </c>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4" t="s">
        <v>51</v>
      </c>
      <c r="AS40" s="14" t="s">
        <v>51</v>
      </c>
      <c r="AT40" s="15"/>
      <c r="AU40" s="14" t="s">
        <v>148</v>
      </c>
      <c r="AV40" s="15">
        <v>1367</v>
      </c>
    </row>
    <row r="41" spans="1:48" ht="30" customHeight="1">
      <c r="A41" s="11" t="s">
        <v>149</v>
      </c>
      <c r="B41" s="11" t="s">
        <v>150</v>
      </c>
      <c r="C41" s="19" t="s">
        <v>93</v>
      </c>
      <c r="D41" s="12">
        <v>114</v>
      </c>
      <c r="E41" s="18"/>
      <c r="F41" s="18">
        <f t="shared" si="3"/>
        <v>0</v>
      </c>
      <c r="G41" s="18"/>
      <c r="H41" s="18"/>
      <c r="I41" s="18"/>
      <c r="J41" s="18"/>
      <c r="K41" s="18"/>
      <c r="L41" s="18">
        <f t="shared" si="4"/>
        <v>0</v>
      </c>
      <c r="M41" s="19"/>
      <c r="N41" s="14" t="s">
        <v>151</v>
      </c>
      <c r="O41" s="14" t="s">
        <v>51</v>
      </c>
      <c r="P41" s="14" t="s">
        <v>51</v>
      </c>
      <c r="Q41" s="14" t="s">
        <v>138</v>
      </c>
      <c r="R41" s="14" t="s">
        <v>59</v>
      </c>
      <c r="S41" s="14" t="s">
        <v>59</v>
      </c>
      <c r="T41" s="14" t="s">
        <v>60</v>
      </c>
      <c r="U41" s="15"/>
      <c r="V41" s="15"/>
      <c r="W41" s="15"/>
      <c r="X41" s="15"/>
      <c r="Y41" s="15">
        <v>2</v>
      </c>
      <c r="Z41" s="15"/>
      <c r="AA41" s="15"/>
      <c r="AB41" s="15"/>
      <c r="AC41" s="15"/>
      <c r="AD41" s="15"/>
      <c r="AE41" s="15"/>
      <c r="AF41" s="15"/>
      <c r="AG41" s="15"/>
      <c r="AH41" s="15"/>
      <c r="AI41" s="15"/>
      <c r="AJ41" s="15"/>
      <c r="AK41" s="15"/>
      <c r="AL41" s="15"/>
      <c r="AM41" s="15"/>
      <c r="AN41" s="15"/>
      <c r="AO41" s="15"/>
      <c r="AP41" s="15"/>
      <c r="AQ41" s="15"/>
      <c r="AR41" s="14" t="s">
        <v>51</v>
      </c>
      <c r="AS41" s="14" t="s">
        <v>51</v>
      </c>
      <c r="AT41" s="15"/>
      <c r="AU41" s="14" t="s">
        <v>152</v>
      </c>
      <c r="AV41" s="15">
        <v>1368</v>
      </c>
    </row>
    <row r="42" spans="1:48" ht="30" customHeight="1">
      <c r="A42" s="11" t="s">
        <v>344</v>
      </c>
      <c r="B42" s="11" t="s">
        <v>345</v>
      </c>
      <c r="C42" s="19" t="s">
        <v>93</v>
      </c>
      <c r="D42" s="51">
        <v>40</v>
      </c>
      <c r="E42" s="18"/>
      <c r="F42" s="18">
        <f t="shared" si="3"/>
        <v>0</v>
      </c>
      <c r="G42" s="18"/>
      <c r="H42" s="18"/>
      <c r="I42" s="18"/>
      <c r="J42" s="18"/>
      <c r="K42" s="18"/>
      <c r="L42" s="18">
        <f t="shared" si="4"/>
        <v>0</v>
      </c>
      <c r="M42" s="19"/>
      <c r="N42" s="50"/>
      <c r="O42" s="50"/>
      <c r="P42" s="50"/>
      <c r="Q42" s="50"/>
      <c r="R42" s="50"/>
      <c r="S42" s="50"/>
      <c r="T42" s="50"/>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50"/>
      <c r="AS42" s="50"/>
      <c r="AT42" s="15"/>
      <c r="AU42" s="50"/>
      <c r="AV42" s="15"/>
    </row>
    <row r="43" spans="1:48" ht="30" customHeight="1">
      <c r="A43" s="11" t="s">
        <v>153</v>
      </c>
      <c r="B43" s="11" t="s">
        <v>154</v>
      </c>
      <c r="C43" s="19" t="s">
        <v>93</v>
      </c>
      <c r="D43" s="12">
        <v>119</v>
      </c>
      <c r="E43" s="18"/>
      <c r="F43" s="18">
        <f t="shared" si="3"/>
        <v>0</v>
      </c>
      <c r="G43" s="18"/>
      <c r="H43" s="18"/>
      <c r="I43" s="18"/>
      <c r="J43" s="18"/>
      <c r="K43" s="18"/>
      <c r="L43" s="18">
        <f t="shared" si="4"/>
        <v>0</v>
      </c>
      <c r="M43" s="19"/>
      <c r="N43" s="14" t="s">
        <v>155</v>
      </c>
      <c r="O43" s="14" t="s">
        <v>51</v>
      </c>
      <c r="P43" s="14" t="s">
        <v>51</v>
      </c>
      <c r="Q43" s="14" t="s">
        <v>138</v>
      </c>
      <c r="R43" s="14" t="s">
        <v>59</v>
      </c>
      <c r="S43" s="14" t="s">
        <v>59</v>
      </c>
      <c r="T43" s="14" t="s">
        <v>60</v>
      </c>
      <c r="U43" s="15"/>
      <c r="V43" s="15"/>
      <c r="W43" s="15"/>
      <c r="X43" s="15"/>
      <c r="Y43" s="15">
        <v>2</v>
      </c>
      <c r="Z43" s="15"/>
      <c r="AA43" s="15"/>
      <c r="AB43" s="15"/>
      <c r="AC43" s="15"/>
      <c r="AD43" s="15"/>
      <c r="AE43" s="15"/>
      <c r="AF43" s="15"/>
      <c r="AG43" s="15"/>
      <c r="AH43" s="15"/>
      <c r="AI43" s="15"/>
      <c r="AJ43" s="15"/>
      <c r="AK43" s="15"/>
      <c r="AL43" s="15"/>
      <c r="AM43" s="15"/>
      <c r="AN43" s="15"/>
      <c r="AO43" s="15"/>
      <c r="AP43" s="15"/>
      <c r="AQ43" s="15"/>
      <c r="AR43" s="14" t="s">
        <v>51</v>
      </c>
      <c r="AS43" s="14" t="s">
        <v>51</v>
      </c>
      <c r="AT43" s="15"/>
      <c r="AU43" s="14" t="s">
        <v>156</v>
      </c>
      <c r="AV43" s="15">
        <v>1369</v>
      </c>
    </row>
    <row r="44" spans="1:48" ht="30" customHeight="1">
      <c r="A44" s="11" t="s">
        <v>157</v>
      </c>
      <c r="B44" s="11" t="s">
        <v>158</v>
      </c>
      <c r="C44" s="19" t="s">
        <v>93</v>
      </c>
      <c r="D44" s="12">
        <v>108</v>
      </c>
      <c r="E44" s="18"/>
      <c r="F44" s="18">
        <f t="shared" si="3"/>
        <v>0</v>
      </c>
      <c r="G44" s="18"/>
      <c r="H44" s="18"/>
      <c r="I44" s="18"/>
      <c r="J44" s="18"/>
      <c r="K44" s="18"/>
      <c r="L44" s="18">
        <f t="shared" si="4"/>
        <v>0</v>
      </c>
      <c r="M44" s="19"/>
      <c r="N44" s="14" t="s">
        <v>159</v>
      </c>
      <c r="O44" s="14" t="s">
        <v>51</v>
      </c>
      <c r="P44" s="14" t="s">
        <v>51</v>
      </c>
      <c r="Q44" s="14" t="s">
        <v>138</v>
      </c>
      <c r="R44" s="14" t="s">
        <v>59</v>
      </c>
      <c r="S44" s="14" t="s">
        <v>59</v>
      </c>
      <c r="T44" s="14" t="s">
        <v>60</v>
      </c>
      <c r="U44" s="15"/>
      <c r="V44" s="15"/>
      <c r="W44" s="15"/>
      <c r="X44" s="15">
        <v>1</v>
      </c>
      <c r="Y44" s="15">
        <v>2</v>
      </c>
      <c r="Z44" s="15"/>
      <c r="AA44" s="15"/>
      <c r="AB44" s="15"/>
      <c r="AC44" s="15"/>
      <c r="AD44" s="15"/>
      <c r="AE44" s="15"/>
      <c r="AF44" s="15"/>
      <c r="AG44" s="15"/>
      <c r="AH44" s="15"/>
      <c r="AI44" s="15"/>
      <c r="AJ44" s="15"/>
      <c r="AK44" s="15"/>
      <c r="AL44" s="15"/>
      <c r="AM44" s="15"/>
      <c r="AN44" s="15"/>
      <c r="AO44" s="15"/>
      <c r="AP44" s="15"/>
      <c r="AQ44" s="15"/>
      <c r="AR44" s="14" t="s">
        <v>51</v>
      </c>
      <c r="AS44" s="14" t="s">
        <v>51</v>
      </c>
      <c r="AT44" s="15"/>
      <c r="AU44" s="14" t="s">
        <v>160</v>
      </c>
      <c r="AV44" s="15">
        <v>1370</v>
      </c>
    </row>
    <row r="45" spans="1:48" ht="30" customHeight="1">
      <c r="A45" s="11" t="s">
        <v>96</v>
      </c>
      <c r="B45" s="11" t="s">
        <v>161</v>
      </c>
      <c r="C45" s="19" t="s">
        <v>93</v>
      </c>
      <c r="D45" s="12">
        <v>11</v>
      </c>
      <c r="E45" s="18"/>
      <c r="F45" s="18">
        <f t="shared" si="3"/>
        <v>0</v>
      </c>
      <c r="G45" s="18"/>
      <c r="H45" s="18"/>
      <c r="I45" s="18"/>
      <c r="J45" s="18"/>
      <c r="K45" s="18"/>
      <c r="L45" s="18">
        <f t="shared" si="4"/>
        <v>0</v>
      </c>
      <c r="M45" s="19"/>
      <c r="N45" s="14" t="s">
        <v>162</v>
      </c>
      <c r="O45" s="14" t="s">
        <v>51</v>
      </c>
      <c r="P45" s="14" t="s">
        <v>51</v>
      </c>
      <c r="Q45" s="14" t="s">
        <v>138</v>
      </c>
      <c r="R45" s="14" t="s">
        <v>59</v>
      </c>
      <c r="S45" s="14" t="s">
        <v>59</v>
      </c>
      <c r="T45" s="14" t="s">
        <v>60</v>
      </c>
      <c r="U45" s="15"/>
      <c r="V45" s="15"/>
      <c r="W45" s="15"/>
      <c r="X45" s="15">
        <v>1</v>
      </c>
      <c r="Y45" s="15">
        <v>2</v>
      </c>
      <c r="Z45" s="15"/>
      <c r="AA45" s="15"/>
      <c r="AB45" s="15"/>
      <c r="AC45" s="15"/>
      <c r="AD45" s="15"/>
      <c r="AE45" s="15"/>
      <c r="AF45" s="15"/>
      <c r="AG45" s="15"/>
      <c r="AH45" s="15"/>
      <c r="AI45" s="15"/>
      <c r="AJ45" s="15"/>
      <c r="AK45" s="15"/>
      <c r="AL45" s="15"/>
      <c r="AM45" s="15"/>
      <c r="AN45" s="15"/>
      <c r="AO45" s="15"/>
      <c r="AP45" s="15"/>
      <c r="AQ45" s="15"/>
      <c r="AR45" s="14" t="s">
        <v>51</v>
      </c>
      <c r="AS45" s="14" t="s">
        <v>51</v>
      </c>
      <c r="AT45" s="15"/>
      <c r="AU45" s="14" t="s">
        <v>163</v>
      </c>
      <c r="AV45" s="15">
        <v>1407</v>
      </c>
    </row>
    <row r="46" spans="1:48" ht="30" customHeight="1">
      <c r="A46" s="11" t="s">
        <v>100</v>
      </c>
      <c r="B46" s="11" t="s">
        <v>101</v>
      </c>
      <c r="C46" s="19" t="s">
        <v>102</v>
      </c>
      <c r="D46" s="12">
        <v>1</v>
      </c>
      <c r="E46" s="18"/>
      <c r="F46" s="18">
        <f t="shared" si="3"/>
        <v>0</v>
      </c>
      <c r="G46" s="18"/>
      <c r="H46" s="18"/>
      <c r="I46" s="18"/>
      <c r="J46" s="18"/>
      <c r="K46" s="18"/>
      <c r="L46" s="18">
        <f t="shared" si="4"/>
        <v>0</v>
      </c>
      <c r="M46" s="19"/>
      <c r="N46" s="14" t="s">
        <v>103</v>
      </c>
      <c r="O46" s="14" t="s">
        <v>51</v>
      </c>
      <c r="P46" s="14" t="s">
        <v>51</v>
      </c>
      <c r="Q46" s="14" t="s">
        <v>138</v>
      </c>
      <c r="R46" s="14" t="s">
        <v>59</v>
      </c>
      <c r="S46" s="14" t="s">
        <v>59</v>
      </c>
      <c r="T46" s="14" t="s">
        <v>59</v>
      </c>
      <c r="U46" s="15">
        <v>0</v>
      </c>
      <c r="V46" s="15">
        <v>0</v>
      </c>
      <c r="W46" s="15">
        <v>0.15</v>
      </c>
      <c r="X46" s="15"/>
      <c r="Y46" s="15"/>
      <c r="Z46" s="15"/>
      <c r="AA46" s="15"/>
      <c r="AB46" s="15"/>
      <c r="AC46" s="15"/>
      <c r="AD46" s="15"/>
      <c r="AE46" s="15"/>
      <c r="AF46" s="15"/>
      <c r="AG46" s="15"/>
      <c r="AH46" s="15"/>
      <c r="AI46" s="15"/>
      <c r="AJ46" s="15"/>
      <c r="AK46" s="15"/>
      <c r="AL46" s="15"/>
      <c r="AM46" s="15"/>
      <c r="AN46" s="15"/>
      <c r="AO46" s="15"/>
      <c r="AP46" s="15"/>
      <c r="AQ46" s="15"/>
      <c r="AR46" s="14" t="s">
        <v>51</v>
      </c>
      <c r="AS46" s="14" t="s">
        <v>51</v>
      </c>
      <c r="AT46" s="15"/>
      <c r="AU46" s="14" t="s">
        <v>164</v>
      </c>
      <c r="AV46" s="15">
        <v>1436</v>
      </c>
    </row>
    <row r="47" spans="1:48" ht="30" customHeight="1">
      <c r="A47" s="11" t="s">
        <v>105</v>
      </c>
      <c r="B47" s="11" t="s">
        <v>106</v>
      </c>
      <c r="C47" s="19" t="s">
        <v>102</v>
      </c>
      <c r="D47" s="12">
        <v>1</v>
      </c>
      <c r="E47" s="18"/>
      <c r="F47" s="18">
        <f t="shared" si="3"/>
        <v>0</v>
      </c>
      <c r="G47" s="18"/>
      <c r="H47" s="18"/>
      <c r="I47" s="18"/>
      <c r="J47" s="18"/>
      <c r="K47" s="18"/>
      <c r="L47" s="18">
        <f t="shared" si="4"/>
        <v>0</v>
      </c>
      <c r="M47" s="19" t="s">
        <v>51</v>
      </c>
      <c r="N47" s="14" t="s">
        <v>107</v>
      </c>
      <c r="O47" s="14" t="s">
        <v>51</v>
      </c>
      <c r="P47" s="14" t="s">
        <v>51</v>
      </c>
      <c r="Q47" s="14" t="s">
        <v>138</v>
      </c>
      <c r="R47" s="14" t="s">
        <v>59</v>
      </c>
      <c r="S47" s="14" t="s">
        <v>59</v>
      </c>
      <c r="T47" s="14" t="s">
        <v>59</v>
      </c>
      <c r="U47" s="15">
        <v>0</v>
      </c>
      <c r="V47" s="15">
        <v>0</v>
      </c>
      <c r="W47" s="15">
        <v>0.02</v>
      </c>
      <c r="X47" s="15"/>
      <c r="Y47" s="15"/>
      <c r="Z47" s="15"/>
      <c r="AA47" s="15"/>
      <c r="AB47" s="15"/>
      <c r="AC47" s="15"/>
      <c r="AD47" s="15"/>
      <c r="AE47" s="15"/>
      <c r="AF47" s="15"/>
      <c r="AG47" s="15"/>
      <c r="AH47" s="15"/>
      <c r="AI47" s="15"/>
      <c r="AJ47" s="15"/>
      <c r="AK47" s="15"/>
      <c r="AL47" s="15"/>
      <c r="AM47" s="15"/>
      <c r="AN47" s="15"/>
      <c r="AO47" s="15"/>
      <c r="AP47" s="15"/>
      <c r="AQ47" s="15"/>
      <c r="AR47" s="14" t="s">
        <v>51</v>
      </c>
      <c r="AS47" s="14" t="s">
        <v>51</v>
      </c>
      <c r="AT47" s="15"/>
      <c r="AU47" s="14" t="s">
        <v>165</v>
      </c>
      <c r="AV47" s="15">
        <v>1434</v>
      </c>
    </row>
    <row r="48" spans="1:48" ht="30" customHeight="1">
      <c r="A48" s="11" t="s">
        <v>166</v>
      </c>
      <c r="B48" s="11" t="s">
        <v>167</v>
      </c>
      <c r="C48" s="19" t="s">
        <v>168</v>
      </c>
      <c r="D48" s="12">
        <v>18</v>
      </c>
      <c r="E48" s="18"/>
      <c r="F48" s="18">
        <f t="shared" si="3"/>
        <v>0</v>
      </c>
      <c r="G48" s="18"/>
      <c r="H48" s="18"/>
      <c r="I48" s="18"/>
      <c r="J48" s="18"/>
      <c r="K48" s="18"/>
      <c r="L48" s="18">
        <f t="shared" si="4"/>
        <v>0</v>
      </c>
      <c r="M48" s="19" t="s">
        <v>51</v>
      </c>
      <c r="N48" s="14" t="s">
        <v>169</v>
      </c>
      <c r="O48" s="14" t="s">
        <v>51</v>
      </c>
      <c r="P48" s="14" t="s">
        <v>51</v>
      </c>
      <c r="Q48" s="14" t="s">
        <v>138</v>
      </c>
      <c r="R48" s="14" t="s">
        <v>59</v>
      </c>
      <c r="S48" s="14" t="s">
        <v>59</v>
      </c>
      <c r="T48" s="14" t="s">
        <v>60</v>
      </c>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4" t="s">
        <v>51</v>
      </c>
      <c r="AS48" s="14" t="s">
        <v>51</v>
      </c>
      <c r="AT48" s="15"/>
      <c r="AU48" s="14" t="s">
        <v>170</v>
      </c>
      <c r="AV48" s="15">
        <v>1371</v>
      </c>
    </row>
    <row r="49" spans="1:48" ht="30" customHeight="1">
      <c r="A49" s="11" t="s">
        <v>96</v>
      </c>
      <c r="B49" s="11" t="s">
        <v>171</v>
      </c>
      <c r="C49" s="19" t="s">
        <v>71</v>
      </c>
      <c r="D49" s="12">
        <v>4</v>
      </c>
      <c r="E49" s="18"/>
      <c r="F49" s="18">
        <f t="shared" si="3"/>
        <v>0</v>
      </c>
      <c r="G49" s="18"/>
      <c r="H49" s="18"/>
      <c r="I49" s="18"/>
      <c r="J49" s="18"/>
      <c r="K49" s="18"/>
      <c r="L49" s="18">
        <f t="shared" si="4"/>
        <v>0</v>
      </c>
      <c r="M49" s="19"/>
      <c r="N49" s="14" t="s">
        <v>172</v>
      </c>
      <c r="O49" s="14" t="s">
        <v>51</v>
      </c>
      <c r="P49" s="14" t="s">
        <v>51</v>
      </c>
      <c r="Q49" s="14" t="s">
        <v>138</v>
      </c>
      <c r="R49" s="14" t="s">
        <v>59</v>
      </c>
      <c r="S49" s="14" t="s">
        <v>59</v>
      </c>
      <c r="T49" s="14" t="s">
        <v>60</v>
      </c>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4" t="s">
        <v>51</v>
      </c>
      <c r="AS49" s="14" t="s">
        <v>51</v>
      </c>
      <c r="AT49" s="15"/>
      <c r="AU49" s="14" t="s">
        <v>173</v>
      </c>
      <c r="AV49" s="15">
        <v>1408</v>
      </c>
    </row>
    <row r="50" spans="1:48" ht="30" customHeight="1">
      <c r="A50" s="11" t="s">
        <v>112</v>
      </c>
      <c r="B50" s="11" t="s">
        <v>174</v>
      </c>
      <c r="C50" s="19" t="s">
        <v>113</v>
      </c>
      <c r="D50" s="12">
        <v>66</v>
      </c>
      <c r="E50" s="18"/>
      <c r="F50" s="18">
        <f t="shared" si="3"/>
        <v>0</v>
      </c>
      <c r="G50" s="18"/>
      <c r="H50" s="18"/>
      <c r="I50" s="18"/>
      <c r="J50" s="18"/>
      <c r="K50" s="18"/>
      <c r="L50" s="18"/>
      <c r="M50" s="19" t="s">
        <v>175</v>
      </c>
      <c r="N50" s="14" t="s">
        <v>176</v>
      </c>
      <c r="O50" s="14" t="s">
        <v>51</v>
      </c>
      <c r="P50" s="14" t="s">
        <v>51</v>
      </c>
      <c r="Q50" s="14" t="s">
        <v>138</v>
      </c>
      <c r="R50" s="14" t="s">
        <v>60</v>
      </c>
      <c r="S50" s="14" t="s">
        <v>59</v>
      </c>
      <c r="T50" s="14" t="s">
        <v>59</v>
      </c>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4" t="s">
        <v>51</v>
      </c>
      <c r="AS50" s="14" t="s">
        <v>51</v>
      </c>
      <c r="AT50" s="15"/>
      <c r="AU50" s="14" t="s">
        <v>177</v>
      </c>
      <c r="AV50" s="15">
        <v>1372</v>
      </c>
    </row>
    <row r="51" spans="1:48" ht="30" customHeight="1">
      <c r="A51" s="11" t="s">
        <v>126</v>
      </c>
      <c r="B51" s="11" t="s">
        <v>127</v>
      </c>
      <c r="C51" s="19" t="s">
        <v>128</v>
      </c>
      <c r="D51" s="12">
        <v>17.059999999999999</v>
      </c>
      <c r="E51" s="18"/>
      <c r="F51" s="18"/>
      <c r="G51" s="18"/>
      <c r="H51" s="18"/>
      <c r="I51" s="18"/>
      <c r="J51" s="18"/>
      <c r="K51" s="18"/>
      <c r="L51" s="18">
        <f t="shared" si="4"/>
        <v>0</v>
      </c>
      <c r="M51" s="19" t="s">
        <v>51</v>
      </c>
      <c r="N51" s="14" t="s">
        <v>129</v>
      </c>
      <c r="O51" s="14" t="s">
        <v>51</v>
      </c>
      <c r="P51" s="14" t="s">
        <v>51</v>
      </c>
      <c r="Q51" s="14" t="s">
        <v>138</v>
      </c>
      <c r="R51" s="14" t="s">
        <v>59</v>
      </c>
      <c r="S51" s="14" t="s">
        <v>59</v>
      </c>
      <c r="T51" s="14" t="s">
        <v>60</v>
      </c>
      <c r="U51" s="15"/>
      <c r="V51" s="15"/>
      <c r="W51" s="15"/>
      <c r="X51" s="15"/>
      <c r="Y51" s="15"/>
      <c r="Z51" s="15">
        <v>3</v>
      </c>
      <c r="AA51" s="15"/>
      <c r="AB51" s="15"/>
      <c r="AC51" s="15"/>
      <c r="AD51" s="15"/>
      <c r="AE51" s="15"/>
      <c r="AF51" s="15"/>
      <c r="AG51" s="15"/>
      <c r="AH51" s="15"/>
      <c r="AI51" s="15"/>
      <c r="AJ51" s="15"/>
      <c r="AK51" s="15"/>
      <c r="AL51" s="15"/>
      <c r="AM51" s="15"/>
      <c r="AN51" s="15"/>
      <c r="AO51" s="15"/>
      <c r="AP51" s="15"/>
      <c r="AQ51" s="15"/>
      <c r="AR51" s="14" t="s">
        <v>51</v>
      </c>
      <c r="AS51" s="14" t="s">
        <v>51</v>
      </c>
      <c r="AT51" s="15"/>
      <c r="AU51" s="14" t="s">
        <v>178</v>
      </c>
      <c r="AV51" s="15">
        <v>1373</v>
      </c>
    </row>
    <row r="52" spans="1:48" ht="30" customHeight="1">
      <c r="A52" s="11" t="s">
        <v>179</v>
      </c>
      <c r="B52" s="11" t="s">
        <v>127</v>
      </c>
      <c r="C52" s="19" t="s">
        <v>128</v>
      </c>
      <c r="D52" s="12">
        <v>7.3</v>
      </c>
      <c r="E52" s="18"/>
      <c r="F52" s="18"/>
      <c r="G52" s="18"/>
      <c r="H52" s="18"/>
      <c r="I52" s="18"/>
      <c r="J52" s="18"/>
      <c r="K52" s="18"/>
      <c r="L52" s="18">
        <f t="shared" si="4"/>
        <v>0</v>
      </c>
      <c r="M52" s="19" t="s">
        <v>51</v>
      </c>
      <c r="N52" s="14" t="s">
        <v>180</v>
      </c>
      <c r="O52" s="14" t="s">
        <v>51</v>
      </c>
      <c r="P52" s="14" t="s">
        <v>51</v>
      </c>
      <c r="Q52" s="14" t="s">
        <v>138</v>
      </c>
      <c r="R52" s="14" t="s">
        <v>59</v>
      </c>
      <c r="S52" s="14" t="s">
        <v>59</v>
      </c>
      <c r="T52" s="14" t="s">
        <v>60</v>
      </c>
      <c r="U52" s="15"/>
      <c r="V52" s="15"/>
      <c r="W52" s="15"/>
      <c r="X52" s="15"/>
      <c r="Y52" s="15"/>
      <c r="Z52" s="15">
        <v>3</v>
      </c>
      <c r="AA52" s="15"/>
      <c r="AB52" s="15"/>
      <c r="AC52" s="15"/>
      <c r="AD52" s="15"/>
      <c r="AE52" s="15"/>
      <c r="AF52" s="15"/>
      <c r="AG52" s="15"/>
      <c r="AH52" s="15"/>
      <c r="AI52" s="15"/>
      <c r="AJ52" s="15"/>
      <c r="AK52" s="15"/>
      <c r="AL52" s="15"/>
      <c r="AM52" s="15"/>
      <c r="AN52" s="15"/>
      <c r="AO52" s="15"/>
      <c r="AP52" s="15"/>
      <c r="AQ52" s="15"/>
      <c r="AR52" s="14" t="s">
        <v>51</v>
      </c>
      <c r="AS52" s="14" t="s">
        <v>51</v>
      </c>
      <c r="AT52" s="15"/>
      <c r="AU52" s="14" t="s">
        <v>181</v>
      </c>
      <c r="AV52" s="15">
        <v>1374</v>
      </c>
    </row>
    <row r="53" spans="1:48" ht="30" customHeight="1">
      <c r="A53" s="11" t="s">
        <v>131</v>
      </c>
      <c r="B53" s="11" t="s">
        <v>132</v>
      </c>
      <c r="C53" s="19" t="s">
        <v>102</v>
      </c>
      <c r="D53" s="12">
        <v>1</v>
      </c>
      <c r="E53" s="18"/>
      <c r="F53" s="18"/>
      <c r="G53" s="18"/>
      <c r="H53" s="18"/>
      <c r="I53" s="18"/>
      <c r="J53" s="18"/>
      <c r="K53" s="18"/>
      <c r="L53" s="18">
        <f t="shared" si="4"/>
        <v>0</v>
      </c>
      <c r="M53" s="19" t="s">
        <v>51</v>
      </c>
      <c r="N53" s="14" t="s">
        <v>133</v>
      </c>
      <c r="O53" s="14" t="s">
        <v>51</v>
      </c>
      <c r="P53" s="14" t="s">
        <v>51</v>
      </c>
      <c r="Q53" s="14" t="s">
        <v>138</v>
      </c>
      <c r="R53" s="14" t="s">
        <v>59</v>
      </c>
      <c r="S53" s="14" t="s">
        <v>59</v>
      </c>
      <c r="T53" s="14" t="s">
        <v>59</v>
      </c>
      <c r="U53" s="15">
        <v>1</v>
      </c>
      <c r="V53" s="15">
        <v>0</v>
      </c>
      <c r="W53" s="15">
        <v>0.03</v>
      </c>
      <c r="X53" s="15"/>
      <c r="Y53" s="15"/>
      <c r="Z53" s="15"/>
      <c r="AA53" s="15"/>
      <c r="AB53" s="15"/>
      <c r="AC53" s="15"/>
      <c r="AD53" s="15"/>
      <c r="AE53" s="15"/>
      <c r="AF53" s="15"/>
      <c r="AG53" s="15"/>
      <c r="AH53" s="15"/>
      <c r="AI53" s="15"/>
      <c r="AJ53" s="15"/>
      <c r="AK53" s="15"/>
      <c r="AL53" s="15"/>
      <c r="AM53" s="15"/>
      <c r="AN53" s="15"/>
      <c r="AO53" s="15"/>
      <c r="AP53" s="15"/>
      <c r="AQ53" s="15"/>
      <c r="AR53" s="14" t="s">
        <v>51</v>
      </c>
      <c r="AS53" s="14" t="s">
        <v>51</v>
      </c>
      <c r="AT53" s="15"/>
      <c r="AU53" s="14" t="s">
        <v>182</v>
      </c>
      <c r="AV53" s="15">
        <v>1435</v>
      </c>
    </row>
    <row r="54" spans="1:48" ht="30" customHeight="1">
      <c r="A54" s="12"/>
      <c r="B54" s="12"/>
      <c r="C54" s="21"/>
      <c r="D54" s="12"/>
      <c r="E54" s="12"/>
      <c r="F54" s="12"/>
      <c r="G54" s="12"/>
      <c r="H54" s="12"/>
      <c r="I54" s="12"/>
      <c r="J54" s="12"/>
      <c r="K54" s="12"/>
      <c r="L54" s="12"/>
      <c r="M54" s="21"/>
    </row>
    <row r="55" spans="1:48" ht="30" customHeight="1">
      <c r="A55" s="12"/>
      <c r="B55" s="12"/>
      <c r="C55" s="21"/>
      <c r="D55" s="12"/>
      <c r="E55" s="12"/>
      <c r="F55" s="12"/>
      <c r="G55" s="12"/>
      <c r="H55" s="12"/>
      <c r="I55" s="12"/>
      <c r="J55" s="12"/>
      <c r="K55" s="12"/>
      <c r="L55" s="12"/>
      <c r="M55" s="21"/>
    </row>
    <row r="56" spans="1:48" ht="30" customHeight="1">
      <c r="A56" s="11" t="s">
        <v>135</v>
      </c>
      <c r="B56" s="12"/>
      <c r="C56" s="21"/>
      <c r="D56" s="12"/>
      <c r="E56" s="12"/>
      <c r="F56" s="18"/>
      <c r="G56" s="12"/>
      <c r="H56" s="18"/>
      <c r="I56" s="12"/>
      <c r="J56" s="18"/>
      <c r="K56" s="12"/>
      <c r="L56" s="18">
        <f>SUM(L35:L55)</f>
        <v>0</v>
      </c>
      <c r="M56" s="21"/>
      <c r="N56" s="9" t="s">
        <v>136</v>
      </c>
    </row>
    <row r="57" spans="1:48" ht="30" customHeight="1">
      <c r="A57" s="11"/>
      <c r="B57" s="11"/>
      <c r="C57" s="21"/>
      <c r="D57" s="12"/>
      <c r="E57" s="12"/>
      <c r="F57" s="12"/>
      <c r="G57" s="12"/>
      <c r="H57" s="12"/>
      <c r="I57" s="12"/>
      <c r="J57" s="12"/>
      <c r="K57" s="12"/>
      <c r="L57" s="12"/>
      <c r="M57" s="21"/>
      <c r="N57" s="15"/>
      <c r="O57" s="15"/>
      <c r="P57" s="15"/>
      <c r="Q57" s="14" t="s">
        <v>185</v>
      </c>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0" customHeight="1">
      <c r="A58" s="11"/>
      <c r="B58" s="11"/>
      <c r="C58" s="19"/>
      <c r="D58" s="12"/>
      <c r="E58" s="18"/>
      <c r="F58" s="18"/>
      <c r="G58" s="18"/>
      <c r="H58" s="18"/>
      <c r="I58" s="18"/>
      <c r="J58" s="18"/>
      <c r="K58" s="18"/>
      <c r="L58" s="18">
        <f t="shared" ref="L58:L61" si="5">TRUNC(F58+H58+J58, 0)</f>
        <v>0</v>
      </c>
      <c r="M58" s="19" t="s">
        <v>51</v>
      </c>
      <c r="N58" s="14" t="s">
        <v>186</v>
      </c>
      <c r="O58" s="14" t="s">
        <v>51</v>
      </c>
      <c r="P58" s="14" t="s">
        <v>51</v>
      </c>
      <c r="Q58" s="14" t="s">
        <v>185</v>
      </c>
      <c r="R58" s="14" t="s">
        <v>59</v>
      </c>
      <c r="S58" s="14" t="s">
        <v>59</v>
      </c>
      <c r="T58" s="14" t="s">
        <v>60</v>
      </c>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4" t="s">
        <v>51</v>
      </c>
      <c r="AS58" s="14" t="s">
        <v>51</v>
      </c>
      <c r="AT58" s="15"/>
      <c r="AU58" s="14" t="s">
        <v>187</v>
      </c>
      <c r="AV58" s="15">
        <v>1384</v>
      </c>
    </row>
    <row r="59" spans="1:48" ht="30" customHeight="1">
      <c r="A59" s="11"/>
      <c r="B59" s="11"/>
      <c r="C59" s="19"/>
      <c r="D59" s="12"/>
      <c r="E59" s="18"/>
      <c r="F59" s="18"/>
      <c r="G59" s="18"/>
      <c r="H59" s="18"/>
      <c r="I59" s="18"/>
      <c r="J59" s="18"/>
      <c r="K59" s="18"/>
      <c r="L59" s="18">
        <f t="shared" si="5"/>
        <v>0</v>
      </c>
      <c r="M59" s="19" t="s">
        <v>51</v>
      </c>
      <c r="N59" s="14" t="s">
        <v>188</v>
      </c>
      <c r="O59" s="14" t="s">
        <v>51</v>
      </c>
      <c r="P59" s="14" t="s">
        <v>51</v>
      </c>
      <c r="Q59" s="14" t="s">
        <v>185</v>
      </c>
      <c r="R59" s="14" t="s">
        <v>59</v>
      </c>
      <c r="S59" s="14" t="s">
        <v>59</v>
      </c>
      <c r="T59" s="14" t="s">
        <v>60</v>
      </c>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4" t="s">
        <v>51</v>
      </c>
      <c r="AS59" s="14" t="s">
        <v>51</v>
      </c>
      <c r="AT59" s="15"/>
      <c r="AU59" s="14" t="s">
        <v>189</v>
      </c>
      <c r="AV59" s="15">
        <v>1385</v>
      </c>
    </row>
    <row r="60" spans="1:48" ht="30" customHeight="1">
      <c r="A60" s="11"/>
      <c r="B60" s="11"/>
      <c r="C60" s="19"/>
      <c r="D60" s="12"/>
      <c r="E60" s="18"/>
      <c r="F60" s="18"/>
      <c r="G60" s="18"/>
      <c r="H60" s="18"/>
      <c r="I60" s="18"/>
      <c r="J60" s="18"/>
      <c r="K60" s="18"/>
      <c r="L60" s="18">
        <f t="shared" si="5"/>
        <v>0</v>
      </c>
      <c r="M60" s="19" t="s">
        <v>51</v>
      </c>
      <c r="N60" s="14" t="s">
        <v>190</v>
      </c>
      <c r="O60" s="14" t="s">
        <v>51</v>
      </c>
      <c r="P60" s="14" t="s">
        <v>51</v>
      </c>
      <c r="Q60" s="14" t="s">
        <v>185</v>
      </c>
      <c r="R60" s="14" t="s">
        <v>59</v>
      </c>
      <c r="S60" s="14" t="s">
        <v>59</v>
      </c>
      <c r="T60" s="14" t="s">
        <v>60</v>
      </c>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4" t="s">
        <v>51</v>
      </c>
      <c r="AS60" s="14" t="s">
        <v>51</v>
      </c>
      <c r="AT60" s="15"/>
      <c r="AU60" s="14" t="s">
        <v>191</v>
      </c>
      <c r="AV60" s="15">
        <v>1386</v>
      </c>
    </row>
    <row r="61" spans="1:48" ht="30" customHeight="1">
      <c r="A61" s="11"/>
      <c r="B61" s="11"/>
      <c r="C61" s="19"/>
      <c r="D61" s="12"/>
      <c r="E61" s="18"/>
      <c r="F61" s="18"/>
      <c r="G61" s="18"/>
      <c r="H61" s="18"/>
      <c r="I61" s="18"/>
      <c r="J61" s="18"/>
      <c r="K61" s="18"/>
      <c r="L61" s="18">
        <f t="shared" si="5"/>
        <v>0</v>
      </c>
      <c r="M61" s="19" t="s">
        <v>51</v>
      </c>
      <c r="N61" s="14" t="s">
        <v>192</v>
      </c>
      <c r="O61" s="14" t="s">
        <v>51</v>
      </c>
      <c r="P61" s="14" t="s">
        <v>51</v>
      </c>
      <c r="Q61" s="14" t="s">
        <v>185</v>
      </c>
      <c r="R61" s="14" t="s">
        <v>59</v>
      </c>
      <c r="S61" s="14" t="s">
        <v>59</v>
      </c>
      <c r="T61" s="14" t="s">
        <v>60</v>
      </c>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4" t="s">
        <v>51</v>
      </c>
      <c r="AS61" s="14" t="s">
        <v>51</v>
      </c>
      <c r="AT61" s="15"/>
      <c r="AU61" s="14" t="s">
        <v>193</v>
      </c>
      <c r="AV61" s="15">
        <v>1387</v>
      </c>
    </row>
    <row r="62" spans="1:48" ht="30" customHeight="1">
      <c r="A62" s="12"/>
      <c r="B62" s="12"/>
      <c r="C62" s="21"/>
      <c r="D62" s="12"/>
      <c r="E62" s="12"/>
      <c r="F62" s="12"/>
      <c r="G62" s="12"/>
      <c r="H62" s="12"/>
      <c r="I62" s="12"/>
      <c r="J62" s="12"/>
      <c r="K62" s="12"/>
      <c r="L62" s="12"/>
      <c r="M62" s="21"/>
    </row>
    <row r="63" spans="1:48" ht="30" customHeight="1">
      <c r="A63" s="12"/>
      <c r="B63" s="12"/>
      <c r="C63" s="21"/>
      <c r="D63" s="12"/>
      <c r="E63" s="12"/>
      <c r="F63" s="12"/>
      <c r="G63" s="12"/>
      <c r="H63" s="12"/>
      <c r="I63" s="12"/>
      <c r="J63" s="12"/>
      <c r="K63" s="12"/>
      <c r="L63" s="12"/>
      <c r="M63" s="21"/>
    </row>
    <row r="64" spans="1:48" ht="30" customHeight="1">
      <c r="A64" s="12"/>
      <c r="B64" s="12"/>
      <c r="C64" s="21"/>
      <c r="D64" s="12"/>
      <c r="E64" s="12"/>
      <c r="F64" s="12"/>
      <c r="G64" s="12"/>
      <c r="H64" s="12"/>
      <c r="I64" s="12"/>
      <c r="J64" s="12"/>
      <c r="K64" s="12"/>
      <c r="L64" s="12"/>
      <c r="M64" s="21"/>
    </row>
    <row r="65" spans="1:14" ht="30" customHeight="1">
      <c r="A65" s="12"/>
      <c r="B65" s="12"/>
      <c r="C65" s="21"/>
      <c r="D65" s="12"/>
      <c r="E65" s="12"/>
      <c r="F65" s="12"/>
      <c r="G65" s="12"/>
      <c r="H65" s="12"/>
      <c r="I65" s="12"/>
      <c r="J65" s="12"/>
      <c r="K65" s="12"/>
      <c r="L65" s="12"/>
      <c r="M65" s="21"/>
    </row>
    <row r="66" spans="1:14" ht="30" customHeight="1">
      <c r="A66" s="12"/>
      <c r="B66" s="12"/>
      <c r="C66" s="21"/>
      <c r="D66" s="12"/>
      <c r="E66" s="12"/>
      <c r="F66" s="12"/>
      <c r="G66" s="12"/>
      <c r="H66" s="12"/>
      <c r="I66" s="12"/>
      <c r="J66" s="12"/>
      <c r="K66" s="12"/>
      <c r="L66" s="12"/>
      <c r="M66" s="21"/>
    </row>
    <row r="67" spans="1:14" ht="30" customHeight="1">
      <c r="A67" s="12"/>
      <c r="B67" s="12"/>
      <c r="C67" s="21"/>
      <c r="D67" s="12"/>
      <c r="E67" s="12"/>
      <c r="F67" s="12"/>
      <c r="G67" s="12"/>
      <c r="H67" s="12"/>
      <c r="I67" s="12"/>
      <c r="J67" s="12"/>
      <c r="K67" s="12"/>
      <c r="L67" s="12"/>
      <c r="M67" s="21"/>
    </row>
    <row r="68" spans="1:14" ht="30" customHeight="1">
      <c r="A68" s="12"/>
      <c r="B68" s="12"/>
      <c r="C68" s="21"/>
      <c r="D68" s="12"/>
      <c r="E68" s="12"/>
      <c r="F68" s="12"/>
      <c r="G68" s="12"/>
      <c r="H68" s="12"/>
      <c r="I68" s="12"/>
      <c r="J68" s="12"/>
      <c r="K68" s="12"/>
      <c r="L68" s="12"/>
      <c r="M68" s="21"/>
    </row>
    <row r="69" spans="1:14" ht="30" customHeight="1">
      <c r="A69" s="12"/>
      <c r="B69" s="12"/>
      <c r="C69" s="21"/>
      <c r="D69" s="12"/>
      <c r="E69" s="12"/>
      <c r="F69" s="12"/>
      <c r="G69" s="12"/>
      <c r="H69" s="12"/>
      <c r="I69" s="12"/>
      <c r="J69" s="12"/>
      <c r="K69" s="12"/>
      <c r="L69" s="12"/>
      <c r="M69" s="21"/>
    </row>
    <row r="70" spans="1:14" ht="30" customHeight="1">
      <c r="A70" s="12"/>
      <c r="B70" s="12"/>
      <c r="C70" s="21"/>
      <c r="D70" s="12"/>
      <c r="E70" s="12"/>
      <c r="F70" s="12"/>
      <c r="G70" s="12"/>
      <c r="H70" s="12"/>
      <c r="I70" s="12"/>
      <c r="J70" s="12"/>
      <c r="K70" s="12"/>
      <c r="L70" s="12"/>
      <c r="M70" s="21"/>
    </row>
    <row r="71" spans="1:14" ht="30" customHeight="1">
      <c r="A71" s="12"/>
      <c r="B71" s="12"/>
      <c r="C71" s="21"/>
      <c r="D71" s="12"/>
      <c r="E71" s="12"/>
      <c r="F71" s="12"/>
      <c r="G71" s="12"/>
      <c r="H71" s="12"/>
      <c r="I71" s="12"/>
      <c r="J71" s="12"/>
      <c r="K71" s="12"/>
      <c r="L71" s="12"/>
      <c r="M71" s="21"/>
    </row>
    <row r="72" spans="1:14" ht="30" customHeight="1">
      <c r="A72" s="12"/>
      <c r="B72" s="12"/>
      <c r="C72" s="21"/>
      <c r="D72" s="12"/>
      <c r="E72" s="12"/>
      <c r="F72" s="12"/>
      <c r="G72" s="12"/>
      <c r="H72" s="12"/>
      <c r="I72" s="12"/>
      <c r="J72" s="12"/>
      <c r="K72" s="12"/>
      <c r="L72" s="12"/>
      <c r="M72" s="21"/>
    </row>
    <row r="73" spans="1:14" ht="30" customHeight="1">
      <c r="A73" s="12"/>
      <c r="B73" s="12"/>
      <c r="C73" s="21"/>
      <c r="D73" s="12"/>
      <c r="E73" s="12"/>
      <c r="F73" s="12"/>
      <c r="G73" s="12"/>
      <c r="H73" s="12"/>
      <c r="I73" s="12"/>
      <c r="J73" s="12"/>
      <c r="K73" s="12"/>
      <c r="L73" s="12"/>
      <c r="M73" s="21"/>
    </row>
    <row r="74" spans="1:14" ht="30" customHeight="1">
      <c r="A74" s="12"/>
      <c r="B74" s="12"/>
      <c r="C74" s="21"/>
      <c r="D74" s="12"/>
      <c r="E74" s="12"/>
      <c r="F74" s="12"/>
      <c r="G74" s="12"/>
      <c r="H74" s="12"/>
      <c r="I74" s="12"/>
      <c r="J74" s="12"/>
      <c r="K74" s="12"/>
      <c r="L74" s="12"/>
      <c r="M74" s="21"/>
    </row>
    <row r="75" spans="1:14" ht="30" customHeight="1">
      <c r="A75" s="12"/>
      <c r="B75" s="12"/>
      <c r="C75" s="21"/>
      <c r="D75" s="12"/>
      <c r="E75" s="12"/>
      <c r="F75" s="12"/>
      <c r="G75" s="12"/>
      <c r="H75" s="12"/>
      <c r="I75" s="12"/>
      <c r="J75" s="12"/>
      <c r="K75" s="12"/>
      <c r="L75" s="12"/>
      <c r="M75" s="21"/>
    </row>
    <row r="76" spans="1:14" ht="30" customHeight="1">
      <c r="A76" s="12"/>
      <c r="B76" s="12"/>
      <c r="C76" s="21"/>
      <c r="D76" s="12"/>
      <c r="E76" s="12"/>
      <c r="F76" s="12"/>
      <c r="G76" s="12"/>
      <c r="H76" s="12"/>
      <c r="I76" s="12"/>
      <c r="J76" s="12"/>
      <c r="K76" s="12"/>
      <c r="L76" s="12"/>
      <c r="M76" s="21"/>
    </row>
    <row r="77" spans="1:14" ht="30" customHeight="1">
      <c r="A77" s="12"/>
      <c r="B77" s="12"/>
      <c r="C77" s="21"/>
      <c r="D77" s="12"/>
      <c r="E77" s="12"/>
      <c r="F77" s="12"/>
      <c r="G77" s="12"/>
      <c r="H77" s="12"/>
      <c r="I77" s="12"/>
      <c r="J77" s="12"/>
      <c r="K77" s="12"/>
      <c r="L77" s="12"/>
      <c r="M77" s="21"/>
    </row>
    <row r="78" spans="1:14" ht="30" customHeight="1">
      <c r="A78" s="12"/>
      <c r="B78" s="12"/>
      <c r="C78" s="21"/>
      <c r="D78" s="12"/>
      <c r="E78" s="12"/>
      <c r="F78" s="12"/>
      <c r="G78" s="12"/>
      <c r="H78" s="12"/>
      <c r="I78" s="12"/>
      <c r="J78" s="12"/>
      <c r="K78" s="12"/>
      <c r="L78" s="12"/>
      <c r="M78" s="21"/>
    </row>
    <row r="79" spans="1:14" ht="30" customHeight="1">
      <c r="A79" s="12"/>
      <c r="B79" s="12"/>
      <c r="C79" s="21"/>
      <c r="D79" s="12"/>
      <c r="E79" s="12"/>
      <c r="F79" s="12"/>
      <c r="G79" s="12"/>
      <c r="H79" s="12"/>
      <c r="I79" s="12"/>
      <c r="J79" s="12"/>
      <c r="K79" s="12"/>
      <c r="L79" s="12"/>
      <c r="M79" s="21"/>
    </row>
    <row r="80" spans="1:14" ht="30" customHeight="1">
      <c r="A80" s="11" t="s">
        <v>135</v>
      </c>
      <c r="B80" s="12"/>
      <c r="C80" s="21"/>
      <c r="D80" s="12"/>
      <c r="E80" s="12"/>
      <c r="F80" s="18">
        <f>SUM(F58:F79)</f>
        <v>0</v>
      </c>
      <c r="G80" s="12"/>
      <c r="H80" s="18">
        <f>SUM(H58:H79)</f>
        <v>0</v>
      </c>
      <c r="I80" s="12"/>
      <c r="J80" s="18">
        <f>SUM(J58:J79)</f>
        <v>0</v>
      </c>
      <c r="K80" s="12"/>
      <c r="L80" s="18">
        <f>SUM(L58:L79)</f>
        <v>0</v>
      </c>
      <c r="M80" s="21"/>
      <c r="N80" s="9" t="s">
        <v>136</v>
      </c>
    </row>
  </sheetData>
  <mergeCells count="45">
    <mergeCell ref="S2:S3"/>
    <mergeCell ref="A1:M1"/>
    <mergeCell ref="A2:A3"/>
    <mergeCell ref="B2:B3"/>
    <mergeCell ref="C2:C3"/>
    <mergeCell ref="D2:D3"/>
    <mergeCell ref="E2:F2"/>
    <mergeCell ref="G2:H2"/>
    <mergeCell ref="I2:J2"/>
    <mergeCell ref="K2:L2"/>
    <mergeCell ref="M2:M3"/>
    <mergeCell ref="N2:N3"/>
    <mergeCell ref="O2:O3"/>
    <mergeCell ref="P2:P3"/>
    <mergeCell ref="Q2:Q3"/>
    <mergeCell ref="R2:R3"/>
    <mergeCell ref="AE2:AE3"/>
    <mergeCell ref="T2:T3"/>
    <mergeCell ref="U2:U3"/>
    <mergeCell ref="V2:V3"/>
    <mergeCell ref="W2:W3"/>
    <mergeCell ref="X2:X3"/>
    <mergeCell ref="Y2:Y3"/>
    <mergeCell ref="Z2:Z3"/>
    <mergeCell ref="AA2:AA3"/>
    <mergeCell ref="AB2:AB3"/>
    <mergeCell ref="AC2:AC3"/>
    <mergeCell ref="AD2:AD3"/>
    <mergeCell ref="AQ2:AQ3"/>
    <mergeCell ref="AF2:AF3"/>
    <mergeCell ref="AG2:AG3"/>
    <mergeCell ref="AH2:AH3"/>
    <mergeCell ref="AI2:AI3"/>
    <mergeCell ref="AJ2:AJ3"/>
    <mergeCell ref="AK2:AK3"/>
    <mergeCell ref="AL2:AL3"/>
    <mergeCell ref="AM2:AM3"/>
    <mergeCell ref="AN2:AN3"/>
    <mergeCell ref="AO2:AO3"/>
    <mergeCell ref="AP2:AP3"/>
    <mergeCell ref="AR2:AR3"/>
    <mergeCell ref="AS2:AS3"/>
    <mergeCell ref="AT2:AT3"/>
    <mergeCell ref="AU2:AU3"/>
    <mergeCell ref="AV2:AV3"/>
  </mergeCells>
  <phoneticPr fontId="1" type="noConversion"/>
  <printOptions horizontalCentered="1"/>
  <pageMargins left="0.19685039370078741" right="0.19685039370078741" top="0" bottom="0" header="0" footer="0"/>
  <pageSetup paperSize="9" scale="67" fitToHeight="0" orientation="landscape" r:id="rId1"/>
  <rowBreaks count="3" manualBreakCount="3">
    <brk id="29" max="12" man="1"/>
    <brk id="56" max="16383" man="1"/>
    <brk id="8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workbookViewId="0"/>
  </sheetViews>
  <sheetFormatPr defaultRowHeight="16.5"/>
  <sheetData>
    <row r="1" spans="1:7">
      <c r="A1" t="s">
        <v>250</v>
      </c>
    </row>
    <row r="2" spans="1:7">
      <c r="A2" s="1" t="s">
        <v>251</v>
      </c>
      <c r="B2" t="s">
        <v>252</v>
      </c>
      <c r="C2" s="1" t="s">
        <v>253</v>
      </c>
    </row>
    <row r="3" spans="1:7">
      <c r="A3" s="1" t="s">
        <v>254</v>
      </c>
      <c r="B3" t="s">
        <v>255</v>
      </c>
    </row>
    <row r="4" spans="1:7">
      <c r="A4" s="1" t="s">
        <v>256</v>
      </c>
      <c r="B4">
        <v>5</v>
      </c>
    </row>
    <row r="5" spans="1:7">
      <c r="A5" s="1" t="s">
        <v>257</v>
      </c>
      <c r="B5">
        <v>5</v>
      </c>
    </row>
    <row r="6" spans="1:7">
      <c r="A6" s="1" t="s">
        <v>258</v>
      </c>
      <c r="B6" t="s">
        <v>259</v>
      </c>
    </row>
    <row r="7" spans="1:7">
      <c r="A7" s="1" t="s">
        <v>260</v>
      </c>
      <c r="B7" t="s">
        <v>261</v>
      </c>
      <c r="C7">
        <v>1</v>
      </c>
    </row>
    <row r="8" spans="1:7">
      <c r="A8" s="1" t="s">
        <v>262</v>
      </c>
      <c r="B8" t="s">
        <v>261</v>
      </c>
      <c r="C8">
        <v>2</v>
      </c>
    </row>
    <row r="9" spans="1:7">
      <c r="A9" s="1" t="s">
        <v>263</v>
      </c>
      <c r="B9" t="s">
        <v>195</v>
      </c>
      <c r="C9" t="s">
        <v>196</v>
      </c>
      <c r="D9" t="s">
        <v>197</v>
      </c>
      <c r="E9" t="s">
        <v>198</v>
      </c>
      <c r="F9" t="s">
        <v>199</v>
      </c>
      <c r="G9" t="s">
        <v>264</v>
      </c>
    </row>
    <row r="10" spans="1:7">
      <c r="A10" s="1" t="s">
        <v>265</v>
      </c>
      <c r="B10">
        <v>1208</v>
      </c>
      <c r="C10">
        <v>0</v>
      </c>
      <c r="D10">
        <v>0</v>
      </c>
    </row>
    <row r="11" spans="1:7">
      <c r="A11" s="1" t="s">
        <v>266</v>
      </c>
      <c r="B11" t="s">
        <v>267</v>
      </c>
      <c r="C11">
        <v>4</v>
      </c>
    </row>
    <row r="12" spans="1:7">
      <c r="A12" s="1" t="s">
        <v>268</v>
      </c>
      <c r="B12" t="s">
        <v>267</v>
      </c>
      <c r="C12">
        <v>4</v>
      </c>
    </row>
    <row r="13" spans="1:7">
      <c r="A13" s="1" t="s">
        <v>269</v>
      </c>
      <c r="B13" t="s">
        <v>267</v>
      </c>
      <c r="C13">
        <v>3</v>
      </c>
    </row>
    <row r="14" spans="1:7">
      <c r="A14" s="1" t="s">
        <v>270</v>
      </c>
      <c r="B14" t="s">
        <v>261</v>
      </c>
      <c r="C14">
        <v>5</v>
      </c>
    </row>
    <row r="15" spans="1:7">
      <c r="A15" s="1" t="s">
        <v>271</v>
      </c>
      <c r="B15" t="s">
        <v>272</v>
      </c>
      <c r="C15" t="s">
        <v>273</v>
      </c>
      <c r="D15" t="s">
        <v>273</v>
      </c>
      <c r="E15" t="s">
        <v>273</v>
      </c>
      <c r="F15">
        <v>1</v>
      </c>
    </row>
    <row r="16" spans="1:7">
      <c r="A16" s="1" t="s">
        <v>274</v>
      </c>
      <c r="B16">
        <v>1.1100000000000001</v>
      </c>
      <c r="C16">
        <v>1.1200000000000001</v>
      </c>
    </row>
    <row r="17" spans="1:13">
      <c r="A17" s="1" t="s">
        <v>275</v>
      </c>
      <c r="B17">
        <v>1</v>
      </c>
      <c r="C17">
        <v>1.5</v>
      </c>
      <c r="D17">
        <v>1.1599999999999999</v>
      </c>
      <c r="E17">
        <v>1.6</v>
      </c>
      <c r="F17">
        <v>1.6</v>
      </c>
      <c r="G17">
        <v>1.6</v>
      </c>
      <c r="H17">
        <v>1.94</v>
      </c>
      <c r="I17">
        <v>1.94</v>
      </c>
      <c r="J17">
        <v>1.94</v>
      </c>
      <c r="K17">
        <v>1</v>
      </c>
      <c r="L17">
        <v>1</v>
      </c>
      <c r="M17">
        <v>1</v>
      </c>
    </row>
    <row r="18" spans="1:13">
      <c r="A18" s="1" t="s">
        <v>276</v>
      </c>
      <c r="B18">
        <v>1.25</v>
      </c>
      <c r="C18">
        <v>1.071</v>
      </c>
    </row>
    <row r="19" spans="1:13">
      <c r="A19" s="1" t="s">
        <v>277</v>
      </c>
    </row>
    <row r="20" spans="1:13">
      <c r="A20" s="1" t="s">
        <v>278</v>
      </c>
      <c r="B20" s="1" t="s">
        <v>261</v>
      </c>
      <c r="C20">
        <v>1</v>
      </c>
    </row>
    <row r="21" spans="1:13">
      <c r="A21" t="s">
        <v>279</v>
      </c>
      <c r="B21" t="s">
        <v>280</v>
      </c>
      <c r="C21" t="s">
        <v>281</v>
      </c>
    </row>
    <row r="22" spans="1:13">
      <c r="A22">
        <v>1</v>
      </c>
      <c r="B22" s="1" t="s">
        <v>212</v>
      </c>
      <c r="C22" s="1" t="s">
        <v>211</v>
      </c>
    </row>
    <row r="23" spans="1:13">
      <c r="A23">
        <v>2</v>
      </c>
      <c r="B23" s="1" t="s">
        <v>282</v>
      </c>
      <c r="C23" s="1" t="s">
        <v>283</v>
      </c>
    </row>
    <row r="24" spans="1:13">
      <c r="A24">
        <v>3</v>
      </c>
      <c r="B24" s="1" t="s">
        <v>284</v>
      </c>
      <c r="C24" s="1" t="s">
        <v>285</v>
      </c>
    </row>
    <row r="25" spans="1:13">
      <c r="A25">
        <v>4</v>
      </c>
      <c r="B25" s="1" t="s">
        <v>286</v>
      </c>
      <c r="C25" s="1" t="s">
        <v>287</v>
      </c>
    </row>
    <row r="26" spans="1:13">
      <c r="A26">
        <v>5</v>
      </c>
      <c r="B26" s="1" t="s">
        <v>288</v>
      </c>
      <c r="C26" s="1" t="s">
        <v>51</v>
      </c>
    </row>
    <row r="27" spans="1:13">
      <c r="A27">
        <v>6</v>
      </c>
      <c r="B27" s="1" t="s">
        <v>289</v>
      </c>
      <c r="C27" s="1" t="s">
        <v>290</v>
      </c>
    </row>
    <row r="28" spans="1:13">
      <c r="A28">
        <v>7</v>
      </c>
      <c r="B28" s="1" t="s">
        <v>291</v>
      </c>
      <c r="C28" s="1" t="s">
        <v>292</v>
      </c>
    </row>
    <row r="29" spans="1:13">
      <c r="A29">
        <v>8</v>
      </c>
      <c r="B29" s="1" t="s">
        <v>293</v>
      </c>
      <c r="C29" s="1" t="s">
        <v>294</v>
      </c>
    </row>
    <row r="30" spans="1:13">
      <c r="A30">
        <v>9</v>
      </c>
      <c r="B30" s="1" t="s">
        <v>295</v>
      </c>
      <c r="C30" s="1" t="s">
        <v>296</v>
      </c>
    </row>
  </sheetData>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이름이 지정된 범위</vt:lpstr>
      </vt:variant>
      <vt:variant>
        <vt:i4>5</vt:i4>
      </vt:variant>
    </vt:vector>
  </HeadingPairs>
  <TitlesOfParts>
    <vt:vector size="10" baseType="lpstr">
      <vt:lpstr>원가계산서</vt:lpstr>
      <vt:lpstr>공종별집계표</vt:lpstr>
      <vt:lpstr>공종별내역서</vt:lpstr>
      <vt:lpstr> 공사설정 </vt:lpstr>
      <vt:lpstr>Sheet1</vt:lpstr>
      <vt:lpstr>공종별내역서!Print_Area</vt:lpstr>
      <vt:lpstr>공종별집계표!Print_Area</vt:lpstr>
      <vt:lpstr>공종별내역서!Print_Titles</vt:lpstr>
      <vt:lpstr>공종별집계표!Print_Titles</vt:lpstr>
      <vt:lpstr>원가계산서!Print_Titles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Windows 사용자</cp:lastModifiedBy>
  <cp:lastPrinted>2026-07-29T04:01:29Z</cp:lastPrinted>
  <dcterms:created xsi:type="dcterms:W3CDTF">2025-12-29T00:39:45Z</dcterms:created>
  <dcterms:modified xsi:type="dcterms:W3CDTF">2026-08-20T02:24:01Z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TAwMDAwMDAwMDAxODY4IiwibG9nVGltZSI6IjIwMjYtMDctMjlUMDc6NDU6MDNaIiwicElEIjoxLCJwcm9jZXNzSWQiOjEzMDEyLCJwcm9jZXNzTmFtZSI6IkVYQ0VMLkVYRSIsInRyYWNlSWQiOiJGMEY4NzY1QjhCMUM0OTIyOEI3QUJBNjMxOEE0RDAzMCIsInVzZXJDb2RlIjoiMjAyMTExNzAifSwibm9kZTIiOnsiZHNkIjoiMDAwMDAwMDAwMDAwMDAwMCIsImxvZ1RpbWUiOiIyMDI2LTA3LTI5VDA3OjQ2OjQ5WiIsInBJRCI6MjA0OCwicHJvY2Vzc0lkIjoxMzAxMiwicHJvY2Vzc05hbWUiOiJFWENFTC5FWEUiLCJ0cmFjZUlkIjoiMzVDN0E3N0E3NkM3NEE2NUFBOEVFRTY5RTkwRTg2NDYiLCJ1c2VyQ29kZSI6IjIwMjExMTcwIn0sIm5vZGUzIjp7ImRzZCI6IjAxMDAwMDAwMDAwMDE4NjgiLCJsb2dUaW1lIjoiMjAyNi0wOC0xOVQwNDozMDozNVoiLCJwSUQiOjEsInByb2Nlc3NJZCI6MTMwMTIsInByb2Nlc3NOYW1lIjoiZl9iYXRtZ3IuZXhlIiwidHJhY2VJZCI6IjM1NDdGRjg3QTM1MjQ4RjJBMkM2MEM5MTVGRTdFRDREIiwidXNlckNvZGUiOiIyMDE5MDY5NSJ9LCJub2RlNCI6eyJkc2QiOiIwMTAwMDAwMDAwMDAxODY4IiwibG9nVGltZSI6IjIwMjYtMDgtMjBUMDI6MjM6MTZaIiwicElEIjoxLCJwcm9jZXNzSWQiOjEzMDEyLCJwcm9jZXNzTmFtZSI6IkVYQ0VMLkVYRSIsInRyYWNlSWQiOiJFRDUyODMyQTRCMTE0QjQwOUE5MzJEQzczRkU1MDgwQSIsInVzZXJDb2RlIjoiMjAxOTA2OTUifSwibm9kZTUiOnsiZHNkIjoiMDAwMDAwMDAwMDAwMDAwMCIsImxvZ1RpbWUiOiIyMDI2LTA4LTIwVDA2OjQ3OjI3WiIsInBJRCI6MjA0OCwicHJvY2Vzc0lkIjoxMDMwMCwicHJvY2Vzc05hbWUiOiJFWENFTC5FWEUiLCJ0cmFjZUlkIjoiRDVBMDMyNzA4OTMxNDg0OUExNDk5QTAzQjI0NkFFQkYiLCJ1c2VyQ29kZSI6IjIwMTkwNjk1In0sIm5vZGVDb3VudCI6MjMsInJvb3RUcmFjZUlkIjoiN0ZCRjI1OTk0MDg1NEI3QzlEQjdDODRGNDVEQUU5MzYifQ==</vt:lpwstr>
  </property>
</Properties>
</file>