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\Desktop\공고문(2026)\"/>
    </mc:Choice>
  </mc:AlternateContent>
  <xr:revisionPtr revIDLastSave="0" documentId="13_ncr:1_{ED62A5F3-AAAA-4BA1-9F19-ED40D9DFA2C6}" xr6:coauthVersionLast="47" xr6:coauthVersionMax="47" xr10:uidLastSave="{00000000-0000-0000-0000-000000000000}"/>
  <bookViews>
    <workbookView xWindow="-28920" yWindow="-120" windowWidth="29040" windowHeight="15720" tabRatio="695" xr2:uid="{00000000-000D-0000-FFFF-FFFF00000000}"/>
  </bookViews>
  <sheets>
    <sheet name="원가계산서" sheetId="2914" r:id="rId1"/>
    <sheet name="집계표" sheetId="2923" r:id="rId2"/>
    <sheet name="내역서" sheetId="2912" r:id="rId3"/>
  </sheets>
  <definedNames>
    <definedName name="_" localSheetId="1" hidden="1">#REF!</definedName>
    <definedName name="_1._PANEL_BD.__LP___1" localSheetId="1">#REF!</definedName>
    <definedName name="_1_3_0Crite" localSheetId="1">#REF!</definedName>
    <definedName name="_10D1_" localSheetId="1">#REF!</definedName>
    <definedName name="_12D2_" localSheetId="1">#REF!</definedName>
    <definedName name="_13FF1_" localSheetId="1">#REF!</definedName>
    <definedName name="_14G_0Extr" localSheetId="1">#REF!</definedName>
    <definedName name="_15G_0Extract" localSheetId="1">#REF!</definedName>
    <definedName name="_16G__Extr" localSheetId="1">#REF!</definedName>
    <definedName name="_17G__Extract" localSheetId="1">#REF!</definedName>
    <definedName name="_2_3_0Criteria" localSheetId="1">#REF!</definedName>
    <definedName name="_20Q1_" localSheetId="1">#REF!</definedName>
    <definedName name="_22Q2_" localSheetId="1">#REF!</definedName>
    <definedName name="_24Q3_" localSheetId="1">#REF!</definedName>
    <definedName name="_25단" localSheetId="1">#REF!</definedName>
    <definedName name="_3_1._총투자사업비" localSheetId="1">#REF!</definedName>
    <definedName name="_3_3__Crite" localSheetId="1">#REF!</definedName>
    <definedName name="_3_5" localSheetId="1">#REF!</definedName>
    <definedName name="_4_3._에너지절약을_위한_개선안" localSheetId="1">#REF!</definedName>
    <definedName name="_4_3__Criteria" localSheetId="1">#REF!</definedName>
    <definedName name="_6A1_" localSheetId="1">#REF!</definedName>
    <definedName name="_8b2_" localSheetId="1">#REF!</definedName>
    <definedName name="_9." localSheetId="1">#REF!</definedName>
    <definedName name="_A01" localSheetId="1">#REF!</definedName>
    <definedName name="_A02" localSheetId="1">#REF!</definedName>
    <definedName name="_A03" localSheetId="1">#REF!</definedName>
    <definedName name="_A04" localSheetId="1">#REF!</definedName>
    <definedName name="_A05" localSheetId="1">#REF!</definedName>
    <definedName name="_B02" localSheetId="1">#REF!</definedName>
    <definedName name="_b03" localSheetId="1">#REF!</definedName>
    <definedName name="_b05" localSheetId="1">#REF!</definedName>
    <definedName name="_b06" localSheetId="1">#REF!</definedName>
    <definedName name="_b07" localSheetId="1">#REF!</definedName>
    <definedName name="_b08" localSheetId="1">#REF!</definedName>
    <definedName name="_B10" localSheetId="1">#REF!</definedName>
    <definedName name="_B11" localSheetId="1">#REF!</definedName>
    <definedName name="_b12" localSheetId="1">#REF!</definedName>
    <definedName name="_b13" localSheetId="1">#REF!</definedName>
    <definedName name="_B14" localSheetId="1">#REF!</definedName>
    <definedName name="_b15" localSheetId="1">#REF!</definedName>
    <definedName name="_b17" localSheetId="1">#REF!</definedName>
    <definedName name="_b18" localSheetId="1">#REF!</definedName>
    <definedName name="_b19" localSheetId="1">#REF!</definedName>
    <definedName name="_B20" localSheetId="1">#REF!</definedName>
    <definedName name="_B21" localSheetId="1">#REF!</definedName>
    <definedName name="_B23" localSheetId="1">#REF!</definedName>
    <definedName name="_B24" localSheetId="1">#REF!</definedName>
    <definedName name="_B25" localSheetId="1">#REF!</definedName>
    <definedName name="_B37" localSheetId="1">#REF!</definedName>
    <definedName name="_B38" localSheetId="1">#REF!</definedName>
    <definedName name="_C01" localSheetId="1">#REF!</definedName>
    <definedName name="_c02" localSheetId="1">#REF!</definedName>
    <definedName name="_D01" localSheetId="1">#REF!</definedName>
    <definedName name="_D02" localSheetId="1">#REF!</definedName>
    <definedName name="_DAN1" localSheetId="1">#REF!</definedName>
    <definedName name="_DAN10" localSheetId="1">#REF!</definedName>
    <definedName name="_DAN100" localSheetId="1">#REF!</definedName>
    <definedName name="_DAN101" localSheetId="1">#REF!</definedName>
    <definedName name="_DAN102" localSheetId="1">#REF!</definedName>
    <definedName name="_DAN103" localSheetId="1">#REF!</definedName>
    <definedName name="_DAN104" localSheetId="1">#REF!</definedName>
    <definedName name="_DAN105" localSheetId="1">#REF!</definedName>
    <definedName name="_DAN106" localSheetId="1">#REF!</definedName>
    <definedName name="_DAN107" localSheetId="1">#REF!</definedName>
    <definedName name="_DAN108" localSheetId="1">#REF!</definedName>
    <definedName name="_DAN109" localSheetId="1">#REF!</definedName>
    <definedName name="_DAN11" localSheetId="1">#REF!</definedName>
    <definedName name="_DAN110" localSheetId="1">#REF!</definedName>
    <definedName name="_DAN111" localSheetId="1">#REF!</definedName>
    <definedName name="_DAN112" localSheetId="1">#REF!</definedName>
    <definedName name="_DAN113" localSheetId="1">#REF!</definedName>
    <definedName name="_DAN114" localSheetId="1">#REF!</definedName>
    <definedName name="_DAN115" localSheetId="1">#REF!</definedName>
    <definedName name="_DAN116" localSheetId="1">#REF!</definedName>
    <definedName name="_DAN117" localSheetId="1">#REF!</definedName>
    <definedName name="_DAN118" localSheetId="1">#REF!</definedName>
    <definedName name="_DAN119" localSheetId="1">#REF!</definedName>
    <definedName name="_DAN12" localSheetId="1">#REF!</definedName>
    <definedName name="_DAN120" localSheetId="1">#REF!</definedName>
    <definedName name="_DAN121" localSheetId="1">#REF!</definedName>
    <definedName name="_DAN122" localSheetId="1">#REF!</definedName>
    <definedName name="_DAN123" localSheetId="1">#REF!</definedName>
    <definedName name="_DAN124" localSheetId="1">#REF!</definedName>
    <definedName name="_DAN125" localSheetId="1">#REF!</definedName>
    <definedName name="_DAN126" localSheetId="1">#REF!</definedName>
    <definedName name="_DAN127" localSheetId="1">#REF!</definedName>
    <definedName name="_DAN128" localSheetId="1">#REF!</definedName>
    <definedName name="_DAN129" localSheetId="1">#REF!</definedName>
    <definedName name="_DAN13" localSheetId="1">#REF!</definedName>
    <definedName name="_DAN130" localSheetId="1">#REF!</definedName>
    <definedName name="_DAN131" localSheetId="1">#REF!</definedName>
    <definedName name="_DAN132" localSheetId="1">#REF!</definedName>
    <definedName name="_DAN133" localSheetId="1">#REF!</definedName>
    <definedName name="_DAN134" localSheetId="1">#REF!</definedName>
    <definedName name="_DAN135" localSheetId="1">#REF!</definedName>
    <definedName name="_DAN136" localSheetId="1">#REF!</definedName>
    <definedName name="_DAN137" localSheetId="1">#REF!</definedName>
    <definedName name="_DAN138" localSheetId="1">#REF!</definedName>
    <definedName name="_DAN139" localSheetId="1">#REF!</definedName>
    <definedName name="_DAN14" localSheetId="1">#REF!</definedName>
    <definedName name="_DAN140" localSheetId="1">#REF!</definedName>
    <definedName name="_DAN141" localSheetId="1">#REF!</definedName>
    <definedName name="_DAN142" localSheetId="1">#REF!</definedName>
    <definedName name="_DAN143" localSheetId="1">#REF!</definedName>
    <definedName name="_DAN144" localSheetId="1">#REF!</definedName>
    <definedName name="_DAN145" localSheetId="1">#REF!</definedName>
    <definedName name="_DAN146" localSheetId="1">#REF!</definedName>
    <definedName name="_DAN147" localSheetId="1">#REF!</definedName>
    <definedName name="_DAN148" localSheetId="1">#REF!</definedName>
    <definedName name="_DAN149" localSheetId="1">#REF!</definedName>
    <definedName name="_DAN15" localSheetId="1">#REF!</definedName>
    <definedName name="_DAN150" localSheetId="1">#REF!</definedName>
    <definedName name="_DAN151" localSheetId="1">#REF!</definedName>
    <definedName name="_DAN152" localSheetId="1">#REF!</definedName>
    <definedName name="_DAN153" localSheetId="1">#REF!</definedName>
    <definedName name="_DAN16" localSheetId="1">#REF!</definedName>
    <definedName name="_DAN17" localSheetId="1">#REF!</definedName>
    <definedName name="_DAN18" localSheetId="1">#REF!</definedName>
    <definedName name="_DAN19" localSheetId="1">#REF!</definedName>
    <definedName name="_DAN2" localSheetId="1">#REF!</definedName>
    <definedName name="_DAN20" localSheetId="1">#REF!</definedName>
    <definedName name="_DAN21" localSheetId="1">#REF!</definedName>
    <definedName name="_DAN22" localSheetId="1">#REF!</definedName>
    <definedName name="_DAN23" localSheetId="1">#REF!</definedName>
    <definedName name="_DAN24" localSheetId="1">#REF!</definedName>
    <definedName name="_DAN25" localSheetId="1">#REF!</definedName>
    <definedName name="_DAN26" localSheetId="1">#REF!</definedName>
    <definedName name="_DAN27" localSheetId="1">#REF!</definedName>
    <definedName name="_DAN28" localSheetId="1">#REF!</definedName>
    <definedName name="_DAN29" localSheetId="1">#REF!</definedName>
    <definedName name="_DAN3" localSheetId="1">#REF!</definedName>
    <definedName name="_DAN30" localSheetId="1">#REF!</definedName>
    <definedName name="_DAN31" localSheetId="1">#REF!</definedName>
    <definedName name="_DAN32" localSheetId="1">#REF!</definedName>
    <definedName name="_DAN33" localSheetId="1">#REF!</definedName>
    <definedName name="_DAN34" localSheetId="1">#REF!</definedName>
    <definedName name="_DAN35" localSheetId="1">#REF!</definedName>
    <definedName name="_DAN36" localSheetId="1">#REF!</definedName>
    <definedName name="_DAN37" localSheetId="1">#REF!</definedName>
    <definedName name="_DAN38" localSheetId="1">#REF!</definedName>
    <definedName name="_DAN39" localSheetId="1">#REF!</definedName>
    <definedName name="_DAN4" localSheetId="1">#REF!</definedName>
    <definedName name="_DAN40" localSheetId="1">#REF!</definedName>
    <definedName name="_DAN41" localSheetId="1">#REF!</definedName>
    <definedName name="_DAN42" localSheetId="1">#REF!</definedName>
    <definedName name="_DAN43" localSheetId="1">#REF!</definedName>
    <definedName name="_DAN44" localSheetId="1">#REF!</definedName>
    <definedName name="_DAN45" localSheetId="1">#REF!</definedName>
    <definedName name="_DAN46" localSheetId="1">#REF!</definedName>
    <definedName name="_DAN47" localSheetId="1">#REF!</definedName>
    <definedName name="_DAN48" localSheetId="1">#REF!</definedName>
    <definedName name="_DAN49" localSheetId="1">#REF!</definedName>
    <definedName name="_DAN5" localSheetId="1">#REF!</definedName>
    <definedName name="_DAN50" localSheetId="1">#REF!</definedName>
    <definedName name="_DAN51" localSheetId="1">#REF!</definedName>
    <definedName name="_DAN52" localSheetId="1">#REF!</definedName>
    <definedName name="_DAN53" localSheetId="1">#REF!</definedName>
    <definedName name="_DAN54" localSheetId="1">#REF!</definedName>
    <definedName name="_DAN55" localSheetId="1">#REF!</definedName>
    <definedName name="_DAN56" localSheetId="1">#REF!</definedName>
    <definedName name="_DAN57" localSheetId="1">#REF!</definedName>
    <definedName name="_DAN58" localSheetId="1">#REF!</definedName>
    <definedName name="_DAN59" localSheetId="1">#REF!</definedName>
    <definedName name="_DAN6" localSheetId="1">#REF!</definedName>
    <definedName name="_DAN60" localSheetId="1">#REF!</definedName>
    <definedName name="_DAN61" localSheetId="1">#REF!</definedName>
    <definedName name="_DAN62" localSheetId="1">#REF!</definedName>
    <definedName name="_DAN63" localSheetId="1">#REF!</definedName>
    <definedName name="_DAN64" localSheetId="1">#REF!</definedName>
    <definedName name="_DAN65" localSheetId="1">#REF!</definedName>
    <definedName name="_DAN66" localSheetId="1">#REF!</definedName>
    <definedName name="_DAN67" localSheetId="1">#REF!</definedName>
    <definedName name="_DAN68" localSheetId="1">#REF!</definedName>
    <definedName name="_DAN69" localSheetId="1">#REF!</definedName>
    <definedName name="_DAN7" localSheetId="1">#REF!</definedName>
    <definedName name="_DAN70" localSheetId="1">#REF!</definedName>
    <definedName name="_DAN71" localSheetId="1">#REF!</definedName>
    <definedName name="_DAN72" localSheetId="1">#REF!</definedName>
    <definedName name="_DAN73" localSheetId="1">#REF!</definedName>
    <definedName name="_DAN74" localSheetId="1">#REF!</definedName>
    <definedName name="_DAN75" localSheetId="1">#REF!</definedName>
    <definedName name="_DAN76" localSheetId="1">#REF!</definedName>
    <definedName name="_DAN77" localSheetId="1">#REF!</definedName>
    <definedName name="_DAN78" localSheetId="1">#REF!</definedName>
    <definedName name="_DAN79" localSheetId="1">#REF!</definedName>
    <definedName name="_DAN8" localSheetId="1">#REF!</definedName>
    <definedName name="_DAN80" localSheetId="1">#REF!</definedName>
    <definedName name="_DAN81" localSheetId="1">#REF!</definedName>
    <definedName name="_DAN82" localSheetId="1">#REF!</definedName>
    <definedName name="_DAN83" localSheetId="1">#REF!</definedName>
    <definedName name="_DAN84" localSheetId="1">#REF!</definedName>
    <definedName name="_DAN85" localSheetId="1">#REF!</definedName>
    <definedName name="_DAN86" localSheetId="1">#REF!</definedName>
    <definedName name="_DAN87" localSheetId="1">#REF!</definedName>
    <definedName name="_DAN88" localSheetId="1">#REF!</definedName>
    <definedName name="_DAN89" localSheetId="1">#REF!</definedName>
    <definedName name="_DAN9" localSheetId="1">#REF!</definedName>
    <definedName name="_DAN90" localSheetId="1">#REF!</definedName>
    <definedName name="_DAN91" localSheetId="1">#REF!</definedName>
    <definedName name="_DAN92" localSheetId="1">#REF!</definedName>
    <definedName name="_DAN93" localSheetId="1">#REF!</definedName>
    <definedName name="_DAN94" localSheetId="1">#REF!</definedName>
    <definedName name="_DAN95" localSheetId="1">#REF!</definedName>
    <definedName name="_DAN96" localSheetId="1">#REF!</definedName>
    <definedName name="_DAN97" localSheetId="1">#REF!</definedName>
    <definedName name="_DAN98" localSheetId="1">#REF!</definedName>
    <definedName name="_DAN99" localSheetId="1">#REF!</definedName>
    <definedName name="_DOG1" localSheetId="1">#REF!</definedName>
    <definedName name="_DOG2" localSheetId="1">#REF!</definedName>
    <definedName name="_DOG3" localSheetId="1">#REF!</definedName>
    <definedName name="_DOG4" localSheetId="1">#REF!</definedName>
    <definedName name="_E01" localSheetId="1">#REF!</definedName>
    <definedName name="_F01" localSheetId="1">#REF!</definedName>
    <definedName name="_F02" localSheetId="1">#REF!</definedName>
    <definedName name="_F03" localSheetId="1">#REF!</definedName>
    <definedName name="_F04" localSheetId="1">#REF!</definedName>
    <definedName name="_F05" localSheetId="1">#REF!</definedName>
    <definedName name="_F06" localSheetId="1">#REF!</definedName>
    <definedName name="_F07" localSheetId="1">#REF!</definedName>
    <definedName name="_F08" localSheetId="1">#REF!</definedName>
    <definedName name="_F09" localSheetId="1">#REF!</definedName>
    <definedName name="_F10" localSheetId="1">#REF!</definedName>
    <definedName name="_F11" localSheetId="1">#REF!</definedName>
    <definedName name="_F12" localSheetId="1">#REF!</definedName>
    <definedName name="_f13" localSheetId="1">#REF!</definedName>
    <definedName name="_f14" localSheetId="1">#REF!</definedName>
    <definedName name="_F15" localSheetId="1">#REF!</definedName>
    <definedName name="_F16" localSheetId="1">#REF!</definedName>
    <definedName name="_F17" localSheetId="1">#REF!</definedName>
    <definedName name="_F18" localSheetId="1">#REF!</definedName>
    <definedName name="_f19" localSheetId="1">#REF!</definedName>
    <definedName name="_f20" localSheetId="1">#REF!</definedName>
    <definedName name="_f21" localSheetId="1">#REF!</definedName>
    <definedName name="_Fill" localSheetId="1" hidden="1">#REF!</definedName>
    <definedName name="_xlnm._FilterDatabase" localSheetId="1" hidden="1">#REF!</definedName>
    <definedName name="_xlnm._FilterDatabase" hidden="1">#REF!</definedName>
    <definedName name="_G01" localSheetId="1">#REF!</definedName>
    <definedName name="_G02" localSheetId="1">#REF!</definedName>
    <definedName name="_G03" localSheetId="1">#REF!</definedName>
    <definedName name="_G04" localSheetId="1">#REF!</definedName>
    <definedName name="_G07" localSheetId="1">#REF!</definedName>
    <definedName name="_G08" localSheetId="1">#REF!</definedName>
    <definedName name="_G09" localSheetId="1">#REF!</definedName>
    <definedName name="_g10" localSheetId="1">#REF!</definedName>
    <definedName name="_G11" localSheetId="1">#REF!</definedName>
    <definedName name="_G12" localSheetId="1">#REF!</definedName>
    <definedName name="_G13" localSheetId="1">#REF!</definedName>
    <definedName name="_H01" localSheetId="1">#REF!</definedName>
    <definedName name="_H02" localSheetId="1">#REF!</definedName>
    <definedName name="_H03" localSheetId="1">#REF!</definedName>
    <definedName name="_H04" localSheetId="1">#REF!</definedName>
    <definedName name="_H06" localSheetId="1">#REF!</definedName>
    <definedName name="_h07" localSheetId="1">#REF!</definedName>
    <definedName name="_h08" localSheetId="1">#REF!</definedName>
    <definedName name="_H09" localSheetId="1">#REF!</definedName>
    <definedName name="_H10" localSheetId="1">#REF!</definedName>
    <definedName name="_H11" localSheetId="1">#REF!</definedName>
    <definedName name="_H12" localSheetId="1">#REF!</definedName>
    <definedName name="_H13" localSheetId="1">#REF!</definedName>
    <definedName name="_H14" localSheetId="1">#REF!</definedName>
    <definedName name="_H15" localSheetId="1">#REF!</definedName>
    <definedName name="_H16" localSheetId="1">#REF!</definedName>
    <definedName name="_h17" localSheetId="1">#REF!</definedName>
    <definedName name="_H18" localSheetId="1">#REF!</definedName>
    <definedName name="_H19" localSheetId="1">#REF!</definedName>
    <definedName name="_I01" localSheetId="1">#REF!</definedName>
    <definedName name="_J01" localSheetId="1">#REF!</definedName>
    <definedName name="_K01" localSheetId="1">#REF!</definedName>
    <definedName name="_Key1" localSheetId="1" hidden="1">#REF!</definedName>
    <definedName name="_Key2" localSheetId="1" hidden="1">#REF!</definedName>
    <definedName name="_L01" localSheetId="1">#REF!</definedName>
    <definedName name="_L02" localSheetId="1">#REF!</definedName>
    <definedName name="_L03" localSheetId="1">#REF!</definedName>
    <definedName name="_l06" localSheetId="1">#REF!</definedName>
    <definedName name="_l07" localSheetId="1">#REF!</definedName>
    <definedName name="_L08" localSheetId="1">#REF!</definedName>
    <definedName name="_L09" localSheetId="1">#REF!</definedName>
    <definedName name="_LP1" localSheetId="1">#REF!</definedName>
    <definedName name="_LP2" localSheetId="1">#REF!</definedName>
    <definedName name="_M01" localSheetId="1">#REF!</definedName>
    <definedName name="_M02" localSheetId="1">#REF!</definedName>
    <definedName name="_M03" localSheetId="1">#REF!</definedName>
    <definedName name="_M04" localSheetId="1">#REF!</definedName>
    <definedName name="_NMB96" localSheetId="1">#REF!</definedName>
    <definedName name="_O01" localSheetId="1">#REF!</definedName>
    <definedName name="_O02" localSheetId="1">#REF!</definedName>
    <definedName name="_O04" localSheetId="1">#REF!</definedName>
    <definedName name="_O05" localSheetId="1">#REF!</definedName>
    <definedName name="_O08" localSheetId="1">#REF!</definedName>
    <definedName name="_O09" localSheetId="1">#REF!</definedName>
    <definedName name="_O10" localSheetId="1">#REF!</definedName>
    <definedName name="_O11" localSheetId="1">#REF!</definedName>
    <definedName name="_O12" localSheetId="1">#REF!</definedName>
    <definedName name="_O13" localSheetId="1">#REF!</definedName>
    <definedName name="_O14" localSheetId="1">#REF!</definedName>
    <definedName name="_O15" localSheetId="1">#REF!</definedName>
    <definedName name="_Order1" hidden="1">255</definedName>
    <definedName name="_Order2" hidden="1">255</definedName>
    <definedName name="_p01" localSheetId="1">#REF!</definedName>
    <definedName name="_PI48" localSheetId="1">#REF!</definedName>
    <definedName name="_PI60" localSheetId="1">#REF!</definedName>
    <definedName name="_q01" localSheetId="1">#REF!</definedName>
    <definedName name="_RO110" localSheetId="1">#REF!</definedName>
    <definedName name="_RO22" localSheetId="1">#REF!</definedName>
    <definedName name="_RO35" localSheetId="1">#REF!</definedName>
    <definedName name="_RO60" localSheetId="1">#REF!</definedName>
    <definedName name="_RO80" localSheetId="1">#REF!</definedName>
    <definedName name="_Sort" localSheetId="1" hidden="1">#REF!</definedName>
    <definedName name="_SUB1" localSheetId="1">#REF!</definedName>
    <definedName name="_SUB2" localSheetId="1">#REF!</definedName>
    <definedName name="_SUB3" localSheetId="1">#REF!</definedName>
    <definedName name="_sub4" localSheetId="1">#REF!</definedName>
    <definedName name="_sub5" localSheetId="1">#REF!</definedName>
    <definedName name="_TON1" localSheetId="1">#REF!</definedName>
    <definedName name="_TON2" localSheetId="1">#REF!</definedName>
    <definedName name="_WW2" localSheetId="1">#REF!</definedName>
    <definedName name="_WW6" localSheetId="1">#REF!</definedName>
    <definedName name="¤C315" localSheetId="1">#REF!</definedName>
    <definedName name="¤Ç315" localSheetId="1">#REF!</definedName>
    <definedName name="\0" localSheetId="1">#REF!</definedName>
    <definedName name="\a">#N/A</definedName>
    <definedName name="\c">#N/A</definedName>
    <definedName name="\d">#N/A</definedName>
    <definedName name="\f">#N/A</definedName>
    <definedName name="\g">#N/A</definedName>
    <definedName name="\i" localSheetId="1">#REF!</definedName>
    <definedName name="\n" localSheetId="1">#REF!</definedName>
    <definedName name="\q">#N/A</definedName>
    <definedName name="\r">#N/A</definedName>
    <definedName name="\s">#N/A</definedName>
    <definedName name="\w">#N/A</definedName>
    <definedName name="\x">#N/A</definedName>
    <definedName name="\z">#N/A</definedName>
    <definedName name="a" localSheetId="1">#REF!</definedName>
    <definedName name="A12." localSheetId="1">#REF!</definedName>
    <definedName name="AAA" localSheetId="1">#REF!</definedName>
    <definedName name="AAAA" localSheetId="1">#REF!</definedName>
    <definedName name="AAAAAAA" localSheetId="1">#REF!</definedName>
    <definedName name="AAAAAAAAAAA" localSheetId="1">#REF!</definedName>
    <definedName name="AAAAAAAAAAAAAAA" localSheetId="1">#REF!</definedName>
    <definedName name="AAD" localSheetId="1">#REF!,#REF!</definedName>
    <definedName name="AAW" localSheetId="1">#N/A</definedName>
    <definedName name="ABC" localSheetId="1">#REF!,#REF!</definedName>
    <definedName name="ACB" localSheetId="1">#REF!,#REF!</definedName>
    <definedName name="Access_Button" hidden="1">"물품목_2_제품테이블_List"</definedName>
    <definedName name="Access_Button1" hidden="1">"물품목_2_제품테이블_List"</definedName>
    <definedName name="Access_Button2" hidden="1">"물품목_2_제품테이블_List"</definedName>
    <definedName name="AccessDatabase" hidden="1">"C:\My Documents\견적서.mdb"</definedName>
    <definedName name="ADC" localSheetId="1">#REF!,#REF!</definedName>
    <definedName name="aer" localSheetId="1">#REF!,#REF!</definedName>
    <definedName name="aervbgr" localSheetId="1">#N/A</definedName>
    <definedName name="AHN" localSheetId="1">#REF!,#REF!</definedName>
    <definedName name="AJSL" localSheetId="1">#N/A</definedName>
    <definedName name="akdmf" localSheetId="1">BlankMacro1</definedName>
    <definedName name="AQZSD" localSheetId="1">BlankMacro1</definedName>
    <definedName name="ARE" localSheetId="1">#N/A</definedName>
    <definedName name="ARE">[0]!ARE</definedName>
    <definedName name="AS12.5" localSheetId="1">#REF!</definedName>
    <definedName name="asaasa" localSheetId="1">#REF!</definedName>
    <definedName name="asas" localSheetId="1">BlankMacro1</definedName>
    <definedName name="asd" localSheetId="1">#N/A</definedName>
    <definedName name="asda" localSheetId="1">BlankMacro1</definedName>
    <definedName name="asdasd" localSheetId="1">BlankMacro1</definedName>
    <definedName name="asddsfds" localSheetId="1">BlankMacro1</definedName>
    <definedName name="asdf" localSheetId="1">#REF!</definedName>
    <definedName name="asdfasdf">#N/A</definedName>
    <definedName name="ASDFEW" localSheetId="1">BlankMacro1</definedName>
    <definedName name="ASDFWA" localSheetId="1">BlankMacro1</definedName>
    <definedName name="ASDSAFSD" localSheetId="1">BlankMacro1</definedName>
    <definedName name="asdw" localSheetId="1">BlankMacro1</definedName>
    <definedName name="ASS" localSheetId="1">#N/A</definedName>
    <definedName name="asss" localSheetId="1">#N/A</definedName>
    <definedName name="asw" localSheetId="1">#N/A</definedName>
    <definedName name="asx" localSheetId="1">#N/A</definedName>
    <definedName name="autoloader" localSheetId="1">ErrorHandler_1</definedName>
    <definedName name="AVGHBD" localSheetId="1">#N/A</definedName>
    <definedName name="AVGHBD">[0]!AVGHBD</definedName>
    <definedName name="AWA" localSheetId="1">#REF!,#REF!</definedName>
    <definedName name="AWD" localSheetId="1">#REF!,#REF!</definedName>
    <definedName name="AWDSF" localSheetId="1">#REF!</definedName>
    <definedName name="awe" localSheetId="1">#N/A</definedName>
    <definedName name="AZX" localSheetId="1">#REF!,#REF!</definedName>
    <definedName name="AZZ" localSheetId="1">#REF!,#REF!</definedName>
    <definedName name="B" localSheetId="1">#REF!</definedName>
    <definedName name="BBB" localSheetId="1">#REF!</definedName>
    <definedName name="BBC" localSheetId="1">#N/A</definedName>
    <definedName name="BBJ" localSheetId="1">#N/A</definedName>
    <definedName name="BBJ">[0]!BBJ</definedName>
    <definedName name="bhg" localSheetId="1">#N/A</definedName>
    <definedName name="BHJ" localSheetId="1">#N/A</definedName>
    <definedName name="BHK" localSheetId="1">#REF!,#REF!</definedName>
    <definedName name="BKI" localSheetId="1">#N/A</definedName>
    <definedName name="bnfghrt" localSheetId="1">BlankMacro1</definedName>
    <definedName name="BNH" localSheetId="1">#N/A</definedName>
    <definedName name="BNH">[0]!BNH</definedName>
    <definedName name="BNM" localSheetId="1">#N/A</definedName>
    <definedName name="bnv" localSheetId="1">#N/A</definedName>
    <definedName name="BOB" localSheetId="1">#N/A</definedName>
    <definedName name="BOX" localSheetId="1">#REF!</definedName>
    <definedName name="BOX암거" localSheetId="1">#REF!</definedName>
    <definedName name="Button3_누르기" localSheetId="1">#N/A</definedName>
    <definedName name="Button3_누르기">[0]!Button3_누르기</definedName>
    <definedName name="BVF" localSheetId="1">#N/A</definedName>
    <definedName name="bvvc" localSheetId="1">#N/A</definedName>
    <definedName name="bvvc">[0]!bvvc</definedName>
    <definedName name="C_" localSheetId="1">#REF!</definedName>
    <definedName name="CA" localSheetId="1">#REF!</definedName>
    <definedName name="cable" localSheetId="1">#REF!</definedName>
    <definedName name="cbb" localSheetId="1">BlankMacro1</definedName>
    <definedName name="CBVCB" localSheetId="1">#N/A</definedName>
    <definedName name="CBVCB">[0]!CBVCB</definedName>
    <definedName name="CC" localSheetId="1">#REF!</definedName>
    <definedName name="ccdc" localSheetId="1">#REF!</definedName>
    <definedName name="CCF" localSheetId="1">#N/A</definedName>
    <definedName name="CCF">[0]!CCF</definedName>
    <definedName name="CCTV관급" localSheetId="1">#REF!</definedName>
    <definedName name="CDD" localSheetId="1">#N/A</definedName>
    <definedName name="CDD">[0]!CDD</definedName>
    <definedName name="CDE" localSheetId="1">#REF!,#REF!</definedName>
    <definedName name="cfg" localSheetId="1">집계표!bvvc</definedName>
    <definedName name="CO0.6" localSheetId="1">#REF!</definedName>
    <definedName name="CO1.0" localSheetId="1">#REF!</definedName>
    <definedName name="CO20.0" localSheetId="1">#REF!</definedName>
    <definedName name="COC" localSheetId="1">#N/A</definedName>
    <definedName name="CODE" localSheetId="1">#REF!</definedName>
    <definedName name="CODE1" localSheetId="1">#REF!</definedName>
    <definedName name="CODE2" localSheetId="1">#REF!</definedName>
    <definedName name="CODE3" localSheetId="1">#REF!</definedName>
    <definedName name="CODE4" localSheetId="1">#REF!</definedName>
    <definedName name="CODE5" localSheetId="1">#REF!</definedName>
    <definedName name="CODE6" localSheetId="1">#REF!</definedName>
    <definedName name="CODE7" localSheetId="1">#REF!</definedName>
    <definedName name="CONDUIT" localSheetId="1">#REF!</definedName>
    <definedName name="COPY990" localSheetId="1">#REF!</definedName>
    <definedName name="CV" localSheetId="1">#REF!,#REF!</definedName>
    <definedName name="CVB" localSheetId="1">#REF!,#REF!</definedName>
    <definedName name="cvbdf" localSheetId="1">BlankMacro1</definedName>
    <definedName name="cvbrg" localSheetId="1">BlankMacro1</definedName>
    <definedName name="cvd" localSheetId="1">#N/A</definedName>
    <definedName name="CVDSD" localSheetId="1">#N/A</definedName>
    <definedName name="CVDSD">[0]!CVDSD</definedName>
    <definedName name="CVG" localSheetId="1">#REF!,#REF!</definedName>
    <definedName name="CVV" localSheetId="1">#N/A</definedName>
    <definedName name="CVV">[0]!CVV</definedName>
    <definedName name="cvx" localSheetId="1">#N/A</definedName>
    <definedName name="cxvdvc" localSheetId="1">BlankMacro1</definedName>
    <definedName name="cxvxcv" localSheetId="1">BlankMacro1</definedName>
    <definedName name="CXXV" localSheetId="1">BlankMacro1</definedName>
    <definedName name="CZSVX" localSheetId="1">#N/A</definedName>
    <definedName name="czxcas" localSheetId="1">BlankMacro1</definedName>
    <definedName name="DAN" localSheetId="1">#REF!</definedName>
    <definedName name="danba" localSheetId="1">#REF!,#REF!</definedName>
    <definedName name="DANGA1" localSheetId="1">#REF!</definedName>
    <definedName name="DANGA10" localSheetId="1">#REF!</definedName>
    <definedName name="DANGA100" localSheetId="1">#REF!</definedName>
    <definedName name="DANGA101" localSheetId="1">#REF!</definedName>
    <definedName name="DANGA102" localSheetId="1">#REF!</definedName>
    <definedName name="DANGA103" localSheetId="1">#REF!</definedName>
    <definedName name="DANGA104" localSheetId="1">#REF!</definedName>
    <definedName name="DANGA105" localSheetId="1">#REF!</definedName>
    <definedName name="DANGA106" localSheetId="1">#REF!</definedName>
    <definedName name="DANGA107" localSheetId="1">#REF!</definedName>
    <definedName name="DANGA108" localSheetId="1">#REF!</definedName>
    <definedName name="DANGA109" localSheetId="1">#REF!</definedName>
    <definedName name="DANGA11" localSheetId="1">#REF!</definedName>
    <definedName name="DANGA110" localSheetId="1">#REF!</definedName>
    <definedName name="DANGA111" localSheetId="1">#REF!</definedName>
    <definedName name="DANGA112" localSheetId="1">#REF!</definedName>
    <definedName name="DANGA113" localSheetId="1">#REF!</definedName>
    <definedName name="DANGA114" localSheetId="1">#REF!</definedName>
    <definedName name="DANGA115" localSheetId="1">#REF!</definedName>
    <definedName name="DANGA116" localSheetId="1">#REF!</definedName>
    <definedName name="DANGA117" localSheetId="1">#REF!</definedName>
    <definedName name="DANGA118" localSheetId="1">#REF!</definedName>
    <definedName name="DANGA119" localSheetId="1">#REF!</definedName>
    <definedName name="DANGA12" localSheetId="1">#REF!</definedName>
    <definedName name="DANGA120" localSheetId="1">#REF!</definedName>
    <definedName name="DANGA121" localSheetId="1">#REF!</definedName>
    <definedName name="DANGA122" localSheetId="1">#REF!</definedName>
    <definedName name="DANGA123" localSheetId="1">#REF!</definedName>
    <definedName name="DANGA124" localSheetId="1">#REF!</definedName>
    <definedName name="DANGA125" localSheetId="1">#REF!</definedName>
    <definedName name="DANGA126" localSheetId="1">#REF!</definedName>
    <definedName name="DANGA127" localSheetId="1">#REF!</definedName>
    <definedName name="DANGA128" localSheetId="1">#REF!</definedName>
    <definedName name="DANGA129" localSheetId="1">#REF!</definedName>
    <definedName name="DANGA13" localSheetId="1">#REF!</definedName>
    <definedName name="DANGA130" localSheetId="1">#REF!</definedName>
    <definedName name="DANGA131" localSheetId="1">#REF!</definedName>
    <definedName name="DANGA132" localSheetId="1">#REF!</definedName>
    <definedName name="DANGA133" localSheetId="1">#REF!</definedName>
    <definedName name="DANGA134" localSheetId="1">#REF!</definedName>
    <definedName name="DANGA135" localSheetId="1">#REF!</definedName>
    <definedName name="DANGA136" localSheetId="1">#REF!</definedName>
    <definedName name="DANGA137" localSheetId="1">#REF!</definedName>
    <definedName name="DANGA138" localSheetId="1">#REF!</definedName>
    <definedName name="DANGA139" localSheetId="1">#REF!</definedName>
    <definedName name="DANGA14" localSheetId="1">#REF!</definedName>
    <definedName name="DANGA140" localSheetId="1">#REF!</definedName>
    <definedName name="DANGA141" localSheetId="1">#REF!</definedName>
    <definedName name="DANGA142" localSheetId="1">#REF!</definedName>
    <definedName name="DANGA143" localSheetId="1">#REF!</definedName>
    <definedName name="DANGA144" localSheetId="1">#REF!</definedName>
    <definedName name="DANGA145" localSheetId="1">#REF!</definedName>
    <definedName name="DANGA146" localSheetId="1">#REF!</definedName>
    <definedName name="DANGA147" localSheetId="1">#REF!</definedName>
    <definedName name="DANGA148" localSheetId="1">#REF!</definedName>
    <definedName name="DANGA149" localSheetId="1">#REF!</definedName>
    <definedName name="DANGA15" localSheetId="1">#REF!</definedName>
    <definedName name="DANGA150" localSheetId="1">#REF!</definedName>
    <definedName name="DANGA151" localSheetId="1">#REF!</definedName>
    <definedName name="DANGA152" localSheetId="1">#REF!</definedName>
    <definedName name="DANGA153" localSheetId="1">#REF!</definedName>
    <definedName name="DANGA154" localSheetId="1">#REF!</definedName>
    <definedName name="DANGA155" localSheetId="1">#REF!</definedName>
    <definedName name="DANGA156" localSheetId="1">#REF!</definedName>
    <definedName name="DANGA157" localSheetId="1">#REF!</definedName>
    <definedName name="DANGA158" localSheetId="1">#REF!</definedName>
    <definedName name="DANGA159" localSheetId="1">#REF!</definedName>
    <definedName name="DANGA16" localSheetId="1">#REF!</definedName>
    <definedName name="DANGA160" localSheetId="1">#REF!</definedName>
    <definedName name="DANGA161" localSheetId="1">#REF!</definedName>
    <definedName name="DANGA162" localSheetId="1">#REF!</definedName>
    <definedName name="DANGA163" localSheetId="1">#REF!</definedName>
    <definedName name="DANGA164" localSheetId="1">#REF!</definedName>
    <definedName name="DANGA165" localSheetId="1">#REF!</definedName>
    <definedName name="DANGA166" localSheetId="1">#REF!</definedName>
    <definedName name="DANGA167" localSheetId="1">#REF!</definedName>
    <definedName name="DANGA168" localSheetId="1">#REF!</definedName>
    <definedName name="DANGA169" localSheetId="1">#REF!</definedName>
    <definedName name="DANGA17" localSheetId="1">#REF!</definedName>
    <definedName name="DANGA170" localSheetId="1">#REF!</definedName>
    <definedName name="DANGA171" localSheetId="1">#REF!</definedName>
    <definedName name="DANGA172" localSheetId="1">#REF!</definedName>
    <definedName name="DANGA173" localSheetId="1">#REF!</definedName>
    <definedName name="DANGA174" localSheetId="1">#REF!</definedName>
    <definedName name="DANGA175" localSheetId="1">#REF!</definedName>
    <definedName name="DANGA176" localSheetId="1">#REF!</definedName>
    <definedName name="DANGA177" localSheetId="1">#REF!</definedName>
    <definedName name="DANGA178" localSheetId="1">#REF!</definedName>
    <definedName name="DANGA179" localSheetId="1">#REF!</definedName>
    <definedName name="DANGA18" localSheetId="1">#REF!</definedName>
    <definedName name="DANGA180" localSheetId="1">#REF!</definedName>
    <definedName name="DANGA181" localSheetId="1">#REF!</definedName>
    <definedName name="DANGA182" localSheetId="1">#REF!</definedName>
    <definedName name="DANGA183" localSheetId="1">#REF!</definedName>
    <definedName name="DANGA184" localSheetId="1">#REF!</definedName>
    <definedName name="DANGA185" localSheetId="1">#REF!</definedName>
    <definedName name="DANGA186" localSheetId="1">#REF!</definedName>
    <definedName name="DANGA187" localSheetId="1">#REF!</definedName>
    <definedName name="DANGA188" localSheetId="1">#REF!</definedName>
    <definedName name="DANGA189" localSheetId="1">#REF!</definedName>
    <definedName name="DANGA19" localSheetId="1">#REF!</definedName>
    <definedName name="DANGA190" localSheetId="1">#REF!</definedName>
    <definedName name="DANGA191" localSheetId="1">#REF!</definedName>
    <definedName name="DANGA192" localSheetId="1">#REF!</definedName>
    <definedName name="DANGA193" localSheetId="1">#REF!</definedName>
    <definedName name="DANGA194" localSheetId="1">#REF!</definedName>
    <definedName name="DANGA195" localSheetId="1">#REF!</definedName>
    <definedName name="DANGA196" localSheetId="1">#REF!</definedName>
    <definedName name="DANGA197" localSheetId="1">#REF!</definedName>
    <definedName name="DANGA198" localSheetId="1">#REF!</definedName>
    <definedName name="DANGA199" localSheetId="1">#REF!</definedName>
    <definedName name="DANGA2" localSheetId="1">#REF!</definedName>
    <definedName name="DANGA20" localSheetId="1">#REF!</definedName>
    <definedName name="DANGA200" localSheetId="1">#REF!</definedName>
    <definedName name="DANGA201" localSheetId="1">#REF!</definedName>
    <definedName name="DANGA202" localSheetId="1">#REF!</definedName>
    <definedName name="DANGA203" localSheetId="1">#REF!</definedName>
    <definedName name="DANGA204" localSheetId="1">#REF!</definedName>
    <definedName name="DANGA205" localSheetId="1">#REF!</definedName>
    <definedName name="DANGA206" localSheetId="1">#REF!</definedName>
    <definedName name="DANGA207" localSheetId="1">#REF!</definedName>
    <definedName name="DANGA208" localSheetId="1">#REF!</definedName>
    <definedName name="DANGA209" localSheetId="1">#REF!</definedName>
    <definedName name="DANGA21" localSheetId="1">#REF!</definedName>
    <definedName name="DANGA210" localSheetId="1">#REF!</definedName>
    <definedName name="DANGA211" localSheetId="1">#REF!</definedName>
    <definedName name="DANGA212" localSheetId="1">#REF!</definedName>
    <definedName name="DANGA213" localSheetId="1">#REF!</definedName>
    <definedName name="DANGA214" localSheetId="1">#REF!</definedName>
    <definedName name="DANGA215" localSheetId="1">#REF!</definedName>
    <definedName name="DANGA216" localSheetId="1">#REF!</definedName>
    <definedName name="DANGA217" localSheetId="1">#REF!</definedName>
    <definedName name="DANGA218" localSheetId="1">#REF!</definedName>
    <definedName name="DANGA219" localSheetId="1">#REF!</definedName>
    <definedName name="DANGA22" localSheetId="1">#REF!</definedName>
    <definedName name="DANGA220" localSheetId="1">#REF!</definedName>
    <definedName name="DANGA221" localSheetId="1">#REF!</definedName>
    <definedName name="DANGA222" localSheetId="1">#REF!</definedName>
    <definedName name="DANGA223" localSheetId="1">#REF!</definedName>
    <definedName name="DANGA224" localSheetId="1">#REF!</definedName>
    <definedName name="DANGA225" localSheetId="1">#REF!</definedName>
    <definedName name="DANGA226" localSheetId="1">#REF!</definedName>
    <definedName name="DANGA227" localSheetId="1">#REF!</definedName>
    <definedName name="DANGA228" localSheetId="1">#REF!</definedName>
    <definedName name="DANGA23" localSheetId="1">#REF!</definedName>
    <definedName name="DANGA24" localSheetId="1">#REF!</definedName>
    <definedName name="DANGA25" localSheetId="1">#REF!</definedName>
    <definedName name="DANGA26" localSheetId="1">#REF!</definedName>
    <definedName name="DANGA27" localSheetId="1">#REF!</definedName>
    <definedName name="DANGA28" localSheetId="1">#REF!</definedName>
    <definedName name="DANGA29" localSheetId="1">#REF!</definedName>
    <definedName name="DANGA3" localSheetId="1">#REF!</definedName>
    <definedName name="DANGA30" localSheetId="1">#REF!</definedName>
    <definedName name="DANGA31" localSheetId="1">#REF!</definedName>
    <definedName name="DANGA32" localSheetId="1">#REF!</definedName>
    <definedName name="DANGA33" localSheetId="1">#REF!</definedName>
    <definedName name="DANGA34" localSheetId="1">#REF!</definedName>
    <definedName name="DANGA35" localSheetId="1">#REF!</definedName>
    <definedName name="DANGA36" localSheetId="1">#REF!</definedName>
    <definedName name="DANGA37" localSheetId="1">#REF!</definedName>
    <definedName name="DANGA38" localSheetId="1">#REF!</definedName>
    <definedName name="DANGA39" localSheetId="1">#REF!</definedName>
    <definedName name="DANGA4" localSheetId="1">#REF!</definedName>
    <definedName name="DANGA40" localSheetId="1">#REF!</definedName>
    <definedName name="DANGA41" localSheetId="1">#REF!</definedName>
    <definedName name="DANGA42" localSheetId="1">#REF!</definedName>
    <definedName name="DANGA43" localSheetId="1">#REF!</definedName>
    <definedName name="DANGA44" localSheetId="1">#REF!</definedName>
    <definedName name="DANGA45" localSheetId="1">#REF!</definedName>
    <definedName name="DANGA46" localSheetId="1">#REF!</definedName>
    <definedName name="DANGA47" localSheetId="1">#REF!</definedName>
    <definedName name="DANGA48" localSheetId="1">#REF!</definedName>
    <definedName name="DANGA49" localSheetId="1">#REF!</definedName>
    <definedName name="DANGA5" localSheetId="1">#REF!</definedName>
    <definedName name="DANGA50" localSheetId="1">#REF!</definedName>
    <definedName name="DANGA51" localSheetId="1">#REF!</definedName>
    <definedName name="DANGA52" localSheetId="1">#REF!</definedName>
    <definedName name="DANGA53" localSheetId="1">#REF!</definedName>
    <definedName name="DANGA54" localSheetId="1">#REF!</definedName>
    <definedName name="DANGA55" localSheetId="1">#REF!</definedName>
    <definedName name="DANGA56" localSheetId="1">#REF!</definedName>
    <definedName name="DANGA57" localSheetId="1">#REF!</definedName>
    <definedName name="DANGA58" localSheetId="1">#REF!</definedName>
    <definedName name="DANGA59" localSheetId="1">#REF!</definedName>
    <definedName name="DANGA6" localSheetId="1">#REF!</definedName>
    <definedName name="DANGA60" localSheetId="1">#REF!</definedName>
    <definedName name="DANGA61" localSheetId="1">#REF!</definedName>
    <definedName name="DANGA62" localSheetId="1">#REF!</definedName>
    <definedName name="DANGA63" localSheetId="1">#REF!</definedName>
    <definedName name="DANGA64" localSheetId="1">#REF!</definedName>
    <definedName name="DANGA65" localSheetId="1">#REF!</definedName>
    <definedName name="DANGA66" localSheetId="1">#REF!</definedName>
    <definedName name="DANGA67" localSheetId="1">#REF!</definedName>
    <definedName name="DANGA68" localSheetId="1">#REF!</definedName>
    <definedName name="DANGA69" localSheetId="1">#REF!</definedName>
    <definedName name="DANGA7" localSheetId="1">#REF!</definedName>
    <definedName name="DANGA70" localSheetId="1">#REF!</definedName>
    <definedName name="DANGA71" localSheetId="1">#REF!</definedName>
    <definedName name="DANGA72" localSheetId="1">#REF!</definedName>
    <definedName name="DANGA73" localSheetId="1">#REF!</definedName>
    <definedName name="DANGA74" localSheetId="1">#REF!</definedName>
    <definedName name="DANGA75" localSheetId="1">#REF!</definedName>
    <definedName name="DANGA76" localSheetId="1">#REF!</definedName>
    <definedName name="DANGA77" localSheetId="1">#REF!</definedName>
    <definedName name="DANGA78" localSheetId="1">#REF!</definedName>
    <definedName name="DANGA79" localSheetId="1">#REF!</definedName>
    <definedName name="DANGA8" localSheetId="1">#REF!</definedName>
    <definedName name="DANGA80" localSheetId="1">#REF!</definedName>
    <definedName name="DANGA81" localSheetId="1">#REF!</definedName>
    <definedName name="DANGA82" localSheetId="1">#REF!</definedName>
    <definedName name="DANGA83" localSheetId="1">#REF!</definedName>
    <definedName name="DANGA84" localSheetId="1">#REF!</definedName>
    <definedName name="DANGA85" localSheetId="1">#REF!</definedName>
    <definedName name="DANGA86" localSheetId="1">#REF!</definedName>
    <definedName name="DANGA87" localSheetId="1">#REF!</definedName>
    <definedName name="DANGA88" localSheetId="1">#REF!</definedName>
    <definedName name="DANGA89" localSheetId="1">#REF!</definedName>
    <definedName name="DANGA9" localSheetId="1">#REF!</definedName>
    <definedName name="DANGA90" localSheetId="1">#REF!</definedName>
    <definedName name="DANGA91" localSheetId="1">#REF!</definedName>
    <definedName name="DANGA92" localSheetId="1">#REF!</definedName>
    <definedName name="DANGA93" localSheetId="1">#REF!</definedName>
    <definedName name="DANGA94" localSheetId="1">#REF!</definedName>
    <definedName name="DANGA95" localSheetId="1">#REF!</definedName>
    <definedName name="DANGA96" localSheetId="1">#REF!</definedName>
    <definedName name="DANGA97" localSheetId="1">#REF!</definedName>
    <definedName name="DANGA98" localSheetId="1">#REF!</definedName>
    <definedName name="DANGA99" localSheetId="1">#REF!</definedName>
    <definedName name="DATA" localSheetId="1">#REF!</definedName>
    <definedName name="_xlnm.Database" localSheetId="1">#REF!</definedName>
    <definedName name="_xlnm.Database">#REF!</definedName>
    <definedName name="dBASE_Files_Query" localSheetId="2">내역서!$A$4:$M$90</definedName>
    <definedName name="dBASE_Files_Query" localSheetId="1">집계표!$A$4:$K$29</definedName>
    <definedName name="dBASE_Files_Query_2" localSheetId="2">내역서!$A$4:$M$90</definedName>
    <definedName name="dBASE_Files_Query_2" localSheetId="1">집계표!$A$4:$K$29</definedName>
    <definedName name="dcc" localSheetId="1">#N/A</definedName>
    <definedName name="dcc">[0]!dcc</definedName>
    <definedName name="DDC" localSheetId="1">#N/A</definedName>
    <definedName name="DDC">[0]!DDC</definedName>
    <definedName name="DDD" localSheetId="1">#REF!</definedName>
    <definedName name="DDDD" localSheetId="1">#REF!</definedName>
    <definedName name="ddddd" localSheetId="1" hidden="1">#REF!</definedName>
    <definedName name="DDDDDDD" localSheetId="1">#N/A</definedName>
    <definedName name="DDDDDDD">[0]!DDDDDDD</definedName>
    <definedName name="DDDDDDDDDD" localSheetId="1">#REF!</definedName>
    <definedName name="DDE" localSheetId="1">집계표!DDC</definedName>
    <definedName name="ddf" localSheetId="1">#N/A</definedName>
    <definedName name="DDS" localSheetId="1">#N/A</definedName>
    <definedName name="DDW" localSheetId="1">BlankMacro1</definedName>
    <definedName name="DFASDF" localSheetId="1">BlankMacro1</definedName>
    <definedName name="DFASF" localSheetId="1">BlankMacro1</definedName>
    <definedName name="dfdsgfhgfh" localSheetId="1">BlankMacro1</definedName>
    <definedName name="dfesdfsdf" localSheetId="1">BlankMacro1</definedName>
    <definedName name="dff" localSheetId="1">BlankMacro1</definedName>
    <definedName name="DFG" localSheetId="1">#REF!,#REF!,#REF!</definedName>
    <definedName name="dfgdfgdfg" localSheetId="1">BlankMacro1</definedName>
    <definedName name="dfgdsfgdfg" localSheetId="1">BlankMacro1</definedName>
    <definedName name="DFGERGREG" localSheetId="1">BlankMacro1</definedName>
    <definedName name="DFGG" localSheetId="1">#REF!,#REF!</definedName>
    <definedName name="DFGGDF" localSheetId="1">BlankMacro1</definedName>
    <definedName name="dfghr" localSheetId="1">BlankMacro1</definedName>
    <definedName name="DFGSD" localSheetId="1">BlankMacro1</definedName>
    <definedName name="DFGWEAG" localSheetId="1">BlankMacro1</definedName>
    <definedName name="DFR" localSheetId="1">#REF!,#REF!</definedName>
    <definedName name="DFRGS">#N/A</definedName>
    <definedName name="DFSAFG" localSheetId="1">#N/A</definedName>
    <definedName name="DFSAFG">[0]!DFSAFG</definedName>
    <definedName name="dfsdf" localSheetId="1">BlankMacro1</definedName>
    <definedName name="DFVGD" localSheetId="1">#N/A</definedName>
    <definedName name="DGFD" localSheetId="1">#REF!</definedName>
    <definedName name="dgh" localSheetId="1">#N/A</definedName>
    <definedName name="dgh">[0]!dgh</definedName>
    <definedName name="DGRT" localSheetId="1">#N/A</definedName>
    <definedName name="DGRT">[0]!DGRT</definedName>
    <definedName name="DGV" localSheetId="1">#N/A</definedName>
    <definedName name="DGVAFD" localSheetId="1">#N/A</definedName>
    <definedName name="DIA" localSheetId="1">#REF!</definedName>
    <definedName name="DJAJSL" localSheetId="1">#REF!,#REF!</definedName>
    <definedName name="DJKC" localSheetId="1">#REF!,#REF!</definedName>
    <definedName name="DJKNHVF" localSheetId="1">#N/A</definedName>
    <definedName name="DKARJ" localSheetId="1">#REF!</definedName>
    <definedName name="DKD" localSheetId="1">BlankMacro1</definedName>
    <definedName name="DKE" localSheetId="1">BlankMacro1</definedName>
    <definedName name="DMZ" localSheetId="1">#REF!,#REF!</definedName>
    <definedName name="dnddddd" localSheetId="1">#REF!</definedName>
    <definedName name="DNH" localSheetId="1">#N/A</definedName>
    <definedName name="DORO" localSheetId="1">#REF!,#REF!</definedName>
    <definedName name="DRDRSSF" localSheetId="1">#N/A</definedName>
    <definedName name="DRIVE" localSheetId="1">#REF!</definedName>
    <definedName name="drsg" localSheetId="1">#REF!</definedName>
    <definedName name="DS" localSheetId="1">BlankMacro1</definedName>
    <definedName name="dsa" localSheetId="1">BlankMacro1</definedName>
    <definedName name="DSAF">#N/A</definedName>
    <definedName name="DSC" localSheetId="1">#N/A</definedName>
    <definedName name="DSD">#N/A</definedName>
    <definedName name="DSF" localSheetId="1">BlankMacro1</definedName>
    <definedName name="dsfaa" localSheetId="1">BlankMacro1</definedName>
    <definedName name="DSFAESF" localSheetId="1">BlankMacro1</definedName>
    <definedName name="dsfasddsf" localSheetId="1">BlankMacro1</definedName>
    <definedName name="DSFC" localSheetId="1">#N/A</definedName>
    <definedName name="DSFD" localSheetId="1">#N/A</definedName>
    <definedName name="dsfds" localSheetId="1">BlankMacro1</definedName>
    <definedName name="dsfew" localSheetId="1">BlankMacro1</definedName>
    <definedName name="dsfsdf" localSheetId="1">BlankMacro1</definedName>
    <definedName name="dsfwsdf" localSheetId="1">BlankMacro1</definedName>
    <definedName name="DSS" localSheetId="1">#N/A</definedName>
    <definedName name="dsv" localSheetId="1">#N/A</definedName>
    <definedName name="DVGDFS" localSheetId="1">#N/A</definedName>
    <definedName name="DVZZ" localSheetId="1">집계표!DFSAFG</definedName>
    <definedName name="DWS" localSheetId="1">BlankMacro1</definedName>
    <definedName name="dx" localSheetId="1">#N/A</definedName>
    <definedName name="dx">[0]!dx</definedName>
    <definedName name="DZGD" localSheetId="1">#N/A</definedName>
    <definedName name="E10M" localSheetId="1">#REF!</definedName>
    <definedName name="E10P" localSheetId="1">#REF!</definedName>
    <definedName name="E11M" localSheetId="1">#REF!</definedName>
    <definedName name="E11P" localSheetId="1">#REF!</definedName>
    <definedName name="E12M" localSheetId="1">#REF!</definedName>
    <definedName name="E12P" localSheetId="1">#REF!</definedName>
    <definedName name="E13M" localSheetId="1">#REF!</definedName>
    <definedName name="E13P" localSheetId="1">#REF!</definedName>
    <definedName name="E14M" localSheetId="1">#REF!</definedName>
    <definedName name="E14P" localSheetId="1">#REF!</definedName>
    <definedName name="E15M" localSheetId="1">#REF!</definedName>
    <definedName name="E15P" localSheetId="1">#REF!</definedName>
    <definedName name="E16M" localSheetId="1">#REF!</definedName>
    <definedName name="E16P" localSheetId="1">#REF!</definedName>
    <definedName name="E17M" localSheetId="1">#REF!</definedName>
    <definedName name="E17P" localSheetId="1">#REF!</definedName>
    <definedName name="E18M" localSheetId="1">#REF!</definedName>
    <definedName name="E18P" localSheetId="1">#REF!</definedName>
    <definedName name="E19M" localSheetId="1">#REF!</definedName>
    <definedName name="E19P" localSheetId="1">#REF!</definedName>
    <definedName name="E1E" localSheetId="1">#REF!</definedName>
    <definedName name="E1M" localSheetId="1">#REF!</definedName>
    <definedName name="E1P" localSheetId="1">#REF!</definedName>
    <definedName name="E20M" localSheetId="1">#REF!</definedName>
    <definedName name="E20P" localSheetId="1">#REF!</definedName>
    <definedName name="E21M" localSheetId="1">#REF!</definedName>
    <definedName name="E21P" localSheetId="1">#REF!</definedName>
    <definedName name="E22M" localSheetId="1">#REF!</definedName>
    <definedName name="E22P" localSheetId="1">#REF!</definedName>
    <definedName name="E23M" localSheetId="1">#REF!</definedName>
    <definedName name="E23P" localSheetId="1">#REF!</definedName>
    <definedName name="E24M" localSheetId="1">#REF!</definedName>
    <definedName name="E24P" localSheetId="1">#REF!</definedName>
    <definedName name="E25M" localSheetId="1">#REF!</definedName>
    <definedName name="E25P" localSheetId="1">#REF!</definedName>
    <definedName name="E26E" localSheetId="1">#REF!</definedName>
    <definedName name="E26M" localSheetId="1">#REF!</definedName>
    <definedName name="E26P" localSheetId="1">#REF!</definedName>
    <definedName name="E27E" localSheetId="1">#REF!</definedName>
    <definedName name="E27M" localSheetId="1">#REF!</definedName>
    <definedName name="E27P" localSheetId="1">#REF!</definedName>
    <definedName name="E28E" localSheetId="1">#REF!</definedName>
    <definedName name="E28M" localSheetId="1">#REF!</definedName>
    <definedName name="E28P" localSheetId="1">#REF!</definedName>
    <definedName name="E29M" localSheetId="1">#REF!</definedName>
    <definedName name="E29P" localSheetId="1">#REF!</definedName>
    <definedName name="E2E" localSheetId="1">#REF!</definedName>
    <definedName name="E2M" localSheetId="1">#REF!</definedName>
    <definedName name="E2P" localSheetId="1">#REF!</definedName>
    <definedName name="E30M" localSheetId="1">#REF!</definedName>
    <definedName name="E30P" localSheetId="1">#REF!</definedName>
    <definedName name="E31E" localSheetId="1">#REF!</definedName>
    <definedName name="E31M" localSheetId="1">#REF!</definedName>
    <definedName name="E31P" localSheetId="1">#REF!</definedName>
    <definedName name="E32E" localSheetId="1">#REF!</definedName>
    <definedName name="E32M" localSheetId="1">#REF!</definedName>
    <definedName name="E32P" localSheetId="1">#REF!</definedName>
    <definedName name="E33E" localSheetId="1">#REF!</definedName>
    <definedName name="E33M" localSheetId="1">#REF!</definedName>
    <definedName name="E33P" localSheetId="1">#REF!</definedName>
    <definedName name="E34E" localSheetId="1">#REF!</definedName>
    <definedName name="E34M" localSheetId="1">#REF!</definedName>
    <definedName name="E34P" localSheetId="1">#REF!</definedName>
    <definedName name="E35M" localSheetId="1">#REF!</definedName>
    <definedName name="E35P" localSheetId="1">#REF!</definedName>
    <definedName name="E36M" localSheetId="1">#REF!</definedName>
    <definedName name="E36P" localSheetId="1">#REF!</definedName>
    <definedName name="E37M" localSheetId="1">#REF!</definedName>
    <definedName name="E37P" localSheetId="1">#REF!</definedName>
    <definedName name="E38M" localSheetId="1">#REF!</definedName>
    <definedName name="E38P" localSheetId="1">#REF!</definedName>
    <definedName name="E39M" localSheetId="1">#REF!</definedName>
    <definedName name="E39P" localSheetId="1">#REF!</definedName>
    <definedName name="E3P" localSheetId="1">#REF!</definedName>
    <definedName name="E40M" localSheetId="1">#REF!</definedName>
    <definedName name="E40P" localSheetId="1">#REF!</definedName>
    <definedName name="E41M" localSheetId="1">#REF!</definedName>
    <definedName name="E41P" localSheetId="1">#REF!</definedName>
    <definedName name="E42M" localSheetId="1">#REF!</definedName>
    <definedName name="E42P" localSheetId="1">#REF!</definedName>
    <definedName name="E43M" localSheetId="1">#REF!</definedName>
    <definedName name="E43P" localSheetId="1">#REF!</definedName>
    <definedName name="E44M" localSheetId="1">#REF!</definedName>
    <definedName name="E44P" localSheetId="1">#REF!</definedName>
    <definedName name="E45M" localSheetId="1">#REF!</definedName>
    <definedName name="E45P" localSheetId="1">#REF!</definedName>
    <definedName name="E46M" localSheetId="1">#REF!</definedName>
    <definedName name="E46P" localSheetId="1">#REF!</definedName>
    <definedName name="E47M" localSheetId="1">#REF!</definedName>
    <definedName name="E47P" localSheetId="1">#REF!</definedName>
    <definedName name="E48M" localSheetId="1">#REF!</definedName>
    <definedName name="E48P" localSheetId="1">#REF!</definedName>
    <definedName name="E49M" localSheetId="1">#REF!</definedName>
    <definedName name="E49P" localSheetId="1">#REF!</definedName>
    <definedName name="E4M" localSheetId="1">#REF!</definedName>
    <definedName name="E4P" localSheetId="1">#REF!</definedName>
    <definedName name="E50M" localSheetId="1">#REF!</definedName>
    <definedName name="E50P" localSheetId="1">#REF!</definedName>
    <definedName name="E51E" localSheetId="1">#REF!</definedName>
    <definedName name="E52M" localSheetId="1">#REF!</definedName>
    <definedName name="E52P" localSheetId="1">#REF!</definedName>
    <definedName name="E53M" localSheetId="1">#REF!</definedName>
    <definedName name="E53P" localSheetId="1">#REF!</definedName>
    <definedName name="E54M" localSheetId="1">#REF!</definedName>
    <definedName name="E54P" localSheetId="1">#REF!</definedName>
    <definedName name="E55M" localSheetId="1">#REF!</definedName>
    <definedName name="E55P" localSheetId="1">#REF!</definedName>
    <definedName name="E56M" localSheetId="1">#REF!</definedName>
    <definedName name="E56P" localSheetId="1">#REF!</definedName>
    <definedName name="E57M" localSheetId="1">#REF!</definedName>
    <definedName name="E57P" localSheetId="1">#REF!</definedName>
    <definedName name="E58M" localSheetId="1">#REF!</definedName>
    <definedName name="E58P" localSheetId="1">#REF!</definedName>
    <definedName name="E59M" localSheetId="1">#REF!</definedName>
    <definedName name="E59P" localSheetId="1">#REF!</definedName>
    <definedName name="E5M" localSheetId="1">#REF!</definedName>
    <definedName name="E5P" localSheetId="1">#REF!</definedName>
    <definedName name="E60M" localSheetId="1">#REF!</definedName>
    <definedName name="E60P" localSheetId="1">#REF!</definedName>
    <definedName name="E61M" localSheetId="1">#REF!</definedName>
    <definedName name="E61P" localSheetId="1">#REF!</definedName>
    <definedName name="E62M" localSheetId="1">#REF!</definedName>
    <definedName name="E62P" localSheetId="1">#REF!</definedName>
    <definedName name="E63M" localSheetId="1">#REF!</definedName>
    <definedName name="E63P" localSheetId="1">#REF!</definedName>
    <definedName name="E64M" localSheetId="1">#REF!</definedName>
    <definedName name="E64P" localSheetId="1">#REF!</definedName>
    <definedName name="E65M" localSheetId="1">#REF!</definedName>
    <definedName name="E65P" localSheetId="1">#REF!</definedName>
    <definedName name="E66M" localSheetId="1">#REF!</definedName>
    <definedName name="E66P" localSheetId="1">#REF!</definedName>
    <definedName name="E67M" localSheetId="1">#REF!</definedName>
    <definedName name="E67P" localSheetId="1">#REF!</definedName>
    <definedName name="E68M" localSheetId="1">#REF!</definedName>
    <definedName name="E6M" localSheetId="1">#REF!</definedName>
    <definedName name="E6P" localSheetId="1">#REF!</definedName>
    <definedName name="E7M" localSheetId="1">#REF!</definedName>
    <definedName name="E7P" localSheetId="1">#REF!</definedName>
    <definedName name="E8M" localSheetId="1">#REF!</definedName>
    <definedName name="E8P" localSheetId="1">#REF!</definedName>
    <definedName name="E9M" localSheetId="1">#REF!</definedName>
    <definedName name="E9P" localSheetId="1">#REF!</definedName>
    <definedName name="EDC" localSheetId="1">#REF!,#REF!</definedName>
    <definedName name="EDD">#N/A</definedName>
    <definedName name="EDE" localSheetId="1">#N/A</definedName>
    <definedName name="edgh" localSheetId="1">#REF!</definedName>
    <definedName name="edhf" localSheetId="1">#REF!</definedName>
    <definedName name="edtgh" localSheetId="1">#REF!</definedName>
    <definedName name="EE" localSheetId="1">#REF!</definedName>
    <definedName name="EED" localSheetId="1">#N/A</definedName>
    <definedName name="EED">[0]!EED</definedName>
    <definedName name="EEDD" localSheetId="1">#N/A</definedName>
    <definedName name="EEDD">[0]!EEDD</definedName>
    <definedName name="EEEEE" localSheetId="1">#N/A</definedName>
    <definedName name="EGERG" localSheetId="1">#N/A</definedName>
    <definedName name="EGERG">[0]!EGERG</definedName>
    <definedName name="EGG" localSheetId="1">#N/A</definedName>
    <definedName name="egt" localSheetId="1">#N/A</definedName>
    <definedName name="ehyt" localSheetId="1">#N/A</definedName>
    <definedName name="elec1" localSheetId="1">#REF!</definedName>
    <definedName name="elec2" localSheetId="1">#REF!</definedName>
    <definedName name="elec3" localSheetId="1">#REF!</definedName>
    <definedName name="elec4" localSheetId="1">#REF!</definedName>
    <definedName name="elec5" localSheetId="1">#REF!</definedName>
    <definedName name="elec6" localSheetId="1">#REF!</definedName>
    <definedName name="ELP" localSheetId="1">#REF!</definedName>
    <definedName name="ERBRE" localSheetId="1">BlankMacro1</definedName>
    <definedName name="ERC" localSheetId="1">BlankMacro1</definedName>
    <definedName name="ERER" localSheetId="1">#REF!</definedName>
    <definedName name="erewr" localSheetId="1">BlankMacro1</definedName>
    <definedName name="ERGBERGBES" localSheetId="1">BlankMacro1</definedName>
    <definedName name="ERGFD" localSheetId="1">#N/A</definedName>
    <definedName name="ERGR" localSheetId="1">#N/A</definedName>
    <definedName name="ERGR">[0]!ERGR</definedName>
    <definedName name="ERR" localSheetId="1">#N/A</definedName>
    <definedName name="ertertert" localSheetId="1">BlankMacro1</definedName>
    <definedName name="ERTGESDF" localSheetId="1">BlankMacro1</definedName>
    <definedName name="ERTGTSWR" localSheetId="1">BlankMacro1</definedName>
    <definedName name="ESTAWEREW" localSheetId="1">BlankMacro1</definedName>
    <definedName name="ET" localSheetId="1">BlankMacro1</definedName>
    <definedName name="etr" localSheetId="1">#N/A</definedName>
    <definedName name="EWDGF" localSheetId="1">BlankMacro1</definedName>
    <definedName name="EWDWQD" localSheetId="1">#N/A</definedName>
    <definedName name="EWF" localSheetId="1">#REF!,#REF!</definedName>
    <definedName name="EWFDSVF" localSheetId="1">#N/A</definedName>
    <definedName name="EWFDSVF">[0]!EWFDSVF</definedName>
    <definedName name="EWR" localSheetId="1">#N/A</definedName>
    <definedName name="EWRDWQ" localSheetId="1">#N/A</definedName>
    <definedName name="EWRDWQ">[0]!EWRDWQ</definedName>
    <definedName name="EWTERDGD" localSheetId="1">BlankMacro1</definedName>
    <definedName name="EWVAW" localSheetId="1">BlankMacro1</definedName>
    <definedName name="FDBGDF">#N/A</definedName>
    <definedName name="FDBHRTDBGRE" localSheetId="1">BlankMacro1</definedName>
    <definedName name="FDBSERHGB" localSheetId="1">BlankMacro1</definedName>
    <definedName name="fdcvas" localSheetId="1">BlankMacro1</definedName>
    <definedName name="FDFDS" localSheetId="1">#REF!,#REF!</definedName>
    <definedName name="fdfs" localSheetId="1">#N/A</definedName>
    <definedName name="FDG" localSheetId="1">BlankMacro1</definedName>
    <definedName name="FDGFD" localSheetId="1">#N/A</definedName>
    <definedName name="FDGFD">[0]!FDGFD</definedName>
    <definedName name="fdght" localSheetId="1">BlankMacro1</definedName>
    <definedName name="fdgsfdg" localSheetId="1">BlankMacro1</definedName>
    <definedName name="FDS" localSheetId="1">#N/A</definedName>
    <definedName name="FDS">[0]!FDS</definedName>
    <definedName name="FDSV" localSheetId="1">#N/A</definedName>
    <definedName name="FDV" localSheetId="1">#N/A</definedName>
    <definedName name="FDVG" localSheetId="1">#N/A</definedName>
    <definedName name="fese" localSheetId="1">#N/A</definedName>
    <definedName name="FFC" localSheetId="1">#N/A</definedName>
    <definedName name="FFC">[0]!FFC</definedName>
    <definedName name="FFDGGFD" localSheetId="1">#REF!</definedName>
    <definedName name="FFFF" localSheetId="1">#REF!</definedName>
    <definedName name="FFFFF" localSheetId="1">#REF!</definedName>
    <definedName name="ffg" localSheetId="1">집계표!dgh</definedName>
    <definedName name="ffh" localSheetId="1">#N/A</definedName>
    <definedName name="FFVG" localSheetId="1">#N/A</definedName>
    <definedName name="FFVG">[0]!FFVG</definedName>
    <definedName name="fgcfgg" localSheetId="1">#N/A</definedName>
    <definedName name="FGF" localSheetId="1">#N/A</definedName>
    <definedName name="FGF">[0]!FGF</definedName>
    <definedName name="FGH" localSheetId="1">#REF!,#REF!</definedName>
    <definedName name="fghfgh" localSheetId="1">BlankMacro1</definedName>
    <definedName name="fghfghfgh" localSheetId="1">BlankMacro1</definedName>
    <definedName name="fghghf" localSheetId="1">BlankMacro1</definedName>
    <definedName name="fghrt" localSheetId="1">BlankMacro1</definedName>
    <definedName name="FGR" localSheetId="1">#N/A</definedName>
    <definedName name="fgsdfgf" localSheetId="1">BlankMacro1</definedName>
    <definedName name="FGV" localSheetId="1">#N/A</definedName>
    <definedName name="FIX" localSheetId="1">#REF!</definedName>
    <definedName name="foo" localSheetId="1">ErrorHandler_1</definedName>
    <definedName name="FRAR" localSheetId="1">#REF!</definedName>
    <definedName name="FREE" localSheetId="1">#N/A</definedName>
    <definedName name="frt" localSheetId="1">#N/A</definedName>
    <definedName name="frt">[0]!frt</definedName>
    <definedName name="FSDF" localSheetId="1">#REF!,#REF!</definedName>
    <definedName name="FSVGF" localSheetId="1">#N/A</definedName>
    <definedName name="FV" localSheetId="1">#N/A</definedName>
    <definedName name="FVD" localSheetId="1">#N/A</definedName>
    <definedName name="fvn" localSheetId="1">#N/A</definedName>
    <definedName name="FYT" localSheetId="1">#N/A</definedName>
    <definedName name="G" localSheetId="1">#N/A</definedName>
    <definedName name="G">[0]!G</definedName>
    <definedName name="GAB" localSheetId="1">#REF!</definedName>
    <definedName name="GBFHG" localSheetId="1">#N/A</definedName>
    <definedName name="GDF" localSheetId="1">#N/A</definedName>
    <definedName name="GDF">[0]!GDF</definedName>
    <definedName name="GER" localSheetId="1">#N/A</definedName>
    <definedName name="GFD" localSheetId="1">#REF!</definedName>
    <definedName name="GFDG" localSheetId="1">BlankMacro1</definedName>
    <definedName name="gfdhrt" localSheetId="1">BlankMacro1</definedName>
    <definedName name="gfg" localSheetId="1">#N/A</definedName>
    <definedName name="gfge" localSheetId="1">BlankMacro1</definedName>
    <definedName name="GFH" localSheetId="1">[0]!FFF</definedName>
    <definedName name="gfhgfh" localSheetId="1">BlankMacro1</definedName>
    <definedName name="gfhrthfgh" localSheetId="1">BlankMacro1</definedName>
    <definedName name="GGG" localSheetId="1">집계표!DGRT</definedName>
    <definedName name="GGGG" localSheetId="1">#REF!</definedName>
    <definedName name="ggh" localSheetId="1">#N/A</definedName>
    <definedName name="ghbnb" localSheetId="1">BlankMacro1</definedName>
    <definedName name="GHG" localSheetId="1">#N/A</definedName>
    <definedName name="GHG">[0]!GHG</definedName>
    <definedName name="ghgfh" localSheetId="1">#N/A</definedName>
    <definedName name="ghgfh">[0]!ghgfh</definedName>
    <definedName name="GHH">#N/A</definedName>
    <definedName name="ghhdfh" localSheetId="1">BlankMacro1</definedName>
    <definedName name="ghjhjg" localSheetId="1">BlankMacro1</definedName>
    <definedName name="GHNRTDY" localSheetId="1">BlankMacro1</definedName>
    <definedName name="gjckddud" localSheetId="1">#REF!,#REF!</definedName>
    <definedName name="GKDURK" localSheetId="1">#REF!,#REF!,#REF!</definedName>
    <definedName name="GQ" localSheetId="1">#REF!</definedName>
    <definedName name="GREE" localSheetId="1">#N/A</definedName>
    <definedName name="gu" localSheetId="1">#REF!,#REF!</definedName>
    <definedName name="GVH" localSheetId="1">#REF!,#REF!</definedName>
    <definedName name="GVHBG" localSheetId="1">#N/A</definedName>
    <definedName name="GVHBG">[0]!GVHBG</definedName>
    <definedName name="gvv" localSheetId="1">#N/A</definedName>
    <definedName name="GY" localSheetId="1">#REF!</definedName>
    <definedName name="GYTR" localSheetId="1">#N/A</definedName>
    <definedName name="GYTR">[0]!GYTR</definedName>
    <definedName name="HBHG" localSheetId="1">#N/A</definedName>
    <definedName name="HBHG">[0]!HBHG</definedName>
    <definedName name="HCY" localSheetId="1">집계표!CDD</definedName>
    <definedName name="herdsf" localSheetId="1">BlankMacro1</definedName>
    <definedName name="HGG" localSheetId="1">#N/A</definedName>
    <definedName name="HGG">[0]!HGG</definedName>
    <definedName name="HHG" localSheetId="1">#N/A</definedName>
    <definedName name="HHH" localSheetId="1">#REF!</definedName>
    <definedName name="HHK" localSheetId="1">#N/A</definedName>
    <definedName name="HHK">[0]!HHK</definedName>
    <definedName name="HI_전선관" localSheetId="1">#REF!</definedName>
    <definedName name="HJHG" localSheetId="1">BlankMacro1</definedName>
    <definedName name="hjk" localSheetId="1">#N/A</definedName>
    <definedName name="hjk">[0]!hjk</definedName>
    <definedName name="HJU" localSheetId="1">#REF!,#REF!</definedName>
    <definedName name="htc_단가표_List" localSheetId="1">#REF!</definedName>
    <definedName name="HTD" localSheetId="1">#N/A</definedName>
    <definedName name="HTD">[0]!HTD</definedName>
    <definedName name="hyh" localSheetId="1">#N/A</definedName>
    <definedName name="H철10" localSheetId="1">#REF!</definedName>
    <definedName name="IA" localSheetId="1">#REF!</definedName>
    <definedName name="IB" localSheetId="1">#REF!</definedName>
    <definedName name="iik" localSheetId="1">집계표!ghgfh</definedName>
    <definedName name="IK" localSheetId="1">#REF!</definedName>
    <definedName name="IL" localSheetId="1">#REF!</definedName>
    <definedName name="IOP" localSheetId="1">#REF!,#REF!</definedName>
    <definedName name="IOU" localSheetId="1">#REF!,#REF!</definedName>
    <definedName name="IPOI" localSheetId="1">BlankMacro1</definedName>
    <definedName name="IUOUIP" localSheetId="1">BlankMacro1</definedName>
    <definedName name="jgytj" localSheetId="1">BlankMacro1</definedName>
    <definedName name="jhg" localSheetId="1">#N/A</definedName>
    <definedName name="jhg">[0]!jhg</definedName>
    <definedName name="JJM" localSheetId="1">#N/A</definedName>
    <definedName name="JKL" localSheetId="1">#REF!,#REF!</definedName>
    <definedName name="JNH" localSheetId="1">#REF!,#REF!</definedName>
    <definedName name="JPG" localSheetId="1">#N/A</definedName>
    <definedName name="JPG">[0]!JPG</definedName>
    <definedName name="jrygf" localSheetId="1">BlankMacro1</definedName>
    <definedName name="JUU" localSheetId="1">집계표!FGF</definedName>
    <definedName name="JUYGDF" localSheetId="1">#N/A</definedName>
    <definedName name="juyjuy" localSheetId="1">#N/A</definedName>
    <definedName name="juyjuy">[0]!juyjuy</definedName>
    <definedName name="jyt" localSheetId="1">#N/A</definedName>
    <definedName name="jyt">[0]!jyt</definedName>
    <definedName name="jytr" localSheetId="1">#N/A</definedName>
    <definedName name="jytr">[0]!jytr</definedName>
    <definedName name="jyu" localSheetId="1">집계표!jhg</definedName>
    <definedName name="jyuj" localSheetId="1">#N/A</definedName>
    <definedName name="KBS" localSheetId="1">#REF!,#REF!</definedName>
    <definedName name="KGB" localSheetId="1">#N/A</definedName>
    <definedName name="KIM" localSheetId="1">#REF!</definedName>
    <definedName name="kiuk" localSheetId="1">집계표!jhg</definedName>
    <definedName name="KJH" localSheetId="1">#N/A</definedName>
    <definedName name="KJH">[0]!KJH</definedName>
    <definedName name="kjuj" localSheetId="1">#N/A</definedName>
    <definedName name="KKB" localSheetId="1">#N/A</definedName>
    <definedName name="kkl" localSheetId="1">#N/A</definedName>
    <definedName name="KLB" localSheetId="1">#REF!,#REF!</definedName>
    <definedName name="klkjl" localSheetId="1">BlankMacro1</definedName>
    <definedName name="KMN" localSheetId="1">#REF!,#REF!</definedName>
    <definedName name="L1AS" localSheetId="1">#REF!</definedName>
    <definedName name="labor" localSheetId="1">#REF!</definedName>
    <definedName name="LLL" localSheetId="1">#REF!,#REF!</definedName>
    <definedName name="LLLL" localSheetId="1">BlankMacro1</definedName>
    <definedName name="LLM" localSheetId="1">집계표!CCF</definedName>
    <definedName name="LO" localSheetId="1">#REF!</definedName>
    <definedName name="L서버" localSheetId="1">#REF!</definedName>
    <definedName name="L서버내용" localSheetId="1">#REF!</definedName>
    <definedName name="L서버번호" localSheetId="1">#REF!</definedName>
    <definedName name="M_TR" localSheetId="1">#REF!</definedName>
    <definedName name="Macro2" localSheetId="0">원가계산서!Macro2</definedName>
    <definedName name="Macro2" localSheetId="1">#N/A</definedName>
    <definedName name="Macro2">[0]!Macro2</definedName>
    <definedName name="Macro4" localSheetId="0">원가계산서!Macro4</definedName>
    <definedName name="Macro4" localSheetId="1">#N/A</definedName>
    <definedName name="Macro4">[0]!Macro4</definedName>
    <definedName name="Macro5" localSheetId="0">원가계산서!Macro5</definedName>
    <definedName name="Macro5" localSheetId="1">#N/A</definedName>
    <definedName name="Macro5">[0]!Macro5</definedName>
    <definedName name="MAIN_COM_소계" localSheetId="1">#REF!</definedName>
    <definedName name="MATRO" localSheetId="1">#N/A</definedName>
    <definedName name="MATRO">[0]!MATRO</definedName>
    <definedName name="MHHG" localSheetId="1">#N/A</definedName>
    <definedName name="MHHG">[0]!MHHG</definedName>
    <definedName name="MMH" localSheetId="1">집계표!DDC</definedName>
    <definedName name="MMJN" localSheetId="1">#N/A</definedName>
    <definedName name="MMK" localSheetId="1">#N/A</definedName>
    <definedName name="MMK">[0]!MMK</definedName>
    <definedName name="mml" localSheetId="1">집계표!jhg</definedName>
    <definedName name="MMM" localSheetId="1">#REF!,#REF!</definedName>
    <definedName name="MMN" localSheetId="1">#N/A</definedName>
    <definedName name="MMX" localSheetId="1">집계표!MMK</definedName>
    <definedName name="MNH" localSheetId="1">집계표!HGG</definedName>
    <definedName name="MODEL" localSheetId="1">#REF!</definedName>
    <definedName name="Module3.원가계산창" localSheetId="1">#N/A</definedName>
    <definedName name="Module3.원가계산창">[0]!Module3.원가계산창</definedName>
    <definedName name="MOM" localSheetId="1">#N/A</definedName>
    <definedName name="monitor" localSheetId="1">#REF!</definedName>
    <definedName name="MOTOR__농형_전폐" localSheetId="1">#REF!</definedName>
    <definedName name="NBBV" localSheetId="1">#N/A</definedName>
    <definedName name="NBBV">[0]!NBBV</definedName>
    <definedName name="NBC" localSheetId="1">#REF!,#REF!,#REF!</definedName>
    <definedName name="NBDFF" localSheetId="1">#REF!,#REF!</definedName>
    <definedName name="nbv" localSheetId="1">#N/A</definedName>
    <definedName name="NFB" localSheetId="1">#REF!</definedName>
    <definedName name="NHGF" localSheetId="1">#N/A</definedName>
    <definedName name="NHGF">[0]!NHGF</definedName>
    <definedName name="nhgn" localSheetId="1">BlankMacro1</definedName>
    <definedName name="nhnt" localSheetId="1">BlankMacro1</definedName>
    <definedName name="NJHT" localSheetId="1">#REF!,#REF!</definedName>
    <definedName name="NLG" localSheetId="1">#REF!,#REF!</definedName>
    <definedName name="nmb" localSheetId="1">#N/A</definedName>
    <definedName name="NMJ" localSheetId="1">#N/A</definedName>
    <definedName name="NN" localSheetId="1">#REF!,#REF!</definedName>
    <definedName name="NNA" localSheetId="1">#N/A</definedName>
    <definedName name="NNC" localSheetId="1">#N/A</definedName>
    <definedName name="NNC">[0]!NNC</definedName>
    <definedName name="NND" localSheetId="1">#N/A</definedName>
    <definedName name="NND">[0]!NND</definedName>
    <definedName name="NNF" localSheetId="1">#N/A</definedName>
    <definedName name="NNF">[0]!NNF</definedName>
    <definedName name="NNG" localSheetId="1">#N/A</definedName>
    <definedName name="NNG">[0]!NNG</definedName>
    <definedName name="nnj" localSheetId="1">#N/A</definedName>
    <definedName name="nnk" localSheetId="1">#N/A</definedName>
    <definedName name="nnk">[0]!nnk</definedName>
    <definedName name="nnm" localSheetId="1">#N/A</definedName>
    <definedName name="NNN" localSheetId="1">#REF!,#REF!</definedName>
    <definedName name="NO" localSheetId="1">#REF!</definedName>
    <definedName name="NO_L" localSheetId="1">#REF!</definedName>
    <definedName name="NOMUBY" localSheetId="1">#REF!</definedName>
    <definedName name="NON" localSheetId="1">#N/A</definedName>
    <definedName name="OIOK" localSheetId="1">집계표!EED</definedName>
    <definedName name="OIOPOI" localSheetId="1">BlankMacro1</definedName>
    <definedName name="OIPUIOUI" localSheetId="1">BlankMacro1</definedName>
    <definedName name="OIU" localSheetId="1">#N/A</definedName>
    <definedName name="OIU">[0]!OIU</definedName>
    <definedName name="OOIY" localSheetId="1">BlankMacro1</definedName>
    <definedName name="OPL" localSheetId="1">#N/A</definedName>
    <definedName name="P" localSheetId="1">#REF!</definedName>
    <definedName name="P.E관" localSheetId="1">#REF!</definedName>
    <definedName name="PASS" localSheetId="1">#REF!</definedName>
    <definedName name="PE" localSheetId="1">#REF!</definedName>
    <definedName name="PE관보호공" localSheetId="1">#REF!</definedName>
    <definedName name="PH" localSheetId="1">#REF!</definedName>
    <definedName name="PIP" localSheetId="1">#REF!,#REF!</definedName>
    <definedName name="PJG" localSheetId="1">집계표!NNF</definedName>
    <definedName name="plk" localSheetId="1">집계표!EGERG</definedName>
    <definedName name="plo" localSheetId="1">#N/A</definedName>
    <definedName name="po" localSheetId="1">#REF!</definedName>
    <definedName name="poi" localSheetId="1">집계표!HBHG</definedName>
    <definedName name="POL" localSheetId="1">집계표!HGG</definedName>
    <definedName name="POP" localSheetId="1">#REF!,#REF!</definedName>
    <definedName name="ppl" localSheetId="1">집계표!jhg</definedName>
    <definedName name="PPP" localSheetId="1">#REF!,#REF!</definedName>
    <definedName name="PRINT.TIELES" localSheetId="1">#REF!</definedName>
    <definedName name="PRINT.TITELS" localSheetId="1">#REF!</definedName>
    <definedName name="PRINT.TITLES" localSheetId="1">#REF!</definedName>
    <definedName name="Print_Aera" localSheetId="1">#REF!</definedName>
    <definedName name="_xlnm.Print_Area" localSheetId="2">내역서!$A$1:$M$133</definedName>
    <definedName name="_xlnm.Print_Area" localSheetId="0">원가계산서!$A$1:$F$31</definedName>
    <definedName name="_xlnm.Print_Area" localSheetId="1">집계표!$A$1:$K$29</definedName>
    <definedName name="_xlnm.Print_Area">#N/A</definedName>
    <definedName name="PRINT_AREA_MI">#N/A</definedName>
    <definedName name="PRINT_AREA_MI1" localSheetId="1">#REF!</definedName>
    <definedName name="PRINT_T" localSheetId="1">#REF!</definedName>
    <definedName name="print_tieles" localSheetId="1">#REF!</definedName>
    <definedName name="print_titele" localSheetId="1">#REF!</definedName>
    <definedName name="PRINT_TITELES" localSheetId="1">#REF!</definedName>
    <definedName name="PRINT_TITLE" localSheetId="1">#REF!</definedName>
    <definedName name="_xlnm.Print_Titles" localSheetId="2">내역서!$1:$3</definedName>
    <definedName name="_xlnm.Print_Titles" localSheetId="1">집계표!$1:$3</definedName>
    <definedName name="Q" localSheetId="1">#REF!</definedName>
    <definedName name="qas" localSheetId="1">#N/A</definedName>
    <definedName name="qdr" localSheetId="1">#N/A</definedName>
    <definedName name="qe" localSheetId="1">#N/A</definedName>
    <definedName name="qe">[0]!qe</definedName>
    <definedName name="QQ" localSheetId="1">#REF!</definedName>
    <definedName name="QQA" localSheetId="1">#N/A</definedName>
    <definedName name="QQA">[0]!QQA</definedName>
    <definedName name="QQQ" localSheetId="1">집계표!CVDSD</definedName>
    <definedName name="QREWQ" localSheetId="1">[0]!FFF</definedName>
    <definedName name="QSR" localSheetId="1">집계표!CDD</definedName>
    <definedName name="QSS" localSheetId="1">집계표!MATRO</definedName>
    <definedName name="QTY" localSheetId="1">#N/A</definedName>
    <definedName name="QW" localSheetId="1">#REF!</definedName>
    <definedName name="qwe" localSheetId="1">#N/A</definedName>
    <definedName name="qwewe" localSheetId="1">BlankMacro1</definedName>
    <definedName name="QWS" localSheetId="1" hidden="1">#REF!</definedName>
    <definedName name="RACK" localSheetId="1">#REF!</definedName>
    <definedName name="RANGE" localSheetId="1">#REF!</definedName>
    <definedName name="RDGF" localSheetId="1">BlankMacro1</definedName>
    <definedName name="RDWET" localSheetId="1">BlankMacro1</definedName>
    <definedName name="_xlnm.Recorder" localSheetId="1">#REF!</definedName>
    <definedName name="_xlnm.Recorder">#REF!</definedName>
    <definedName name="REEG" localSheetId="1">#N/A</definedName>
    <definedName name="REEG">[0]!REEG</definedName>
    <definedName name="ref" localSheetId="1">#REF!</definedName>
    <definedName name="REGSVTEB" localSheetId="1">#N/A</definedName>
    <definedName name="REGSVTEB">[0]!REGSVTEB</definedName>
    <definedName name="ret" localSheetId="1">#N/A</definedName>
    <definedName name="ret">[0]!ret</definedName>
    <definedName name="retert" localSheetId="1">BlankMacro1</definedName>
    <definedName name="retre" localSheetId="1">BlankMacro1</definedName>
    <definedName name="REUIHGURI" localSheetId="1">#N/A</definedName>
    <definedName name="REUIHGURI">[0]!REUIHGURI</definedName>
    <definedName name="reyt" localSheetId="1">#N/A</definedName>
    <definedName name="reyt">[0]!reyt</definedName>
    <definedName name="RFG" localSheetId="1">#REF!,#REF!,#REF!</definedName>
    <definedName name="RFWE" localSheetId="1">집계표!GDF</definedName>
    <definedName name="RGDF" localSheetId="1">BlankMacro1</definedName>
    <definedName name="rgfd" localSheetId="1">BlankMacro1</definedName>
    <definedName name="rgfg" localSheetId="1">집계표!jhg</definedName>
    <definedName name="RGR" localSheetId="1">집계표!GDF</definedName>
    <definedName name="RGVBF" localSheetId="1">#N/A</definedName>
    <definedName name="RGVBF">[0]!RGVBF</definedName>
    <definedName name="RHGREBGHRE" localSheetId="1">BlankMacro1</definedName>
    <definedName name="RIST" localSheetId="1">#REF!</definedName>
    <definedName name="RL" localSheetId="1">#REF!</definedName>
    <definedName name="RMS" localSheetId="1">#N/A</definedName>
    <definedName name="RMS">[0]!RMS</definedName>
    <definedName name="RRE" localSheetId="1">#REF!,#REF!</definedName>
    <definedName name="RRR">#N/A</definedName>
    <definedName name="RT" localSheetId="1">#REF!,#REF!,#REF!</definedName>
    <definedName name="RT5G" localSheetId="1">#N/A</definedName>
    <definedName name="RT5G">[0]!RT5G</definedName>
    <definedName name="RTG" localSheetId="1">집계표!EEDD</definedName>
    <definedName name="rthrtu" localSheetId="1">집계표!juyjuy</definedName>
    <definedName name="RTHT" localSheetId="1">#N/A</definedName>
    <definedName name="RTU" localSheetId="1">#REF!,#REF!</definedName>
    <definedName name="rty" localSheetId="1">#REF!,#REF!</definedName>
    <definedName name="RTYHERY" localSheetId="1">BlankMacro1</definedName>
    <definedName name="S" localSheetId="1">#REF!</definedName>
    <definedName name="S_B" localSheetId="1">#REF!</definedName>
    <definedName name="S_G" localSheetId="1">#REF!</definedName>
    <definedName name="S_R" localSheetId="1">#REF!</definedName>
    <definedName name="S_X" localSheetId="1">#REF!</definedName>
    <definedName name="S_Y" localSheetId="1">#REF!</definedName>
    <definedName name="S_Z" localSheetId="1">#REF!</definedName>
    <definedName name="sadasd" localSheetId="1">BlankMacro1</definedName>
    <definedName name="SAF" localSheetId="1">#N/A</definedName>
    <definedName name="SAF">[0]!SAF</definedName>
    <definedName name="safddsf" localSheetId="1">BlankMacro1</definedName>
    <definedName name="SAN" localSheetId="1">#REF!</definedName>
    <definedName name="SAPBEXdnldView" hidden="1">"41JLQUL0YNPVK3OX98UIGJGNP"</definedName>
    <definedName name="SAPBEXsysID" hidden="1">"BWP"</definedName>
    <definedName name="SDAVF" localSheetId="1">집계표!GVHBG</definedName>
    <definedName name="SDC" localSheetId="1">#REF!,#REF!</definedName>
    <definedName name="SdcdF" localSheetId="1">집계표!NBBV</definedName>
    <definedName name="SDD" localSheetId="1">#N/A</definedName>
    <definedName name="SDF" localSheetId="1">#REF!</definedName>
    <definedName name="sdfasad" localSheetId="1">BlankMacro1</definedName>
    <definedName name="sdfdf" localSheetId="1">BlankMacro1</definedName>
    <definedName name="sdfeer" localSheetId="1">BlankMacro1</definedName>
    <definedName name="sdfs" localSheetId="1">BlankMacro1</definedName>
    <definedName name="sdfsd" localSheetId="1">BlankMacro1</definedName>
    <definedName name="sdfsdf" localSheetId="1">BlankMacro1</definedName>
    <definedName name="sdfvcxv" localSheetId="1">BlankMacro1</definedName>
    <definedName name="SDFVDRF" localSheetId="1">BlankMacro1</definedName>
    <definedName name="SDFWE" localSheetId="1">BlankMacro1</definedName>
    <definedName name="SDFWEF" localSheetId="1">BlankMacro1</definedName>
    <definedName name="SDG" localSheetId="1">#N/A</definedName>
    <definedName name="SDGFFD" localSheetId="1">BlankMacro1</definedName>
    <definedName name="SDK" localSheetId="1">#REF!,#REF!</definedName>
    <definedName name="SDRFE" localSheetId="1">#N/A</definedName>
    <definedName name="SDRFE">[0]!SDRFE</definedName>
    <definedName name="sdsd" localSheetId="1">집계표!jhg</definedName>
    <definedName name="sdv" localSheetId="1">#N/A</definedName>
    <definedName name="SDVF" localSheetId="1">#N/A</definedName>
    <definedName name="SDVF">[0]!SDVF</definedName>
    <definedName name="SEGFDZRGREG" localSheetId="1">BlankMacro1</definedName>
    <definedName name="SER" localSheetId="1">#REF!</definedName>
    <definedName name="SERT" localSheetId="1">#REF!</definedName>
    <definedName name="SERVER" localSheetId="1">#REF!</definedName>
    <definedName name="SET" localSheetId="1">#REF!</definedName>
    <definedName name="sfd" localSheetId="1">#N/A</definedName>
    <definedName name="sfd">[0]!sfd</definedName>
    <definedName name="SFH" localSheetId="1">#N/A</definedName>
    <definedName name="sfwe" localSheetId="1">BlankMacro1</definedName>
    <definedName name="SHEET" localSheetId="1">#REF!</definedName>
    <definedName name="sheet1" localSheetId="1">#REF!</definedName>
    <definedName name="SHEET56" localSheetId="1">#REF!</definedName>
    <definedName name="SIS" localSheetId="1">집계표!NNF</definedName>
    <definedName name="SM" localSheetId="1">#REF!</definedName>
    <definedName name="SOC" localSheetId="1">집계표!OIU</definedName>
    <definedName name="SOS" localSheetId="1">집계표!MATRO</definedName>
    <definedName name="sr" localSheetId="1">#REF!,#REF!</definedName>
    <definedName name="SRDBRE" localSheetId="1">BlankMacro1</definedName>
    <definedName name="SS" localSheetId="1">#REF!</definedName>
    <definedName name="SSD">#N/A</definedName>
    <definedName name="SSR" localSheetId="1">#N/A</definedName>
    <definedName name="SSR">[0]!SSR</definedName>
    <definedName name="SSS" localSheetId="1">#REF!</definedName>
    <definedName name="SSSC" localSheetId="1">집계표!CCF</definedName>
    <definedName name="SSSS" localSheetId="1">#REF!</definedName>
    <definedName name="SSSSS" localSheetId="1">#REF!</definedName>
    <definedName name="SSSSSS" localSheetId="1">#REF!</definedName>
    <definedName name="SSW" localSheetId="1">#REF!,#REF!</definedName>
    <definedName name="SSX" localSheetId="1">#N/A</definedName>
    <definedName name="SSX">[0]!SSX</definedName>
    <definedName name="SUBT1" localSheetId="1">#REF!</definedName>
    <definedName name="SUBT2" localSheetId="1">#REF!</definedName>
    <definedName name="SUBT3" localSheetId="1">#REF!</definedName>
    <definedName name="SUM" localSheetId="1">#REF!</definedName>
    <definedName name="SVFGSF" localSheetId="1">집계표!KJH</definedName>
    <definedName name="SVR" localSheetId="1">#REF!</definedName>
    <definedName name="SVRAG" localSheetId="1">#REF!</definedName>
    <definedName name="SVRDESC" localSheetId="1">#REF!</definedName>
    <definedName name="SXXS">#N/A</definedName>
    <definedName name="SZVFGG" localSheetId="1">집계표!REEG</definedName>
    <definedName name="T" localSheetId="1">#REF!</definedName>
    <definedName name="T10M" localSheetId="1">#REF!</definedName>
    <definedName name="T10P" localSheetId="1">#REF!</definedName>
    <definedName name="T11M" localSheetId="1">#REF!</definedName>
    <definedName name="T11P" localSheetId="1">#REF!</definedName>
    <definedName name="T12M" localSheetId="1">#REF!</definedName>
    <definedName name="T12P" localSheetId="1">#REF!</definedName>
    <definedName name="T13M" localSheetId="1">#REF!</definedName>
    <definedName name="T13P" localSheetId="1">#REF!</definedName>
    <definedName name="T14M" localSheetId="1">#REF!</definedName>
    <definedName name="T14P" localSheetId="1">#REF!</definedName>
    <definedName name="T15M" localSheetId="1">#REF!</definedName>
    <definedName name="T15P" localSheetId="1">#REF!</definedName>
    <definedName name="T16M" localSheetId="1">#REF!</definedName>
    <definedName name="T16P" localSheetId="1">#REF!</definedName>
    <definedName name="T17M" localSheetId="1">#REF!</definedName>
    <definedName name="T17P" localSheetId="1">#REF!</definedName>
    <definedName name="T18M" localSheetId="1">#REF!</definedName>
    <definedName name="T18P" localSheetId="1">#REF!</definedName>
    <definedName name="T19M" localSheetId="1">#REF!</definedName>
    <definedName name="T19P" localSheetId="1">#REF!</definedName>
    <definedName name="T1E" localSheetId="1">#REF!</definedName>
    <definedName name="T1M" localSheetId="1">#REF!</definedName>
    <definedName name="T1P" localSheetId="1">#REF!</definedName>
    <definedName name="T20M" localSheetId="1">#REF!</definedName>
    <definedName name="T20P" localSheetId="1">#REF!</definedName>
    <definedName name="T21M" localSheetId="1">#REF!</definedName>
    <definedName name="T21P" localSheetId="1">#REF!</definedName>
    <definedName name="T22E" localSheetId="1">#REF!</definedName>
    <definedName name="T23M" localSheetId="1">#REF!</definedName>
    <definedName name="T23P" localSheetId="1">#REF!</definedName>
    <definedName name="T24M" localSheetId="1">#REF!</definedName>
    <definedName name="T24P" localSheetId="1">#REF!</definedName>
    <definedName name="T2E" localSheetId="1">#REF!</definedName>
    <definedName name="T2M" localSheetId="1">#REF!</definedName>
    <definedName name="T2P" localSheetId="1">#REF!</definedName>
    <definedName name="T3P" localSheetId="1">#REF!</definedName>
    <definedName name="T4M" localSheetId="1">#REF!</definedName>
    <definedName name="T4P" localSheetId="1">#REF!</definedName>
    <definedName name="T5M" localSheetId="1">#REF!</definedName>
    <definedName name="T5P" localSheetId="1">#REF!</definedName>
    <definedName name="T6M" localSheetId="1">#REF!</definedName>
    <definedName name="T6P" localSheetId="1">#REF!</definedName>
    <definedName name="T7M" localSheetId="1">#REF!</definedName>
    <definedName name="T7P" localSheetId="1">#REF!</definedName>
    <definedName name="T8M" localSheetId="1">#REF!</definedName>
    <definedName name="T8P" localSheetId="1">#REF!</definedName>
    <definedName name="T9M" localSheetId="1">#REF!</definedName>
    <definedName name="T9P" localSheetId="1">#REF!</definedName>
    <definedName name="test" localSheetId="1">#REF!</definedName>
    <definedName name="TFG" localSheetId="1">#REF!,#REF!</definedName>
    <definedName name="TGGG" localSheetId="1">#N/A</definedName>
    <definedName name="TGGG">[0]!TGGG</definedName>
    <definedName name="THGB" localSheetId="1">BlankMacro1</definedName>
    <definedName name="TITLE" localSheetId="1">#REF!</definedName>
    <definedName name="TKG" localSheetId="1">#REF!,#REF!</definedName>
    <definedName name="TR_R" localSheetId="1">#REF!</definedName>
    <definedName name="TR_X" localSheetId="1">#REF!</definedName>
    <definedName name="TRR" localSheetId="1">#N/A</definedName>
    <definedName name="TRR">[0]!TRR</definedName>
    <definedName name="TRRR" localSheetId="1">#N/A</definedName>
    <definedName name="TRRR">[0]!TRRR</definedName>
    <definedName name="tryrtg" localSheetId="1">집계표!bvvc</definedName>
    <definedName name="TTHG" localSheetId="1">#N/A</definedName>
    <definedName name="TTHG">[0]!TTHG</definedName>
    <definedName name="TTI" localSheetId="1">#REF!,#REF!,#REF!</definedName>
    <definedName name="TTR" localSheetId="1">#N/A</definedName>
    <definedName name="TTTG" localSheetId="1">#REF!,#REF!</definedName>
    <definedName name="TUNVS" localSheetId="1">#N/A</definedName>
    <definedName name="tur" localSheetId="1">#REF!</definedName>
    <definedName name="turbine" localSheetId="1">#REF!</definedName>
    <definedName name="tuu" localSheetId="1">집계표!frt</definedName>
    <definedName name="TUYT" localSheetId="1">BlankMacro1</definedName>
    <definedName name="TYH" localSheetId="1">#N/A</definedName>
    <definedName name="TYH">[0]!TYH</definedName>
    <definedName name="tyj" localSheetId="1">#N/A</definedName>
    <definedName name="tyj">[0]!tyj</definedName>
    <definedName name="tyrrt" localSheetId="1">BlankMacro1</definedName>
    <definedName name="TYSEDRGS" localSheetId="1">BlankMacro1</definedName>
    <definedName name="TYU" localSheetId="1">#REF!,#REF!</definedName>
    <definedName name="tyy" localSheetId="1">집계표!reyt</definedName>
    <definedName name="uiy" localSheetId="1">#N/A</definedName>
    <definedName name="uiy">[0]!uiy</definedName>
    <definedName name="UJJ" localSheetId="1">#N/A</definedName>
    <definedName name="ujy" localSheetId="1">집계표!ret</definedName>
    <definedName name="UL" localSheetId="1">#REF!</definedName>
    <definedName name="UUU" localSheetId="1">#N/A</definedName>
    <definedName name="UUU">[0]!UUU</definedName>
    <definedName name="UY" localSheetId="1">#REF!</definedName>
    <definedName name="uyijh" localSheetId="1">BlankMacro1</definedName>
    <definedName name="UYIJRTFY" localSheetId="1">BlankMacro1</definedName>
    <definedName name="uyiy" localSheetId="1">BlankMacro1</definedName>
    <definedName name="uyj" localSheetId="1">집계표!tyj</definedName>
    <definedName name="UYUY" localSheetId="1">집계표!DGRT</definedName>
    <definedName name="V" localSheetId="1">BlankMacro1</definedName>
    <definedName name="VAESFV" localSheetId="1">BlankMacro1</definedName>
    <definedName name="VB" localSheetId="1">#REF!</definedName>
    <definedName name="vbc" localSheetId="1">집계표!REGSVTEB</definedName>
    <definedName name="VBGDH" localSheetId="1">집계표!HBHG</definedName>
    <definedName name="vbmnm" localSheetId="1">BlankMacro1</definedName>
    <definedName name="vbn" localSheetId="1">#N/A</definedName>
    <definedName name="vbn">[0]!vbn</definedName>
    <definedName name="vbnh" localSheetId="1">#N/A</definedName>
    <definedName name="vbnvb" localSheetId="1">BlankMacro1</definedName>
    <definedName name="VBV" localSheetId="1">집계표!RGVBF</definedName>
    <definedName name="vcbc" localSheetId="1">BlankMacro1</definedName>
    <definedName name="vcbcvbdf" localSheetId="1">BlankMacro1</definedName>
    <definedName name="vcx" localSheetId="1">#N/A</definedName>
    <definedName name="VFJKEH" localSheetId="1">집계표!DDC</definedName>
    <definedName name="VFV" localSheetId="1">#N/A</definedName>
    <definedName name="VGF" localSheetId="1">#N/A</definedName>
    <definedName name="VGF">[0]!VGF</definedName>
    <definedName name="vhj" localSheetId="1">#REF!,#REF!</definedName>
    <definedName name="vlo" localSheetId="1">집계표!juyjuy</definedName>
    <definedName name="vnb" localSheetId="1">#N/A</definedName>
    <definedName name="vnb">[0]!vnb</definedName>
    <definedName name="VNJ" localSheetId="1">#N/A</definedName>
    <definedName name="VNJ">[0]!VNJ</definedName>
    <definedName name="vvb" localSheetId="1">#N/A</definedName>
    <definedName name="VVV" localSheetId="1">집계표!EGERG</definedName>
    <definedName name="vvvv" localSheetId="1">#REF!</definedName>
    <definedName name="W" localSheetId="1">BlankMacro1</definedName>
    <definedName name="WAFDREG" localSheetId="1">BlankMacro1</definedName>
    <definedName name="WDDSF" localSheetId="1">#REF!,#REF!,#REF!</definedName>
    <definedName name="wddw" localSheetId="1">#N/A</definedName>
    <definedName name="wdes" localSheetId="1">집계표!vbn</definedName>
    <definedName name="WDF" localSheetId="1">집계표!QQA</definedName>
    <definedName name="WDFG" localSheetId="1">#REF!,#REF!</definedName>
    <definedName name="WDV" localSheetId="1">#N/A</definedName>
    <definedName name="WDV">[0]!WDV</definedName>
    <definedName name="we" localSheetId="1">BlankMacro1</definedName>
    <definedName name="WEDDG" localSheetId="1">BlankMacro1</definedName>
    <definedName name="WEF" localSheetId="1">#REF!,#REF!</definedName>
    <definedName name="WEFDS" localSheetId="1">집계표!MATRO</definedName>
    <definedName name="WER" localSheetId="1">집계표!TRRR</definedName>
    <definedName name="WERWES" localSheetId="1">BlankMacro1</definedName>
    <definedName name="WEW" localSheetId="1">#REF!</definedName>
    <definedName name="WFG" localSheetId="1">집계표!MATRO</definedName>
    <definedName name="WIRUY" localSheetId="1">#N/A</definedName>
    <definedName name="WIRUY">[0]!WIRUY</definedName>
    <definedName name="WON" localSheetId="1">#REF!</definedName>
    <definedName name="wqd" localSheetId="1">#N/A</definedName>
    <definedName name="wqsdf" localSheetId="1">BlankMacro1</definedName>
    <definedName name="WRBESTE" localSheetId="1">BlankMacro1</definedName>
    <definedName name="wreewq" localSheetId="1">BlankMacro1</definedName>
    <definedName name="WRVFED" localSheetId="1">BlankMacro1</definedName>
    <definedName name="WS" localSheetId="1">BlankMacro1</definedName>
    <definedName name="wsdf" localSheetId="1">집계표!ret</definedName>
    <definedName name="wsg" localSheetId="1">#REF!,#REF!</definedName>
    <definedName name="WSS" localSheetId="1">#N/A</definedName>
    <definedName name="WSX" localSheetId="1">#N/A</definedName>
    <definedName name="WWD" localSheetId="1">#REF!</definedName>
    <definedName name="WWF" localSheetId="1">#N/A</definedName>
    <definedName name="WWF">[0]!WWF</definedName>
    <definedName name="WWQ" localSheetId="1">#N/A</definedName>
    <definedName name="WWR" localSheetId="1">집계표!uiy</definedName>
    <definedName name="WWT" localSheetId="1">#N/A</definedName>
    <definedName name="WWT">[0]!WWT</definedName>
    <definedName name="WWU" localSheetId="1">#N/A</definedName>
    <definedName name="WWW" localSheetId="1">집계표!DGRT</definedName>
    <definedName name="X" localSheetId="1">BlankMacro1</definedName>
    <definedName name="xcc" localSheetId="1">#N/A</definedName>
    <definedName name="xcf" localSheetId="1">#N/A</definedName>
    <definedName name="xcf">[0]!xcf</definedName>
    <definedName name="xcv" localSheetId="1">BlankMacro1</definedName>
    <definedName name="xcvxcvxv" localSheetId="1">BlankMacro1</definedName>
    <definedName name="XCXC" localSheetId="1">[0]!FFF</definedName>
    <definedName name="xdd" localSheetId="1">집계표!jytr</definedName>
    <definedName name="XDE" localSheetId="1">#N/A</definedName>
    <definedName name="XDF" localSheetId="1">집계표!xcf</definedName>
    <definedName name="XDR" localSheetId="1">#N/A</definedName>
    <definedName name="XDS" localSheetId="1">집계표!NNF</definedName>
    <definedName name="xhd" localSheetId="1">#N/A</definedName>
    <definedName name="xhd">[0]!xhd</definedName>
    <definedName name="XSD" localSheetId="1">집계표!MATRO</definedName>
    <definedName name="xsdf" localSheetId="1">BlankMacro1</definedName>
    <definedName name="XXD" localSheetId="1">#REF!,#REF!</definedName>
    <definedName name="XXX" localSheetId="1">#REF!,#REF!</definedName>
    <definedName name="xzcs" localSheetId="1">BlankMacro1</definedName>
    <definedName name="Y" localSheetId="1">BlankMacro1</definedName>
    <definedName name="Y6U" localSheetId="1">#N/A</definedName>
    <definedName name="Y6U">[0]!Y6U</definedName>
    <definedName name="YESFF" localSheetId="1">BlankMacro1</definedName>
    <definedName name="YHFXD" localSheetId="1">BlankMacro1</definedName>
    <definedName name="YHG" localSheetId="1">#N/A</definedName>
    <definedName name="YHG">[0]!YHG</definedName>
    <definedName name="YHGG" localSheetId="1">집계표!HTD</definedName>
    <definedName name="YIP" localSheetId="1">집계표!QQA</definedName>
    <definedName name="YJH" localSheetId="1">#N/A</definedName>
    <definedName name="YJH">[0]!YJH</definedName>
    <definedName name="yjy" localSheetId="1">집계표!jytr</definedName>
    <definedName name="YTERT" localSheetId="1">BlankMacro1</definedName>
    <definedName name="YTGEGER" localSheetId="1">BlankMacro1</definedName>
    <definedName name="yth" localSheetId="1">#N/A</definedName>
    <definedName name="yth">[0]!yth</definedName>
    <definedName name="YTHIKYUI" localSheetId="1">BlankMacro1</definedName>
    <definedName name="ytjuy" localSheetId="1">#N/A</definedName>
    <definedName name="ytjuy">[0]!ytjuy</definedName>
    <definedName name="ytughjhg" localSheetId="1">BlankMacro1</definedName>
    <definedName name="YUIKYUI" localSheetId="1">BlankMacro1</definedName>
    <definedName name="Z" localSheetId="1">BlankMacro1</definedName>
    <definedName name="ZB" localSheetId="1">#REF!</definedName>
    <definedName name="ZFVGFDHB" localSheetId="1">집계표!AVGHBD</definedName>
    <definedName name="ZLO" localSheetId="1">집계표!QQA</definedName>
    <definedName name="ZP" localSheetId="1">#REF!</definedName>
    <definedName name="zsb" localSheetId="1">집계표!GVHBG</definedName>
    <definedName name="zsd" localSheetId="1">#N/A</definedName>
    <definedName name="zxc" localSheetId="1">#N/A</definedName>
    <definedName name="zxcasdas" localSheetId="1">BlankMacro1</definedName>
    <definedName name="zxcf" localSheetId="1">#N/A</definedName>
    <definedName name="zxcf">[0]!zxcf</definedName>
    <definedName name="zxczxc" localSheetId="1">BlankMacro1</definedName>
    <definedName name="zxczxczxc" localSheetId="1">BlankMacro1</definedName>
    <definedName name="zxd" localSheetId="1">#N/A</definedName>
    <definedName name="zxd">[0]!zxd</definedName>
    <definedName name="ㄱ" localSheetId="1">#REF!</definedName>
    <definedName name="ㄱㄱㄱ" localSheetId="1">#REF!</definedName>
    <definedName name="ㄱㄱㄱㄱㄱ" localSheetId="1">#REF!</definedName>
    <definedName name="ㄱㅀㅍㅇ" localSheetId="1">#N/A</definedName>
    <definedName name="ㄱㅎ" localSheetId="1">#REF!</definedName>
    <definedName name="가나" localSheetId="1">#REF!</definedName>
    <definedName name="가로등부표2" localSheetId="1">#REF!,#REF!</definedName>
    <definedName name="가설사무실" localSheetId="1">#REF!</definedName>
    <definedName name="간선변경" localSheetId="1">BlankMacro1</definedName>
    <definedName name="간접노무비" localSheetId="1">#REF!</definedName>
    <definedName name="간접노무비2" localSheetId="1">#REF!</definedName>
    <definedName name="간접노무비4" localSheetId="1">#REF!</definedName>
    <definedName name="간접노무비요율" localSheetId="1">#REF!</definedName>
    <definedName name="간접노무비요율_변경" localSheetId="1">#REF!</definedName>
    <definedName name="갑" localSheetId="1">#REF!</definedName>
    <definedName name="개거" localSheetId="1">#REF!</definedName>
    <definedName name="건접노무비4" localSheetId="1">#REF!</definedName>
    <definedName name="견적" localSheetId="1">#REF!</definedName>
    <definedName name="견적번호" localSheetId="1">#REF!</definedName>
    <definedName name="견적서" localSheetId="1">#REF!</definedName>
    <definedName name="견적서22" localSheetId="1">#REF!</definedName>
    <definedName name="견적서달성" localSheetId="1">#REF!</definedName>
    <definedName name="결정치" localSheetId="1">#REF!</definedName>
    <definedName name="경비" localSheetId="1">#REF!</definedName>
    <definedName name="경비2" localSheetId="1">#REF!</definedName>
    <definedName name="경비3" localSheetId="1">#REF!</definedName>
    <definedName name="경비4" localSheetId="1">#REF!</definedName>
    <definedName name="경비금액" localSheetId="1">#REF!</definedName>
    <definedName name="경비단가" localSheetId="1">#REF!</definedName>
    <definedName name="경비율" localSheetId="1">#REF!</definedName>
    <definedName name="경용" localSheetId="1">집계표!WWF</definedName>
    <definedName name="계1" localSheetId="1">#REF!</definedName>
    <definedName name="계2" localSheetId="1">#REF!</definedName>
    <definedName name="계3" localSheetId="1">#REF!</definedName>
    <definedName name="계4" localSheetId="1">#REF!</definedName>
    <definedName name="계5" localSheetId="1">#REF!</definedName>
    <definedName name="계획표" localSheetId="1">#REF!</definedName>
    <definedName name="고급" localSheetId="1">#REF!</definedName>
    <definedName name="고용" localSheetId="1">#REF!</definedName>
    <definedName name="고용대상금액" localSheetId="1">#REF!</definedName>
    <definedName name="고용보험료" localSheetId="1">#REF!</definedName>
    <definedName name="고용보험료2" localSheetId="1">#REF!</definedName>
    <definedName name="고용보험료요율" localSheetId="1">#REF!</definedName>
    <definedName name="고용보험료요율_변경" localSheetId="1">#REF!</definedName>
    <definedName name="고재" localSheetId="1">#REF!</definedName>
    <definedName name="고케" localSheetId="1">#REF!</definedName>
    <definedName name="공공" localSheetId="1">#REF!</definedName>
    <definedName name="공급가액" localSheetId="1">#REF!</definedName>
    <definedName name="공급가액2" localSheetId="1">#REF!</definedName>
    <definedName name="공급가액4" localSheetId="1">#REF!</definedName>
    <definedName name="공사개요1" localSheetId="1">#REF!</definedName>
    <definedName name="공사개요2" localSheetId="1">#REF!</definedName>
    <definedName name="공사개요3" localSheetId="1">#REF!</definedName>
    <definedName name="공사개요4" localSheetId="1">#REF!</definedName>
    <definedName name="공사기간" localSheetId="1">#REF!</definedName>
    <definedName name="공사명" localSheetId="1">#REF!</definedName>
    <definedName name="공사분류" localSheetId="1">#REF!</definedName>
    <definedName name="공사원가" localSheetId="1">#REF!</definedName>
    <definedName name="공정량" localSheetId="1">#REF!</definedName>
    <definedName name="공종1" localSheetId="1">#REF!</definedName>
    <definedName name="관경비금액" localSheetId="1">#REF!</definedName>
    <definedName name="관경비단가" localSheetId="1">#REF!</definedName>
    <definedName name="관급" localSheetId="1">#REF!,#REF!,#REF!</definedName>
    <definedName name="관급자재대" localSheetId="1">#REF!</definedName>
    <definedName name="관노무비금액" localSheetId="1">#REF!</definedName>
    <definedName name="관노무비단가" localSheetId="1">#REF!</definedName>
    <definedName name="관로총괄" localSheetId="1">#REF!</definedName>
    <definedName name="관수량" localSheetId="1">#REF!</definedName>
    <definedName name="관재료비금액" localSheetId="1">#REF!</definedName>
    <definedName name="관재료비단가" localSheetId="1">#REF!</definedName>
    <definedName name="광_전기" localSheetId="1">#REF!</definedName>
    <definedName name="광명" localSheetId="1">#REF!</definedName>
    <definedName name="광영" localSheetId="1">#N/A</definedName>
    <definedName name="구조물깨기" localSheetId="1">#REF!</definedName>
    <definedName name="굴림" localSheetId="1">#REF!</definedName>
    <definedName name="금경비단가" localSheetId="1">#REF!</definedName>
    <definedName name="금관급자재대" localSheetId="1">#REF!</definedName>
    <definedName name="금금공사개요1" localSheetId="1">#REF!</definedName>
    <definedName name="금금공사개요2" localSheetId="1">#REF!</definedName>
    <definedName name="금금공사개요3" localSheetId="1">#REF!</definedName>
    <definedName name="금금공사개요4" localSheetId="1">#REF!</definedName>
    <definedName name="금금공사개요5" localSheetId="1">#REF!</definedName>
    <definedName name="금금공사개요6" localSheetId="1">#REF!</definedName>
    <definedName name="금노무비단가" localSheetId="1">#REF!</definedName>
    <definedName name="금물가상승비" localSheetId="1">#REF!</definedName>
    <definedName name="금변2금간접노무비" localSheetId="1">#REF!</definedName>
    <definedName name="금변2금고용보험료" localSheetId="1">#REF!</definedName>
    <definedName name="금변2금공급가액" localSheetId="1">#REF!</definedName>
    <definedName name="금변2금공사원가" localSheetId="1">#REF!</definedName>
    <definedName name="금변2금기타경비" localSheetId="1">#REF!</definedName>
    <definedName name="금변2금도급액" localSheetId="1">#REF!</definedName>
    <definedName name="금변2금부가가치세" localSheetId="1">#REF!</definedName>
    <definedName name="금변2금산재보험료" localSheetId="1">#REF!</definedName>
    <definedName name="금변2금순공사원가" localSheetId="1">#REF!</definedName>
    <definedName name="금변2금안전관리비" localSheetId="1">#REF!</definedName>
    <definedName name="금변2금이윤" localSheetId="1">#REF!</definedName>
    <definedName name="금변2금일반관리비" localSheetId="1">#REF!</definedName>
    <definedName name="금변2전간접노무비" localSheetId="1">#REF!</definedName>
    <definedName name="금변2전고용보험료" localSheetId="1">#REF!</definedName>
    <definedName name="금변2전공급가액" localSheetId="1">#REF!</definedName>
    <definedName name="금변2전공사원가" localSheetId="1">#REF!</definedName>
    <definedName name="금변2전기타경비" localSheetId="1">#REF!</definedName>
    <definedName name="금변2전도급액" localSheetId="1">#REF!</definedName>
    <definedName name="금변2전부가가치세" localSheetId="1">#REF!</definedName>
    <definedName name="금변2전산재보험료" localSheetId="1">#REF!</definedName>
    <definedName name="금변2전순공사원가" localSheetId="1">#REF!</definedName>
    <definedName name="금변2전안전관리비" localSheetId="1">#REF!</definedName>
    <definedName name="금변2전이윤" localSheetId="1">#REF!</definedName>
    <definedName name="금변2전일반관리비" localSheetId="1">#REF!</definedName>
    <definedName name="금변관급자재대" localSheetId="1">#REF!</definedName>
    <definedName name="금변금간접노무비" localSheetId="1">#REF!</definedName>
    <definedName name="금변금고용보험료" localSheetId="1">#REF!</definedName>
    <definedName name="금변금공급가액" localSheetId="1">#REF!</definedName>
    <definedName name="금변금공사개요1" localSheetId="1">#REF!</definedName>
    <definedName name="금변금공사개요2" localSheetId="1">#REF!</definedName>
    <definedName name="금변금공사개요3" localSheetId="1">#REF!</definedName>
    <definedName name="금변금공사개요4" localSheetId="1">#REF!</definedName>
    <definedName name="금변금공사개요5" localSheetId="1">#REF!</definedName>
    <definedName name="금변금공사개요6" localSheetId="1">#REF!</definedName>
    <definedName name="금변금공사원가" localSheetId="1">#REF!</definedName>
    <definedName name="금변금기타경비" localSheetId="1">#REF!</definedName>
    <definedName name="금변금도급액" localSheetId="1">#REF!</definedName>
    <definedName name="금변금보상비" localSheetId="1">#REF!</definedName>
    <definedName name="금변금부가가치세" localSheetId="1">#REF!</definedName>
    <definedName name="금변금산재보험료" localSheetId="1">#REF!</definedName>
    <definedName name="금변금순공사원가" localSheetId="1">#REF!</definedName>
    <definedName name="금변금안전관리비" localSheetId="1">#REF!</definedName>
    <definedName name="금변금이윤" localSheetId="1">#REF!</definedName>
    <definedName name="금변금일반관리비" localSheetId="1">#REF!</definedName>
    <definedName name="금변금제이윤" localSheetId="1">#REF!</definedName>
    <definedName name="금변금총공사비" localSheetId="1">#REF!</definedName>
    <definedName name="금변금폐기물처리비" localSheetId="1">#REF!</definedName>
    <definedName name="금변기간접노무비" localSheetId="1">#REF!</definedName>
    <definedName name="금변기고용보험료" localSheetId="1">#REF!</definedName>
    <definedName name="금변기공급가액" localSheetId="1">#REF!</definedName>
    <definedName name="금변기공사원가" localSheetId="1">#REF!</definedName>
    <definedName name="금변기기타경비" localSheetId="1">#REF!</definedName>
    <definedName name="금변기도급액" localSheetId="1">#REF!</definedName>
    <definedName name="금변기부가가치세" localSheetId="1">#REF!</definedName>
    <definedName name="금변기산재보험료" localSheetId="1">#REF!</definedName>
    <definedName name="금변기순공사원가" localSheetId="1">#REF!</definedName>
    <definedName name="금변기안전관리비" localSheetId="1">#REF!</definedName>
    <definedName name="금변기이윤" localSheetId="1">#REF!</definedName>
    <definedName name="금변기일반관리비" localSheetId="1">#REF!</definedName>
    <definedName name="금변물가상승액" localSheetId="1">#REF!</definedName>
    <definedName name="금변변금공사원가" localSheetId="1">#REF!</definedName>
    <definedName name="금변변기공사원가" localSheetId="1">#REF!</definedName>
    <definedName name="금변변장공사원가" localSheetId="1">#REF!</definedName>
    <definedName name="금변변전공사원가" localSheetId="1">#REF!</definedName>
    <definedName name="금변보상비" localSheetId="1">#REF!</definedName>
    <definedName name="금변일절삭" localSheetId="1">#REF!</definedName>
    <definedName name="금변장간접노무비" localSheetId="1">#REF!</definedName>
    <definedName name="금변장고용보험료" localSheetId="1">#REF!</definedName>
    <definedName name="금변장공급가액" localSheetId="1">#REF!</definedName>
    <definedName name="금변장공사원가" localSheetId="1">#REF!</definedName>
    <definedName name="금변장기타경비" localSheetId="1">#REF!</definedName>
    <definedName name="금변장도급액" localSheetId="1">#REF!</definedName>
    <definedName name="금변장부가가치세" localSheetId="1">#REF!</definedName>
    <definedName name="금변장산재보험료" localSheetId="1">#REF!</definedName>
    <definedName name="금변장순공사원가" localSheetId="1">#REF!</definedName>
    <definedName name="금변장안전관리비" localSheetId="1">#REF!</definedName>
    <definedName name="금변장이윤" localSheetId="1">#REF!</definedName>
    <definedName name="금변장일반관리비" localSheetId="1">#REF!</definedName>
    <definedName name="금변전간접노무비" localSheetId="1">#REF!</definedName>
    <definedName name="금변전고용보험료" localSheetId="1">#REF!</definedName>
    <definedName name="금변전공급가액" localSheetId="1">#REF!</definedName>
    <definedName name="금변전공사개요1" localSheetId="1">#REF!</definedName>
    <definedName name="금변전공사개요2" localSheetId="1">#REF!</definedName>
    <definedName name="금변전공사개요3" localSheetId="1">#REF!</definedName>
    <definedName name="금변전공사개요4" localSheetId="1">#REF!</definedName>
    <definedName name="금변전공사개요5" localSheetId="1">#REF!</definedName>
    <definedName name="금변전공사개요6" localSheetId="1">#REF!</definedName>
    <definedName name="금변전공사원가" localSheetId="1">#REF!</definedName>
    <definedName name="금변전기타경비" localSheetId="1">#REF!</definedName>
    <definedName name="금변전도급액" localSheetId="1">#REF!</definedName>
    <definedName name="금변전보상비" localSheetId="1">#REF!</definedName>
    <definedName name="금변전부가가치세" localSheetId="1">#REF!</definedName>
    <definedName name="금변전산재보험료" localSheetId="1">#REF!</definedName>
    <definedName name="금변전순공사원가" localSheetId="1">#REF!</definedName>
    <definedName name="금변전안전관리비" localSheetId="1">#REF!</definedName>
    <definedName name="금변전이윤" localSheetId="1">#REF!</definedName>
    <definedName name="금변전일반관리비" localSheetId="1">#REF!</definedName>
    <definedName name="금변전총공사비" localSheetId="1">#REF!</definedName>
    <definedName name="금변전폐기물처리비" localSheetId="1">#REF!</definedName>
    <definedName name="금변절삭" localSheetId="1">#REF!</definedName>
    <definedName name="금변폐기물처리비" localSheetId="1">#REF!</definedName>
    <definedName name="금보상비" localSheetId="1">#REF!</definedName>
    <definedName name="금액합계" localSheetId="1">#REF!</definedName>
    <definedName name="금일절삭" localSheetId="1">#REF!</definedName>
    <definedName name="금재료비단가" localSheetId="1">#REF!</definedName>
    <definedName name="금전공사개요1" localSheetId="1">#REF!</definedName>
    <definedName name="금전공사개요2" localSheetId="1">#REF!</definedName>
    <definedName name="금전공사개요3" localSheetId="1">#REF!</definedName>
    <definedName name="금전공사개요4" localSheetId="1">#REF!</definedName>
    <definedName name="금전공사개요5" localSheetId="1">#REF!</definedName>
    <definedName name="금전공사개요6" localSheetId="1">#REF!</definedName>
    <definedName name="금절삭" localSheetId="1">#REF!</definedName>
    <definedName name="금폐기물처리비" localSheetId="1">#REF!</definedName>
    <definedName name="금회공사원가금회" localSheetId="1">#REF!</definedName>
    <definedName name="금회공사원가기시행" localSheetId="1">#REF!</definedName>
    <definedName name="금회공사원가전체" localSheetId="1">#REF!</definedName>
    <definedName name="금회금간접노무비" localSheetId="1">#REF!</definedName>
    <definedName name="금회금고용보험료" localSheetId="1">#REF!</definedName>
    <definedName name="금회금공급가액" localSheetId="1">#REF!</definedName>
    <definedName name="금회금공사원가" localSheetId="1">#REF!</definedName>
    <definedName name="금회금기타경비" localSheetId="1">#REF!</definedName>
    <definedName name="금회금도급액" localSheetId="1">#REF!</definedName>
    <definedName name="금회금보상비" localSheetId="1">#REF!</definedName>
    <definedName name="금회금부가가치세" localSheetId="1">#REF!</definedName>
    <definedName name="금회금산재보험료" localSheetId="1">#REF!</definedName>
    <definedName name="금회금안전관리비" localSheetId="1">#REF!</definedName>
    <definedName name="금회금이윤" localSheetId="1">#REF!</definedName>
    <definedName name="금회금일반관리비" localSheetId="1">#REF!</definedName>
    <definedName name="금회금제이윤" localSheetId="1">#REF!</definedName>
    <definedName name="금회금총공사비" localSheetId="1">#REF!</definedName>
    <definedName name="금회금폐기물처리비" localSheetId="1">#REF!</definedName>
    <definedName name="금회기간접노무비" localSheetId="1">#REF!</definedName>
    <definedName name="금회기고용보험료" localSheetId="1">#REF!</definedName>
    <definedName name="금회기공사원가" localSheetId="1">#REF!</definedName>
    <definedName name="금회기기타경비" localSheetId="1">#REF!</definedName>
    <definedName name="금회기산재보험료" localSheetId="1">#REF!</definedName>
    <definedName name="금회기안전관리비" localSheetId="1">#REF!</definedName>
    <definedName name="금회기이윤" localSheetId="1">#REF!</definedName>
    <definedName name="금회기일반관리비" localSheetId="1">#REF!</definedName>
    <definedName name="금회변금간접노무비" localSheetId="1">#REF!</definedName>
    <definedName name="금회변금고용보험료" localSheetId="1">#REF!</definedName>
    <definedName name="금회변금공급가액" localSheetId="1">#REF!</definedName>
    <definedName name="금회변금공사원가" localSheetId="1">#REF!</definedName>
    <definedName name="금회변금기타경비" localSheetId="1">#REF!</definedName>
    <definedName name="금회변금도급액" localSheetId="1">#REF!</definedName>
    <definedName name="금회변금보상비" localSheetId="1">#REF!</definedName>
    <definedName name="금회변금부가가치세" localSheetId="1">#REF!</definedName>
    <definedName name="금회변금산재보험료" localSheetId="1">#REF!</definedName>
    <definedName name="금회변금순공사원가" localSheetId="1">#REF!</definedName>
    <definedName name="금회변금안전관리비" localSheetId="1">#REF!</definedName>
    <definedName name="금회변금이윤" localSheetId="1">#REF!</definedName>
    <definedName name="금회변금일반관리비" localSheetId="1">#REF!</definedName>
    <definedName name="금회변금총공사비" localSheetId="1">#REF!</definedName>
    <definedName name="금회변금폐기물처리비" localSheetId="1">#REF!</definedName>
    <definedName name="금회변금환경보전비" localSheetId="1">#REF!</definedName>
    <definedName name="금회변기간접노무비" localSheetId="1">#REF!</definedName>
    <definedName name="금회변기고용보험료" localSheetId="1">#REF!</definedName>
    <definedName name="금회변기공급가액" localSheetId="1">#REF!</definedName>
    <definedName name="금회변기공사원가" localSheetId="1">#REF!</definedName>
    <definedName name="금회변기기타경비" localSheetId="1">#REF!</definedName>
    <definedName name="금회변기도급액" localSheetId="1">#REF!</definedName>
    <definedName name="금회변기보상비" localSheetId="1">#REF!</definedName>
    <definedName name="금회변기부가가치세" localSheetId="1">#REF!</definedName>
    <definedName name="금회변기산재보험료" localSheetId="1">#REF!</definedName>
    <definedName name="금회변기순공사원가" localSheetId="1">#REF!</definedName>
    <definedName name="금회변기안전관리비" localSheetId="1">#REF!</definedName>
    <definedName name="금회변기이윤" localSheetId="1">#REF!</definedName>
    <definedName name="금회변기일반관리비" localSheetId="1">#REF!</definedName>
    <definedName name="금회변기총공사비" localSheetId="1">#REF!</definedName>
    <definedName name="금회변기폐기물처리비" localSheetId="1">#REF!</definedName>
    <definedName name="금회변기환경보전비" localSheetId="1">#REF!</definedName>
    <definedName name="금회변변금간접노무비" localSheetId="1">#REF!</definedName>
    <definedName name="금회변변금고용보험료" localSheetId="1">#REF!</definedName>
    <definedName name="금회변변금공급가액" localSheetId="1">#REF!</definedName>
    <definedName name="금회변변금공사원가" localSheetId="1">#REF!</definedName>
    <definedName name="금회변변금기타경비" localSheetId="1">#REF!</definedName>
    <definedName name="금회변변금도급액" localSheetId="1">#REF!</definedName>
    <definedName name="금회변변금보상비" localSheetId="1">#REF!</definedName>
    <definedName name="금회변변금부가가치세" localSheetId="1">#REF!</definedName>
    <definedName name="금회변변금산재보험료" localSheetId="1">#REF!</definedName>
    <definedName name="금회변변금순공사원가" localSheetId="1">#REF!</definedName>
    <definedName name="금회변변금안전관리비" localSheetId="1">#REF!</definedName>
    <definedName name="금회변변금이윤" localSheetId="1">#REF!</definedName>
    <definedName name="금회변변금일반관리비" localSheetId="1">#REF!</definedName>
    <definedName name="금회변변금제이윤" localSheetId="1">#REF!</definedName>
    <definedName name="금회변변금총공사비" localSheetId="1">#REF!</definedName>
    <definedName name="금회변변금폐기물처리비" localSheetId="1">#REF!</definedName>
    <definedName name="금회변변금환경보전비" localSheetId="1">#REF!</definedName>
    <definedName name="금회변변기간접노무비" localSheetId="1">#REF!</definedName>
    <definedName name="금회변변기고용보험료" localSheetId="1">#REF!</definedName>
    <definedName name="금회변변기공급가액" localSheetId="1">#REF!</definedName>
    <definedName name="금회변변기공사원가" localSheetId="1">#REF!</definedName>
    <definedName name="금회변변기기타경비" localSheetId="1">#REF!</definedName>
    <definedName name="금회변변기도급액" localSheetId="1">#REF!</definedName>
    <definedName name="금회변변기보상비" localSheetId="1">#REF!</definedName>
    <definedName name="금회변변기부가가치세" localSheetId="1">#REF!</definedName>
    <definedName name="금회변변기산재보험료" localSheetId="1">#REF!</definedName>
    <definedName name="금회변변기순공사원가" localSheetId="1">#REF!</definedName>
    <definedName name="금회변변기안전관리비" localSheetId="1">#REF!</definedName>
    <definedName name="금회변변기이윤" localSheetId="1">#REF!</definedName>
    <definedName name="금회변변기일반관리비" localSheetId="1">#REF!</definedName>
    <definedName name="금회변변기총공사비" localSheetId="1">#REF!</definedName>
    <definedName name="금회변변기폐기물처리비" localSheetId="1">#REF!</definedName>
    <definedName name="금회변변기환경보전비" localSheetId="1">#REF!</definedName>
    <definedName name="금회변변장간접노무비" localSheetId="1">#REF!</definedName>
    <definedName name="금회변변장고용보험료" localSheetId="1">#REF!</definedName>
    <definedName name="금회변변장공급가액" localSheetId="1">#REF!</definedName>
    <definedName name="금회변변장공사원가" localSheetId="1">#REF!</definedName>
    <definedName name="금회변변장기타경비" localSheetId="1">#REF!</definedName>
    <definedName name="금회변변장도급액" localSheetId="1">#REF!</definedName>
    <definedName name="금회변변장보상비" localSheetId="1">#REF!</definedName>
    <definedName name="금회변변장부가가치세" localSheetId="1">#REF!</definedName>
    <definedName name="금회변변장산재보험료" localSheetId="1">#REF!</definedName>
    <definedName name="금회변변장순공사원가" localSheetId="1">#REF!</definedName>
    <definedName name="금회변변장안전관리비" localSheetId="1">#REF!</definedName>
    <definedName name="금회변변장이윤" localSheetId="1">#REF!</definedName>
    <definedName name="금회변변장일반관리비" localSheetId="1">#REF!</definedName>
    <definedName name="금회변변장총공사비" localSheetId="1">#REF!</definedName>
    <definedName name="금회변변장폐기물처리비" localSheetId="1">#REF!</definedName>
    <definedName name="금회변변장환경보전비" localSheetId="1">#REF!</definedName>
    <definedName name="금회변변전간접노무비" localSheetId="1">#REF!</definedName>
    <definedName name="금회변변전고용보험료" localSheetId="1">#REF!</definedName>
    <definedName name="금회변변전공급가액" localSheetId="1">#REF!</definedName>
    <definedName name="금회변변전공사원가" localSheetId="1">#REF!</definedName>
    <definedName name="금회변변전기타경비" localSheetId="1">#REF!</definedName>
    <definedName name="금회변변전도급액" localSheetId="1">#REF!</definedName>
    <definedName name="금회변변전보상비" localSheetId="1">#REF!</definedName>
    <definedName name="금회변변전부가가치세" localSheetId="1">#REF!</definedName>
    <definedName name="금회변변전산재보험료" localSheetId="1">#REF!</definedName>
    <definedName name="금회변변전순공사원가" localSheetId="1">#REF!</definedName>
    <definedName name="금회변변전안전관리비" localSheetId="1">#REF!</definedName>
    <definedName name="금회변변전이윤" localSheetId="1">#REF!</definedName>
    <definedName name="금회변변전일반관리비" localSheetId="1">#REF!</definedName>
    <definedName name="금회변변전제이윤" localSheetId="1">#REF!</definedName>
    <definedName name="금회변변전총공사비" localSheetId="1">#REF!</definedName>
    <definedName name="금회변변전폐기물처리비" localSheetId="1">#REF!</definedName>
    <definedName name="금회변변전환경보전비" localSheetId="1">#REF!</definedName>
    <definedName name="금회변보상비" localSheetId="1">#REF!</definedName>
    <definedName name="금회변장간접노무비" localSheetId="1">#REF!</definedName>
    <definedName name="금회변장고용보험료" localSheetId="1">#REF!</definedName>
    <definedName name="금회변장공급가액" localSheetId="1">#REF!</definedName>
    <definedName name="금회변장공사원가" localSheetId="1">#REF!</definedName>
    <definedName name="금회변장기타경비" localSheetId="1">#REF!</definedName>
    <definedName name="금회변장도급액" localSheetId="1">#REF!</definedName>
    <definedName name="금회변장보상비" localSheetId="1">#REF!</definedName>
    <definedName name="금회변장부가가치세" localSheetId="1">#REF!</definedName>
    <definedName name="금회변장산재보험료" localSheetId="1">#REF!</definedName>
    <definedName name="금회변장순공사원가" localSheetId="1">#REF!</definedName>
    <definedName name="금회변장안전관리비" localSheetId="1">#REF!</definedName>
    <definedName name="금회변장이윤" localSheetId="1">#REF!</definedName>
    <definedName name="금회변장일반관리비" localSheetId="1">#REF!</definedName>
    <definedName name="금회변장총공사비" localSheetId="1">#REF!</definedName>
    <definedName name="금회변장폐기물처리비" localSheetId="1">#REF!</definedName>
    <definedName name="금회변장환경보전비" localSheetId="1">#REF!</definedName>
    <definedName name="금회변전간접노무비" localSheetId="1">#REF!</definedName>
    <definedName name="금회변전고용보험료" localSheetId="1">#REF!</definedName>
    <definedName name="금회변전공급가액" localSheetId="1">#REF!</definedName>
    <definedName name="금회변전공사원가" localSheetId="1">#REF!</definedName>
    <definedName name="금회변전기타경비" localSheetId="1">#REF!</definedName>
    <definedName name="금회변전도급액" localSheetId="1">#REF!</definedName>
    <definedName name="금회변전보상비" localSheetId="1">#REF!</definedName>
    <definedName name="금회변전부가가치세" localSheetId="1">#REF!</definedName>
    <definedName name="금회변전산재보험료" localSheetId="1">#REF!</definedName>
    <definedName name="금회변전순공사원가" localSheetId="1">#REF!</definedName>
    <definedName name="금회변전안전관리비" localSheetId="1">#REF!</definedName>
    <definedName name="금회변전이윤" localSheetId="1">#REF!</definedName>
    <definedName name="금회변전일반관리비" localSheetId="1">#REF!</definedName>
    <definedName name="금회변전총공사비" localSheetId="1">#REF!</definedName>
    <definedName name="금회변전폐기물처리비" localSheetId="1">#REF!</definedName>
    <definedName name="금회변전환경보전비" localSheetId="1">#REF!</definedName>
    <definedName name="금회장공사원가" localSheetId="1">#REF!</definedName>
    <definedName name="금회전공급가액" localSheetId="1">#REF!</definedName>
    <definedName name="금회전공사원가" localSheetId="1">#REF!</definedName>
    <definedName name="금회전도급액" localSheetId="1">#REF!</definedName>
    <definedName name="금회전보상비" localSheetId="1">#REF!</definedName>
    <definedName name="금회전부가가치세" localSheetId="1">#REF!</definedName>
    <definedName name="금회전총공사비" localSheetId="1">#REF!</definedName>
    <definedName name="금회전폐기물처리비" localSheetId="1">#REF!</definedName>
    <definedName name="기계" localSheetId="1">#REF!</definedName>
    <definedName name="기계중계펌프내역" localSheetId="1">#REF!</definedName>
    <definedName name="기관명" localSheetId="1">#REF!</definedName>
    <definedName name="기금공사원가" localSheetId="1">#REF!</definedName>
    <definedName name="기기설치" localSheetId="1">#REF!</definedName>
    <definedName name="기기자재" localSheetId="1">#REF!</definedName>
    <definedName name="기기철거" localSheetId="1">#REF!</definedName>
    <definedName name="기누공사원가" localSheetId="1">#REF!</definedName>
    <definedName name="기도공사원가" localSheetId="1">#REF!</definedName>
    <definedName name="기성금공사원가" localSheetId="1">#REF!</definedName>
    <definedName name="기성누공사원가" localSheetId="1">#REF!</definedName>
    <definedName name="기성도공사원가" localSheetId="1">#REF!</definedName>
    <definedName name="기성전공사원가" localSheetId="1">#REF!</definedName>
    <definedName name="기성전안전관리비" localSheetId="1">#REF!</definedName>
    <definedName name="기자재수량" localSheetId="1">#REF!</definedName>
    <definedName name="기전공사원가" localSheetId="1">#REF!</definedName>
    <definedName name="기존2" localSheetId="1">#REF!</definedName>
    <definedName name="기초액" localSheetId="1">#REF!</definedName>
    <definedName name="기타경비" localSheetId="1">#REF!</definedName>
    <definedName name="기타경비2" localSheetId="1">#REF!</definedName>
    <definedName name="기타경비4" localSheetId="1">#REF!</definedName>
    <definedName name="기타경비요율" localSheetId="1">#REF!</definedName>
    <definedName name="기타경비요율_변경" localSheetId="1">#REF!</definedName>
    <definedName name="기터경비2" localSheetId="1">#REF!</definedName>
    <definedName name="길이" localSheetId="1">#REF!</definedName>
    <definedName name="김" localSheetId="1">집계표!VGF</definedName>
    <definedName name="ㄳㄳ" localSheetId="1">#REF!</definedName>
    <definedName name="ㄴ" localSheetId="1">#REF!</definedName>
    <definedName name="ㄴㄴ" localSheetId="1">#REF!</definedName>
    <definedName name="ㄴㄴㄴ" localSheetId="1" hidden="1">#REF!</definedName>
    <definedName name="ㄴㄴㄴㄴ" localSheetId="1" hidden="1">#REF!</definedName>
    <definedName name="ㄴㄴㄴㄴㄴ" localSheetId="1" hidden="1">#REF!</definedName>
    <definedName name="ㄴㄴㄴㄴㄴㄴ" localSheetId="1">#REF!</definedName>
    <definedName name="ㄴㄴㄴㄴㄴㄴㄴㄴㄴㄴ" localSheetId="1">#REF!</definedName>
    <definedName name="ㄴㄴㄴㄴㄴㅁ" localSheetId="1">#REF!</definedName>
    <definedName name="ㄴㄴㅁㅁㅇㄴ" localSheetId="1">#REF!</definedName>
    <definedName name="ㄴㄴㅇㅇㄴ" localSheetId="1">#REF!</definedName>
    <definedName name="ㄴㄹㅇㄴㄹㅇ" localSheetId="1">#REF!</definedName>
    <definedName name="ㄴㅁ" localSheetId="1">#REF!</definedName>
    <definedName name="ㄴㅁㅁ" localSheetId="1">#REF!</definedName>
    <definedName name="ㄴㅁㅇㄹㅊㅇ" localSheetId="1">#REF!,#REF!</definedName>
    <definedName name="ㄴㅁㅇㅇㄴㅇ" localSheetId="1">#REF!</definedName>
    <definedName name="ㄴㅁㅇㅇㄴㅇㄴ" localSheetId="1">#REF!</definedName>
    <definedName name="ㄴㅇ" localSheetId="1">#REF!</definedName>
    <definedName name="ㄴㅇㄴㄴㅁㅁ" localSheetId="1">#REF!</definedName>
    <definedName name="ㄴㅇㄹ" localSheetId="1">#REF!</definedName>
    <definedName name="ㄴㅇㄹㅇㄷ" localSheetId="1">#REF!</definedName>
    <definedName name="나" localSheetId="1">#REF!</definedName>
    <definedName name="나나나" localSheetId="1">BlankMacro1</definedName>
    <definedName name="남덕" localSheetId="1">BlankMacro1</definedName>
    <definedName name="남해" localSheetId="1">집계표!TRR</definedName>
    <definedName name="내역갑지2" localSheetId="0">원가계산서!내역갑지2</definedName>
    <definedName name="내역갑지2" localSheetId="1">#N/A</definedName>
    <definedName name="내역갑지2">[0]!내역갑지2</definedName>
    <definedName name="내역서" localSheetId="1">#REF!</definedName>
    <definedName name="내전" localSheetId="1">#REF!</definedName>
    <definedName name="너네집" localSheetId="1">#N/A</definedName>
    <definedName name="너네집">[0]!너네집</definedName>
    <definedName name="노무비" localSheetId="1">#REF!</definedName>
    <definedName name="노무비2" localSheetId="1">#REF!</definedName>
    <definedName name="노무비3" localSheetId="1">#REF!</definedName>
    <definedName name="노무비4" localSheetId="1">#REF!</definedName>
    <definedName name="노무비금액" localSheetId="1">#REF!</definedName>
    <definedName name="노무비단가" localSheetId="1">#REF!</definedName>
    <definedName name="노무비합계" localSheetId="1">#REF!</definedName>
    <definedName name="노임" localSheetId="1">#REF!</definedName>
    <definedName name="노임단가" localSheetId="1">#REF!</definedName>
    <definedName name="노출직" localSheetId="1">#REF!</definedName>
    <definedName name="노출직부" localSheetId="1">#REF!</definedName>
    <definedName name="ㄷㄱㄷㅅㅅㅅ" localSheetId="1">#REF!</definedName>
    <definedName name="ㄷㄷ" localSheetId="1">#REF!</definedName>
    <definedName name="ㄷㄷㄷㄷㄷㄷ" localSheetId="1">BlankMacro1</definedName>
    <definedName name="ㄷㄷㅈ" localSheetId="1">#REF!</definedName>
    <definedName name="ㄷㄹㄹㅇ" localSheetId="1">#REF!</definedName>
    <definedName name="ㄷㄹㅇㄴ" localSheetId="1">#REF!</definedName>
    <definedName name="ㄷㄹㅇㄴㄹ" localSheetId="1">#REF!</definedName>
    <definedName name="ㄷㄹㅈ" localSheetId="1">#N/A</definedName>
    <definedName name="ㄷㄹㅈ">[0]!ㄷㄹㅈ</definedName>
    <definedName name="ㄷㅇㄴ" localSheetId="1">#REF!</definedName>
    <definedName name="ㄷㅇㄹ" localSheetId="1">#REF!</definedName>
    <definedName name="ㄷㅇㄹㄴ" localSheetId="1">#REF!</definedName>
    <definedName name="다" localSheetId="1">BlankMacro1</definedName>
    <definedName name="단_가" localSheetId="1">#REF!</definedName>
    <definedName name="단_가2" localSheetId="1">#REF!</definedName>
    <definedName name="단_가3" localSheetId="1">#REF!</definedName>
    <definedName name="단_가4" localSheetId="1">#REF!</definedName>
    <definedName name="단_가5" localSheetId="1">#REF!</definedName>
    <definedName name="단_가6" localSheetId="1">#REF!</definedName>
    <definedName name="단가" localSheetId="1">#REF!,#REF!</definedName>
    <definedName name="단가1" localSheetId="1">#REF!</definedName>
    <definedName name="단가비교표" localSheetId="1">#REF!,#REF!</definedName>
    <definedName name="단가산출서" localSheetId="1">#REF!</definedName>
    <definedName name="단가조사서" localSheetId="1">#REF!</definedName>
    <definedName name="단가표" localSheetId="1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위공량1" localSheetId="1">#REF!</definedName>
    <definedName name="단위공량10" localSheetId="1">#REF!</definedName>
    <definedName name="단위공량11" localSheetId="1">#REF!</definedName>
    <definedName name="단위공량12" localSheetId="1">#REF!</definedName>
    <definedName name="단위공량13" localSheetId="1">#REF!</definedName>
    <definedName name="단위공량14" localSheetId="1">#REF!</definedName>
    <definedName name="단위공량15" localSheetId="1">#REF!</definedName>
    <definedName name="단위공량16" localSheetId="1">#REF!</definedName>
    <definedName name="단위공량17" localSheetId="1">#REF!</definedName>
    <definedName name="단위공량2" localSheetId="1">#REF!</definedName>
    <definedName name="단위공량3" localSheetId="1">#REF!</definedName>
    <definedName name="단위공량4" localSheetId="1">#REF!</definedName>
    <definedName name="단위공량5" localSheetId="1">#REF!</definedName>
    <definedName name="단위공량6" localSheetId="1">#REF!</definedName>
    <definedName name="단위공량7" localSheetId="1">#REF!</definedName>
    <definedName name="단위공량8" localSheetId="1">#REF!</definedName>
    <definedName name="단위공량9" localSheetId="1">#REF!</definedName>
    <definedName name="단위량" localSheetId="1">#REF!</definedName>
    <definedName name="달성" localSheetId="1">#REF!</definedName>
    <definedName name="당초22" localSheetId="1">#REF!</definedName>
    <definedName name="당초간접노무비" localSheetId="1">#REF!</definedName>
    <definedName name="당초고용보험료" localSheetId="1">#REF!</definedName>
    <definedName name="당초공급가액" localSheetId="1">#REF!</definedName>
    <definedName name="당초공사원가" localSheetId="1">#REF!</definedName>
    <definedName name="당초기타경비" localSheetId="1">#REF!</definedName>
    <definedName name="당초도급액" localSheetId="1">#REF!</definedName>
    <definedName name="당초부가가치세" localSheetId="1">#REF!</definedName>
    <definedName name="당초산재보험료" localSheetId="1">#REF!</definedName>
    <definedName name="당초순공사원가" localSheetId="1">#REF!</definedName>
    <definedName name="당초안전관리비" localSheetId="1">#REF!</definedName>
    <definedName name="당초이윤" localSheetId="1">#REF!</definedName>
    <definedName name="당초일반관리비" localSheetId="1">#REF!</definedName>
    <definedName name="당초총공사비" localSheetId="1">#REF!</definedName>
    <definedName name="대가" localSheetId="1">#REF!</definedName>
    <definedName name="대화상자표시" localSheetId="1">#N/A</definedName>
    <definedName name="대화상자표시">[0]!대화상자표시</definedName>
    <definedName name="도" localSheetId="1">#REF!</definedName>
    <definedName name="도급예정액2" localSheetId="1">#REF!</definedName>
    <definedName name="도급예정액3" localSheetId="1">#REF!</definedName>
    <definedName name="도급예정액4" localSheetId="1">#REF!</definedName>
    <definedName name="도라지" localSheetId="1">#N/A</definedName>
    <definedName name="동" localSheetId="1">#REF!</definedName>
    <definedName name="동생" localSheetId="1">#N/A</definedName>
    <definedName name="동원인력계획표" localSheetId="1">#REF!,#REF!,#REF!</definedName>
    <definedName name="ㄹ" localSheetId="1">#REF!</definedName>
    <definedName name="ㄹㅇㄶ" localSheetId="1" hidden="1">#REF!</definedName>
    <definedName name="ㄹㅇㄹㅇ" localSheetId="1">#REF!,#REF!</definedName>
    <definedName name="ㄹㅇㅊ" localSheetId="1">#REF!,#REF!</definedName>
    <definedName name="ㄹㅇㅎ" localSheetId="1">#REF!,#REF!</definedName>
    <definedName name="ㄹ퓰" localSheetId="1">#N/A</definedName>
    <definedName name="ㄹ퓰">[0]!ㄹ퓰</definedName>
    <definedName name="ㄹㅎ퓨" localSheetId="1">[0]!FFF</definedName>
    <definedName name="라" localSheetId="1">BlankMacro1</definedName>
    <definedName name="ㅁ1" localSheetId="1">#REF!</definedName>
    <definedName name="ㅁ1122" localSheetId="1">#REF!</definedName>
    <definedName name="ㅁ134" localSheetId="1">#REF!</definedName>
    <definedName name="ㅁ35" localSheetId="1">#REF!</definedName>
    <definedName name="ㅁ545" localSheetId="1">#REF!</definedName>
    <definedName name="ㅁ636" localSheetId="1">#REF!</definedName>
    <definedName name="ㅁ771" localSheetId="1">#REF!</definedName>
    <definedName name="ㅁㄴㄹㅇㄹ" localSheetId="1">#N/A</definedName>
    <definedName name="ㅁㄴㄹㅇㄹ">[0]!ㅁㄴㄹㅇㄹ</definedName>
    <definedName name="ㅁㄴㅇ" localSheetId="1">집계표!ㄹ퓰</definedName>
    <definedName name="ㅁㄹㅇㄹ" localSheetId="1">#REF!,#REF!</definedName>
    <definedName name="ㅁㅁ" localSheetId="1" hidden="1">#REF!</definedName>
    <definedName name="ㅁㅁ158" localSheetId="1">#REF!</definedName>
    <definedName name="마" localSheetId="1">#REF!</definedName>
    <definedName name="마마" localSheetId="1">#REF!</definedName>
    <definedName name="말" localSheetId="1">BlankMacro1</definedName>
    <definedName name="매입단가" localSheetId="1">#REF!</definedName>
    <definedName name="매입슬림형" localSheetId="1">#REF!</definedName>
    <definedName name="면벅" localSheetId="1">#REF!</definedName>
    <definedName name="물가상승비" localSheetId="1">#REF!</definedName>
    <definedName name="물가상승액" localSheetId="1">#REF!</definedName>
    <definedName name="물가자료" localSheetId="1">#REF!</definedName>
    <definedName name="물량" localSheetId="1">#REF!</definedName>
    <definedName name="물품목_2_제품테이블_List" localSheetId="1">#REF!</definedName>
    <definedName name="미" localSheetId="1">#REF!</definedName>
    <definedName name="미나" localSheetId="1">#N/A</definedName>
    <definedName name="미진" localSheetId="1">집계표!NNG</definedName>
    <definedName name="ㅂ" localSheetId="1">#REF!</definedName>
    <definedName name="ㅂㅂㅂㅂ" localSheetId="1">#REF!</definedName>
    <definedName name="ㅂㅈ" localSheetId="1">#REF!</definedName>
    <definedName name="ㅂㅈㄷ" localSheetId="1">집계표!jhg</definedName>
    <definedName name="ㅂㅈㄷㄴㅌ" localSheetId="1">집계표!juyjuy</definedName>
    <definedName name="ㅂㅈㅂㅈㅂㅈ" localSheetId="1">#REF!</definedName>
    <definedName name="바" localSheetId="1">BlankMacro1</definedName>
    <definedName name="바람" localSheetId="1">#REF!</definedName>
    <definedName name="바보" localSheetId="1">#REF!,#REF!</definedName>
    <definedName name="바탕" localSheetId="1">#REF!</definedName>
    <definedName name="방류펌프" localSheetId="1">#REF!</definedName>
    <definedName name="방송" localSheetId="1">BlankMacro1</definedName>
    <definedName name="배수관" localSheetId="1">#REF!</definedName>
    <definedName name="배전" localSheetId="1">#REF!</definedName>
    <definedName name="배전반자재단가영" localSheetId="1">#REF!</definedName>
    <definedName name="변간접노무비" localSheetId="1">#REF!</definedName>
    <definedName name="변경간접노무비" localSheetId="1">#REF!</definedName>
    <definedName name="변경개요1" localSheetId="1">#REF!</definedName>
    <definedName name="변경개요2" localSheetId="1">#REF!</definedName>
    <definedName name="변경개요3" localSheetId="1">#REF!</definedName>
    <definedName name="변경개요4" localSheetId="1">#REF!</definedName>
    <definedName name="변경고용보험료" localSheetId="1">#REF!</definedName>
    <definedName name="변경공급가액" localSheetId="1">#REF!</definedName>
    <definedName name="변경공사원가" localSheetId="1">#REF!</definedName>
    <definedName name="변경기타경비" localSheetId="1">#REF!</definedName>
    <definedName name="변경도급액" localSheetId="1">#REF!</definedName>
    <definedName name="변경부가가치세" localSheetId="1">#REF!</definedName>
    <definedName name="변경비" localSheetId="1">#REF!</definedName>
    <definedName name="변경산재보험료" localSheetId="1">#REF!</definedName>
    <definedName name="변경순공사원가" localSheetId="1">#REF!</definedName>
    <definedName name="변경안전관리비" localSheetId="1">#REF!</definedName>
    <definedName name="변경이윤" localSheetId="1">#REF!</definedName>
    <definedName name="변경일반관리비" localSheetId="1">#REF!</definedName>
    <definedName name="변경총공사비" localSheetId="1">#REF!</definedName>
    <definedName name="변고용보험료" localSheetId="1">#REF!</definedName>
    <definedName name="변공급가액" localSheetId="1">#REF!</definedName>
    <definedName name="변공사개요1" localSheetId="1">#REF!</definedName>
    <definedName name="변공사개요2" localSheetId="1">#REF!</definedName>
    <definedName name="변공사개요3" localSheetId="1">#REF!</definedName>
    <definedName name="변공사개요4" localSheetId="1">#REF!</definedName>
    <definedName name="변공사기간" localSheetId="1">#REF!</definedName>
    <definedName name="변관경비금액" localSheetId="1">#REF!</definedName>
    <definedName name="변관경비단가" localSheetId="1">#REF!</definedName>
    <definedName name="변관급자재" localSheetId="1">#REF!</definedName>
    <definedName name="변관급자재대" localSheetId="1">#REF!</definedName>
    <definedName name="변관노무비금액" localSheetId="1">#REF!</definedName>
    <definedName name="변관노무비단가" localSheetId="1">#REF!</definedName>
    <definedName name="변관수량" localSheetId="1">#REF!</definedName>
    <definedName name="변관임시" localSheetId="1">#REF!</definedName>
    <definedName name="변관재료비금액" localSheetId="1">#REF!</definedName>
    <definedName name="변관재료비단가" localSheetId="1">#REF!</definedName>
    <definedName name="변기타경비" localSheetId="1">#REF!</definedName>
    <definedName name="변노무비" localSheetId="1">#REF!</definedName>
    <definedName name="변물가상승비" localSheetId="1">#REF!</definedName>
    <definedName name="변변관급자재" localSheetId="1">#REF!</definedName>
    <definedName name="변변관임시" localSheetId="1">#REF!</definedName>
    <definedName name="변변수수료" localSheetId="1">#REF!</definedName>
    <definedName name="변보상비" localSheetId="1">#REF!</definedName>
    <definedName name="변부가가치세" localSheetId="1">#REF!</definedName>
    <definedName name="변산재보험료" localSheetId="1">#REF!</definedName>
    <definedName name="변수수료" localSheetId="1">#REF!</definedName>
    <definedName name="변순공사원가" localSheetId="1">#REF!</definedName>
    <definedName name="변안전관리비" localSheetId="1">#REF!</definedName>
    <definedName name="변이윤" localSheetId="1">#REF!</definedName>
    <definedName name="변일반관리비" localSheetId="1">#REF!</definedName>
    <definedName name="변재료비" localSheetId="1">#REF!</definedName>
    <definedName name="변제간접노무비" localSheetId="1">#REF!</definedName>
    <definedName name="변제공급가액" localSheetId="1">#REF!</definedName>
    <definedName name="변제기타경비" localSheetId="1">#REF!</definedName>
    <definedName name="변제도급액" localSheetId="1">#REF!</definedName>
    <definedName name="변제부가가치세" localSheetId="1">#REF!</definedName>
    <definedName name="변제산재보험료" localSheetId="1">#REF!</definedName>
    <definedName name="변제순공사원가" localSheetId="1">#REF!</definedName>
    <definedName name="변제안전관리비" localSheetId="1">#REF!</definedName>
    <definedName name="변제이윤" localSheetId="1">#REF!</definedName>
    <definedName name="변제일반관리비" localSheetId="1">#REF!</definedName>
    <definedName name="변폐기물처리비" localSheetId="1">#REF!</definedName>
    <definedName name="병구" localSheetId="1">집계표!SSR</definedName>
    <definedName name="보12" localSheetId="1">#REF!</definedName>
    <definedName name="보도" localSheetId="1">#REF!</definedName>
    <definedName name="보상비" localSheetId="1">#REF!</definedName>
    <definedName name="보인" localSheetId="1">#REF!</definedName>
    <definedName name="보현" localSheetId="1">집계표!ㅁㄴㄹㅇㄹ</definedName>
    <definedName name="부가가치세" localSheetId="1">#REF!</definedName>
    <definedName name="부가가치세2" localSheetId="1">#REF!</definedName>
    <definedName name="부가가치세4" localSheetId="1">#REF!</definedName>
    <definedName name="부가가치세요율" localSheetId="1">#REF!</definedName>
    <definedName name="부가가치세요율_변경" localSheetId="1">#REF!</definedName>
    <definedName name="부대" localSheetId="1">#REF!</definedName>
    <definedName name="분석" localSheetId="1">#N/A</definedName>
    <definedName name="분석">[0]!분석</definedName>
    <definedName name="분전반" localSheetId="1">BlankMacro1</definedName>
    <definedName name="분전반1" localSheetId="1">BlankMacro1</definedName>
    <definedName name="분할" localSheetId="1">#REF!</definedName>
    <definedName name="비계" localSheetId="1">#REF!</definedName>
    <definedName name="비목1" localSheetId="1">#REF!</definedName>
    <definedName name="비목2" localSheetId="1">#REF!</definedName>
    <definedName name="비목3" localSheetId="1">#REF!</definedName>
    <definedName name="비목4" localSheetId="1">#REF!</definedName>
    <definedName name="비상부하계산" localSheetId="1">#N/A</definedName>
    <definedName name="비상부하계산">[0]!비상부하계산</definedName>
    <definedName name="비율" localSheetId="1">#REF!</definedName>
    <definedName name="비인" localSheetId="1">집계표!MATRO</definedName>
    <definedName name="사용전검사비2" localSheetId="1">#REF!</definedName>
    <definedName name="사토인경우동일" localSheetId="1">#REF!</definedName>
    <definedName name="산재보험료" localSheetId="1">#REF!</definedName>
    <definedName name="산재보험료2" localSheetId="1">#REF!</definedName>
    <definedName name="산재보험료4" localSheetId="1">#REF!</definedName>
    <definedName name="산재보험료요율" localSheetId="1">#REF!</definedName>
    <definedName name="산재보험료요율_변경" localSheetId="1">#REF!</definedName>
    <definedName name="산출일위대가통신" localSheetId="1">BlankMacro1</definedName>
    <definedName name="산출집계표" localSheetId="1">#REF!</definedName>
    <definedName name="산표" localSheetId="1">#REF!</definedName>
    <definedName name="상호" localSheetId="1">#N/A</definedName>
    <definedName name="상호">[0]!상호</definedName>
    <definedName name="서해" localSheetId="1">#N/A</definedName>
    <definedName name="서해">[0]!서해</definedName>
    <definedName name="선로신설" localSheetId="1">#REF!</definedName>
    <definedName name="선로철거" localSheetId="1">#REF!</definedName>
    <definedName name="선테ㄷ" localSheetId="1">#REF!</definedName>
    <definedName name="설계일위" localSheetId="1">#REF!</definedName>
    <definedName name="설치간재" localSheetId="1">#REF!</definedName>
    <definedName name="설치직노" localSheetId="1">#REF!</definedName>
    <definedName name="설치직재" localSheetId="1">#REF!</definedName>
    <definedName name="성명" localSheetId="1">#REF!</definedName>
    <definedName name="성봉규" localSheetId="1">#REF!</definedName>
    <definedName name="세강" localSheetId="1">집계표!ㄷㄹㅈ</definedName>
    <definedName name="세액" localSheetId="1">#REF!</definedName>
    <definedName name="세액합계" localSheetId="1">#REF!</definedName>
    <definedName name="센터" localSheetId="1">#REF!</definedName>
    <definedName name="소B7" localSheetId="1">#REF!</definedName>
    <definedName name="소계" localSheetId="1">#REF!</definedName>
    <definedName name="소계3" localSheetId="1">#REF!</definedName>
    <definedName name="소계4" localSheetId="1">#REF!</definedName>
    <definedName name="소계5" localSheetId="1">#REF!</definedName>
    <definedName name="소방내역" localSheetId="1">BlankMacro1</definedName>
    <definedName name="소방내역서" localSheetId="1">BlankMacro1</definedName>
    <definedName name="손료" localSheetId="1">#REF!</definedName>
    <definedName name="송도" localSheetId="1">집계표!NNF</definedName>
    <definedName name="쇼ㅕ" localSheetId="1">#REF!,#REF!,#REF!</definedName>
    <definedName name="수" localSheetId="1">#REF!</definedName>
    <definedName name="수1소B" localSheetId="1">#REF!</definedName>
    <definedName name="수량" localSheetId="1">#REF!</definedName>
    <definedName name="수량계산" localSheetId="1">#REF!</definedName>
    <definedName name="수량산출서" localSheetId="1">#REF!</definedName>
    <definedName name="수량집계밀" localSheetId="1">#REF!</definedName>
    <definedName name="수량집계양" localSheetId="1">#REF!</definedName>
    <definedName name="수량합계" localSheetId="1">#REF!</definedName>
    <definedName name="수수료" localSheetId="1">#REF!</definedName>
    <definedName name="수수료1" localSheetId="1">#REF!</definedName>
    <definedName name="수영" localSheetId="1">집계표!ㅁㄴㄹㅇㄹ</definedName>
    <definedName name="수진" localSheetId="1">집계표!NNF</definedName>
    <definedName name="수현" localSheetId="1">#N/A</definedName>
    <definedName name="수현">[0]!수현</definedName>
    <definedName name="숙" localSheetId="1">#REF!</definedName>
    <definedName name="순공사비" localSheetId="1">#REF!</definedName>
    <definedName name="순공사비2" localSheetId="1">#REF!</definedName>
    <definedName name="순공사비4" localSheetId="1">#REF!</definedName>
    <definedName name="순공사원가" localSheetId="1">#REF!</definedName>
    <definedName name="순공사원가2" localSheetId="1">#REF!</definedName>
    <definedName name="순공사원가4" localSheetId="1">#REF!</definedName>
    <definedName name="승호" localSheetId="1">집계표!MMK</definedName>
    <definedName name="시방서" localSheetId="1">#REF!</definedName>
    <definedName name="ㅇ" localSheetId="1">#REF!</definedName>
    <definedName name="ㅇㄴㄹㄹㄹ" localSheetId="1">#REF!</definedName>
    <definedName name="ㅇㄴㄿ" localSheetId="1">#N/A</definedName>
    <definedName name="ㅇㄴㄿ">[0]!ㅇㄴㄿ</definedName>
    <definedName name="ㅇㄴㅍ" localSheetId="1">집계표!ㅁㄴㄹㅇㄹ</definedName>
    <definedName name="ㅇㄹㅇㄹ" localSheetId="1" hidden="1">#REF!</definedName>
    <definedName name="ㅇㅇ" localSheetId="1">BlankMacro1</definedName>
    <definedName name="ㅇㅇㄹ" localSheetId="1" hidden="1">#REF!</definedName>
    <definedName name="ㅇㅇㅇ" localSheetId="1" hidden="1">#REF!</definedName>
    <definedName name="ㅇㅇㅇㅇ" localSheetId="1" hidden="1">#REF!</definedName>
    <definedName name="ㅇㅇㅇㅇㅇ" localSheetId="1">#REF!</definedName>
    <definedName name="ㅇㅇㅇㅇㅇㅇㅇ" localSheetId="1">#REF!</definedName>
    <definedName name="아" localSheetId="1">BlankMacro1</definedName>
    <definedName name="아늘믿" localSheetId="1">BlankMacro1</definedName>
    <definedName name="아니" localSheetId="1">BlankMacro1</definedName>
    <definedName name="아다" localSheetId="1">BlankMacro1</definedName>
    <definedName name="아디" localSheetId="1">BlankMacro1</definedName>
    <definedName name="아서" localSheetId="1">BlankMacro1</definedName>
    <definedName name="안" localSheetId="1">#REF!</definedName>
    <definedName name="안전관리비" localSheetId="1">#REF!</definedName>
    <definedName name="안전관리비2" localSheetId="1">#REF!</definedName>
    <definedName name="안전관리비4" localSheetId="1">#REF!</definedName>
    <definedName name="안전관리비요율" localSheetId="1">#REF!</definedName>
    <definedName name="안전관리비요율_변경" localSheetId="1">#REF!</definedName>
    <definedName name="암거" localSheetId="1">#REF!</definedName>
    <definedName name="영" localSheetId="1">#REF!,#REF!</definedName>
    <definedName name="영남" localSheetId="1">집계표!SSR</definedName>
    <definedName name="영미" localSheetId="1">집계표!NNF</definedName>
    <definedName name="영상및음향" localSheetId="1">#REF!</definedName>
    <definedName name="예산내역서" localSheetId="1">#REF!</definedName>
    <definedName name="옹벽" localSheetId="1">#REF!</definedName>
    <definedName name="외주가공비" localSheetId="1">#REF!</definedName>
    <definedName name="외주변경" localSheetId="1">#REF!</definedName>
    <definedName name="요율" localSheetId="1">#REF!</definedName>
    <definedName name="용량" localSheetId="1">#REF!</definedName>
    <definedName name="용접" localSheetId="1">#REF!</definedName>
    <definedName name="우리나라" localSheetId="1">집계표!jhg</definedName>
    <definedName name="운전" localSheetId="1">#REF!</definedName>
    <definedName name="운전사" localSheetId="1">#REF!</definedName>
    <definedName name="운전조" localSheetId="1">#REF!</definedName>
    <definedName name="웅지" localSheetId="1">#REF!</definedName>
    <definedName name="웅지산전" localSheetId="1">#REF!</definedName>
    <definedName name="웅지산전111" localSheetId="1">#REF!</definedName>
    <definedName name="웅지산전다다" localSheetId="1">#REF!</definedName>
    <definedName name="웅지산전이년" localSheetId="1">#REF!</definedName>
    <definedName name="원" localSheetId="1">#REF!</definedName>
    <definedName name="원가" localSheetId="1">#REF!</definedName>
    <definedName name="원가1" localSheetId="1">#REF!</definedName>
    <definedName name="원가계산" localSheetId="1">#N/A</definedName>
    <definedName name="원가계산">[0]!원가계산</definedName>
    <definedName name="원가계산창" localSheetId="1">#N/A</definedName>
    <definedName name="원가계산창">[0]!원가계산창</definedName>
    <definedName name="원가표지2" localSheetId="1">#REF!</definedName>
    <definedName name="원각계ㅅ산" localSheetId="1">#REF!</definedName>
    <definedName name="원수" localSheetId="1">#REF!</definedName>
    <definedName name="위치" localSheetId="1">#REF!</definedName>
    <definedName name="의영" localSheetId="1">집계표!ㅁㄴㄹㅇㄹ</definedName>
    <definedName name="이라라랄" localSheetId="1">#REF!</definedName>
    <definedName name="이씨" localSheetId="1">#REF!</definedName>
    <definedName name="이윤" localSheetId="1">#REF!</definedName>
    <definedName name="이윤2" localSheetId="1">#REF!</definedName>
    <definedName name="이윤4" localSheetId="1">#REF!</definedName>
    <definedName name="이윤요율" localSheetId="1">#REF!</definedName>
    <definedName name="이윤요율_변경" localSheetId="1">#REF!</definedName>
    <definedName name="이이" localSheetId="1">#REF!</definedName>
    <definedName name="이태리" localSheetId="1">#REF!</definedName>
    <definedName name="이태리2" localSheetId="1">#REF!</definedName>
    <definedName name="이태리라" localSheetId="1">#REF!</definedName>
    <definedName name="이후" localSheetId="1">#REF!</definedName>
    <definedName name="이희성" localSheetId="1">#REF!</definedName>
    <definedName name="이희성1" localSheetId="1">#REF!</definedName>
    <definedName name="인건비" localSheetId="1">#REF!</definedName>
    <definedName name="인공" localSheetId="1">#REF!</definedName>
    <definedName name="인공산출" localSheetId="1">#REF!</definedName>
    <definedName name="인상익" localSheetId="1">BlankMacro1</definedName>
    <definedName name="인터" localSheetId="1">#REF!</definedName>
    <definedName name="일B0.6" localSheetId="1">#REF!</definedName>
    <definedName name="일B6" localSheetId="1">#REF!</definedName>
    <definedName name="일대" localSheetId="1">#REF!</definedName>
    <definedName name="일반관리비" localSheetId="1">#REF!</definedName>
    <definedName name="일반관리비2" localSheetId="1">#REF!</definedName>
    <definedName name="일반관리비4" localSheetId="1">#REF!</definedName>
    <definedName name="일반관리비요율" localSheetId="1">#REF!</definedName>
    <definedName name="일반관리비요율_변경" localSheetId="1">#REF!</definedName>
    <definedName name="일본" localSheetId="1">집계표!sfd</definedName>
    <definedName name="일위" localSheetId="1">#REF!,#REF!</definedName>
    <definedName name="일위_관로" localSheetId="1">#REF!</definedName>
    <definedName name="일위_광" localSheetId="1">#REF!</definedName>
    <definedName name="일위_내역서" localSheetId="1">#REF!</definedName>
    <definedName name="일위_센터" localSheetId="1">#REF!</definedName>
    <definedName name="일위_전기" localSheetId="1">#REF!</definedName>
    <definedName name="일위_폴" localSheetId="1">#REF!</definedName>
    <definedName name="일위_현장" localSheetId="1">#REF!</definedName>
    <definedName name="일위대가" localSheetId="1">#REF!</definedName>
    <definedName name="일위대가1" localSheetId="1">#REF!</definedName>
    <definedName name="일위대가2" localSheetId="1">#REF!</definedName>
    <definedName name="일위호표" localSheetId="1">#REF!</definedName>
    <definedName name="임" localSheetId="1">#REF!</definedName>
    <definedName name="임시" localSheetId="1">#REF!</definedName>
    <definedName name="ㅈㄷㅂㄹ" localSheetId="1">#N/A</definedName>
    <definedName name="ㅈㄷㅂㄹ">[0]!ㅈㄷㅂㄹ</definedName>
    <definedName name="ㅈㄷㅈㄷ" localSheetId="1">#REF!</definedName>
    <definedName name="ㅈㅂㄷ" localSheetId="1">#N/A</definedName>
    <definedName name="ㅈㅂㄷ">[0]!ㅈㅂㄷ</definedName>
    <definedName name="ㅈㅂㄷㄹ" localSheetId="1">#N/A</definedName>
    <definedName name="ㅈㅂㄷㄹ">[0]!ㅈㅂㄷㄹ</definedName>
    <definedName name="ㅈㅂㅇㅈ" localSheetId="1">#REF!,#REF!</definedName>
    <definedName name="자" localSheetId="1">BlankMacro1</definedName>
    <definedName name="자동제어1차공량산출" localSheetId="1">BlankMacro1</definedName>
    <definedName name="자료1" localSheetId="1">#REF!</definedName>
    <definedName name="자료2" localSheetId="1">#REF!</definedName>
    <definedName name="자리" localSheetId="1">#REF!</definedName>
    <definedName name="자재" localSheetId="1">#REF!</definedName>
    <definedName name="자재단가" localSheetId="1">#REF!</definedName>
    <definedName name="자재단가표" localSheetId="1">#REF!</definedName>
    <definedName name="자재일위대가" localSheetId="1">#REF!</definedName>
    <definedName name="작업" localSheetId="1">#REF!</definedName>
    <definedName name="재노비" localSheetId="1">#REF!</definedName>
    <definedName name="재료비" localSheetId="1">#REF!</definedName>
    <definedName name="재료비2" localSheetId="1">#REF!</definedName>
    <definedName name="재료비3" localSheetId="1">#REF!</definedName>
    <definedName name="재료비4" localSheetId="1">#REF!</definedName>
    <definedName name="재료비금액" localSheetId="1">#REF!</definedName>
    <definedName name="재료비단가" localSheetId="1">#REF!</definedName>
    <definedName name="재료비합계" localSheetId="1">#REF!</definedName>
    <definedName name="재료집계2" localSheetId="1">#REF!</definedName>
    <definedName name="재료집계3" localSheetId="1">#REF!</definedName>
    <definedName name="재료집계호남" localSheetId="1">#REF!</definedName>
    <definedName name="저케" localSheetId="1">#REF!</definedName>
    <definedName name="전기내역서" localSheetId="1">#REF!</definedName>
    <definedName name="전기변경1" localSheetId="1">BlankMacro1</definedName>
    <definedName name="전기변경3" localSheetId="1">BlankMacro1</definedName>
    <definedName name="전력간선공사" localSheetId="1">#N/A</definedName>
    <definedName name="전력간선공사">[0]!전력간선공사</definedName>
    <definedName name="전체" localSheetId="1">#REF!</definedName>
    <definedName name="전체변경" localSheetId="1">#REF!</definedName>
    <definedName name="절삭" localSheetId="1">#REF!</definedName>
    <definedName name="절삭2" localSheetId="1">#REF!</definedName>
    <definedName name="접속면적" localSheetId="1">#REF!</definedName>
    <definedName name="접속현황" localSheetId="1">#REF!</definedName>
    <definedName name="조달수수료" localSheetId="1">#REF!</definedName>
    <definedName name="조명" localSheetId="1">#REF!</definedName>
    <definedName name="조사9909" localSheetId="1">#REF!</definedName>
    <definedName name="조영" localSheetId="1">#REF!</definedName>
    <definedName name="조영수" localSheetId="1">#REF!</definedName>
    <definedName name="조장" localSheetId="1">#REF!</definedName>
    <definedName name="조조조조" localSheetId="1">BlankMacro1</definedName>
    <definedName name="조조조조좆" localSheetId="1">BlankMacro1</definedName>
    <definedName name="종배수위치" localSheetId="1">#REF!</definedName>
    <definedName name="주호" localSheetId="1">집계표!ㄷㄹㅈ</definedName>
    <definedName name="준호" localSheetId="1">집계표!SAF</definedName>
    <definedName name="중급" localSheetId="1">#REF!</definedName>
    <definedName name="증감대비표" localSheetId="1">ErrorHandler_1</definedName>
    <definedName name="지급이자산출내역" localSheetId="1">#REF!</definedName>
    <definedName name="직1CO" localSheetId="1">#REF!</definedName>
    <definedName name="직접노무비" localSheetId="1">#REF!</definedName>
    <definedName name="직종" localSheetId="1">#REF!</definedName>
    <definedName name="진국" localSheetId="1">집계표!NNF</definedName>
    <definedName name="집" localSheetId="1">#REF!</definedName>
    <definedName name="ㅊ1555" localSheetId="1">#REF!</definedName>
    <definedName name="차" localSheetId="1">BlankMacro1</definedName>
    <definedName name="차분" localSheetId="1">#REF!</definedName>
    <definedName name="차선" localSheetId="1">#REF!</definedName>
    <definedName name="차선도" localSheetId="1">#REF!</definedName>
    <definedName name="차선도색집계" localSheetId="1">#REF!</definedName>
    <definedName name="철10" localSheetId="1">#REF!</definedName>
    <definedName name="철13" localSheetId="1">#REF!</definedName>
    <definedName name="철16" localSheetId="1">#REF!</definedName>
    <definedName name="철19" localSheetId="1">#REF!</definedName>
    <definedName name="철22" localSheetId="1">#REF!</definedName>
    <definedName name="철25" localSheetId="1">#REF!</definedName>
    <definedName name="철29" localSheetId="1">#REF!</definedName>
    <definedName name="철32" localSheetId="1">#REF!</definedName>
    <definedName name="철H10" localSheetId="1">#REF!</definedName>
    <definedName name="철계" localSheetId="1">#REF!</definedName>
    <definedName name="철고10" localSheetId="1">#REF!</definedName>
    <definedName name="철고13" localSheetId="1">#REF!</definedName>
    <definedName name="철고16" localSheetId="1">#REF!</definedName>
    <definedName name="철고19" localSheetId="1">#REF!</definedName>
    <definedName name="철고22" localSheetId="1">#REF!</definedName>
    <definedName name="철고25" localSheetId="1">#REF!</definedName>
    <definedName name="철고29" localSheetId="1">#REF!</definedName>
    <definedName name="철고32" localSheetId="1">#REF!</definedName>
    <definedName name="철고계" localSheetId="1">#REF!</definedName>
    <definedName name="철고관" localSheetId="1">#REF!</definedName>
    <definedName name="철공" localSheetId="1">#REF!</definedName>
    <definedName name="철관" localSheetId="1">#REF!</definedName>
    <definedName name="총괄표" localSheetId="1">#REF!</definedName>
    <definedName name="총원가" localSheetId="1">#REF!</definedName>
    <definedName name="총원가2" localSheetId="1">#REF!</definedName>
    <definedName name="충도리" localSheetId="1">#REF!</definedName>
    <definedName name="충산대" localSheetId="1">집계표!VGF</definedName>
    <definedName name="측구" localSheetId="1">#REF!</definedName>
    <definedName name="ㅋ1" localSheetId="1">#REF!</definedName>
    <definedName name="ㅋㄴㄴ" localSheetId="1">#REF!,#REF!,#REF!</definedName>
    <definedName name="ㅋㅌㅇ" localSheetId="1">집계표!xcf</definedName>
    <definedName name="ㅋㅌㅊ" localSheetId="1">#N/A</definedName>
    <definedName name="ㅋㅌㅊ">[0]!ㅋㅌㅊ</definedName>
    <definedName name="ㅋㅌㅌ" localSheetId="1">집계표!SSX</definedName>
    <definedName name="콘100" localSheetId="1">#REF!</definedName>
    <definedName name="콘240" localSheetId="1">#REF!</definedName>
    <definedName name="콘270" localSheetId="1">#REF!</definedName>
    <definedName name="콘관" localSheetId="1">#REF!</definedName>
    <definedName name="콘크" localSheetId="1">#REF!</definedName>
    <definedName name="ㅌㅊㅍ" localSheetId="1">#N/A</definedName>
    <definedName name="ㅌㅊㅍ">[0]!ㅌㅊㅍ</definedName>
    <definedName name="터" localSheetId="1">#REF!</definedName>
    <definedName name="템플리트모듈1" localSheetId="1">BlankMacro1</definedName>
    <definedName name="템플리트모듈2" localSheetId="1">BlankMacro1</definedName>
    <definedName name="템플리트모듈3" localSheetId="1">BlankMacro1</definedName>
    <definedName name="템플리트모듈4" localSheetId="1">BlankMacro1</definedName>
    <definedName name="템플리트모듈5" localSheetId="1">BlankMacro1</definedName>
    <definedName name="템플리트모듈6" localSheetId="1">BlankMacro1</definedName>
    <definedName name="토적집계" localSheetId="1">#REF!</definedName>
    <definedName name="통신자재" localSheetId="1">#N/A</definedName>
    <definedName name="통신자재">[0]!통신자재</definedName>
    <definedName name="통영수량" localSheetId="1">#REF!</definedName>
    <definedName name="퇴직" localSheetId="1">#REF!</definedName>
    <definedName name="투간접노무비" localSheetId="1">#REF!</definedName>
    <definedName name="투경비" localSheetId="1">#REF!</definedName>
    <definedName name="투고용보험료" localSheetId="1">#REF!</definedName>
    <definedName name="투공급가액" localSheetId="1">#REF!</definedName>
    <definedName name="투공사원가" localSheetId="1">#REF!</definedName>
    <definedName name="투기타경비" localSheetId="1">#REF!</definedName>
    <definedName name="투노무비" localSheetId="1">#REF!</definedName>
    <definedName name="투도급액" localSheetId="1">#REF!</definedName>
    <definedName name="투물가상승비" localSheetId="1">#REF!</definedName>
    <definedName name="투부가가치세" localSheetId="1">#REF!</definedName>
    <definedName name="투산재보험료" localSheetId="1">#REF!</definedName>
    <definedName name="투순공사원가" localSheetId="1">#REF!</definedName>
    <definedName name="투안전관리비" localSheetId="1">#REF!</definedName>
    <definedName name="투이윤" localSheetId="1">#REF!</definedName>
    <definedName name="투일반관리비" localSheetId="1">#REF!</definedName>
    <definedName name="투재료비" localSheetId="1">#REF!</definedName>
    <definedName name="투퇴직공제부금비" localSheetId="1">#REF!</definedName>
    <definedName name="투환경보전비" localSheetId="1">#REF!</definedName>
    <definedName name="특고" localSheetId="1">#REF!</definedName>
    <definedName name="특별" localSheetId="1">#REF!</definedName>
    <definedName name="특수" localSheetId="1">#REF!</definedName>
    <definedName name="평안" localSheetId="1">#REF!</definedName>
    <definedName name="폐경비금액" localSheetId="1">#REF!</definedName>
    <definedName name="폐경비단가" localSheetId="1">#REF!</definedName>
    <definedName name="폐기물처리비" localSheetId="1">#REF!</definedName>
    <definedName name="폐노무비금액" localSheetId="1">#REF!</definedName>
    <definedName name="폐노무비단가" localSheetId="1">#REF!</definedName>
    <definedName name="폐부가세" localSheetId="1">#REF!</definedName>
    <definedName name="폐수량" localSheetId="1">#REF!</definedName>
    <definedName name="폐임시" localSheetId="1">#REF!</definedName>
    <definedName name="폐재료비금액" localSheetId="1">#REF!</definedName>
    <definedName name="폐재료비단가" localSheetId="1">#REF!</definedName>
    <definedName name="포장" localSheetId="1">#REF!</definedName>
    <definedName name="포장1" localSheetId="1">#REF!</definedName>
    <definedName name="포장수량1" localSheetId="1">#REF!</definedName>
    <definedName name="표" localSheetId="1">#REF!</definedName>
    <definedName name="표지" localSheetId="1">#REF!</definedName>
    <definedName name="품명" localSheetId="1">#REF!</definedName>
    <definedName name="품위내역서" localSheetId="1">BlankMacro1</definedName>
    <definedName name="ㅎ314" localSheetId="1">#REF!</definedName>
    <definedName name="ㅎ384" localSheetId="1">#REF!</definedName>
    <definedName name="ㅎㄴ" localSheetId="1">집계표!REUIHGURI</definedName>
    <definedName name="ㅎ류" localSheetId="1">집계표!SDRFE</definedName>
    <definedName name="하늘집" localSheetId="1">#N/A</definedName>
    <definedName name="하늘집">[0]!하늘집</definedName>
    <definedName name="한국" localSheetId="1">집계표!jhg</definedName>
    <definedName name="한전수탁공사비2" localSheetId="1">#REF!</definedName>
    <definedName name="할인율" localSheetId="1">#REF!</definedName>
    <definedName name="합계" localSheetId="1">#REF!</definedName>
    <definedName name="합계2" localSheetId="1">#REF!</definedName>
    <definedName name="합계3" localSheetId="1">#REF!</definedName>
    <definedName name="합판거푸집" localSheetId="1">#REF!</definedName>
    <definedName name="해남" localSheetId="1">#N/A</definedName>
    <definedName name="해남">[0]!해남</definedName>
    <definedName name="허용전류" localSheetId="1">#REF!</definedName>
    <definedName name="허창영" localSheetId="1">#REF!,#REF!</definedName>
    <definedName name="허팡" localSheetId="1">집계표!dgh</definedName>
    <definedName name="현장" localSheetId="1">#REF!</definedName>
    <definedName name="형" localSheetId="1">집계표!NNG</definedName>
    <definedName name="형틀" localSheetId="1">#REF!</definedName>
    <definedName name="호남" localSheetId="1">집계표!bvvc</definedName>
    <definedName name="호서" localSheetId="1">#N/A</definedName>
    <definedName name="호서">[0]!호서</definedName>
    <definedName name="호진" localSheetId="1">집계표!BNH</definedName>
    <definedName name="홁ㅎ" localSheetId="1">#N/A</definedName>
    <definedName name="홁ㅎ">[0]!홁ㅎ</definedName>
    <definedName name="홍길동" localSheetId="1">#N/A</definedName>
    <definedName name="홍길동">[0]!홍길동</definedName>
    <definedName name="홍탁" localSheetId="1">집계표!xcf</definedName>
    <definedName name="환경" localSheetId="1">#REF!</definedName>
    <definedName name="황" localSheetId="1">#REF!</definedName>
    <definedName name="회" localSheetId="1">#REF!</definedName>
    <definedName name="회사명" localSheetId="1">#REF!</definedName>
    <definedName name="효성견적" localSheetId="1">#REF!</definedName>
    <definedName name="희정" localSheetId="1">집계표!sfd</definedName>
    <definedName name="ㅏ1150" localSheetId="1">#REF!</definedName>
    <definedName name="ㅏ271" localSheetId="1">#REF!</definedName>
    <definedName name="ㅏ3" localSheetId="1">#REF!</definedName>
    <definedName name="ㅏ89" localSheetId="1">#REF!</definedName>
    <definedName name="ㅏㅐ" localSheetId="1">#REF!</definedName>
    <definedName name="ㅓ" localSheetId="1">집계표!jhg</definedName>
    <definedName name="ㅓ8" localSheetId="1">#REF!</definedName>
    <definedName name="ㅓㅕ" localSheetId="1">#REF!</definedName>
    <definedName name="ㅓㅗㅡ" localSheetId="1">집계표!DGRT</definedName>
    <definedName name="ㅔㅔㅔㅔ" localSheetId="1">#REF!,#REF!</definedName>
    <definedName name="ㅗ1019" localSheetId="1">#REF!</definedName>
    <definedName name="ㅗ415" localSheetId="1">#REF!</definedName>
    <definedName name="ㅗ461" localSheetId="1">#REF!</definedName>
    <definedName name="ㅗ7254" localSheetId="1">#REF!</definedName>
    <definedName name="ㅗ뉴" localSheetId="1">집계표!HGG</definedName>
    <definedName name="ㅗㄹ오로" localSheetId="1">#REF!</definedName>
    <definedName name="ㅗㅑ" localSheetId="1">#REF!</definedName>
    <definedName name="ㅗㅓ" localSheetId="1">#REF!</definedName>
    <definedName name="ㅗㅠㅎㄹ" localSheetId="1">#N/A</definedName>
    <definedName name="ㅗㅠㅎㄹ">[0]!ㅗㅠㅎㄹ</definedName>
    <definedName name="ㅜ1" localSheetId="1">#REF!</definedName>
    <definedName name="ㅝㅗ허" localSheetId="1">#N/A</definedName>
    <definedName name="ㅝㅗ허">[0]!ㅝㅗ허</definedName>
    <definedName name="ㅠㅜㅎ" localSheetId="1">#N/A</definedName>
    <definedName name="ㅠㅜㅎ">[0]!ㅠㅜㅎ</definedName>
    <definedName name="ㅡ873" localSheetId="1">#REF!</definedName>
    <definedName name="ㅣ16" localSheetId="1">#REF!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55" i="2912" l="1"/>
  <c r="G129" i="2912" l="1"/>
  <c r="E122" i="2912"/>
  <c r="D123" i="2912"/>
  <c r="D121" i="2912"/>
  <c r="D113" i="2912" l="1"/>
  <c r="D114" i="2912"/>
  <c r="D122" i="2912"/>
  <c r="F122" i="2912" s="1"/>
  <c r="L122" i="2912" s="1"/>
  <c r="D120" i="2912"/>
  <c r="E123" i="2912"/>
  <c r="F123" i="2912" s="1"/>
  <c r="L123" i="2912" s="1"/>
  <c r="E124" i="2912"/>
  <c r="E120" i="2912"/>
  <c r="E121" i="2912"/>
  <c r="F121" i="2912" s="1"/>
  <c r="L121" i="2912" s="1"/>
  <c r="F120" i="2912" l="1"/>
  <c r="L120" i="2912" s="1"/>
  <c r="D125" i="2912" l="1"/>
  <c r="M23" i="2912" l="1"/>
  <c r="E115" i="2912" l="1"/>
  <c r="E117" i="2912"/>
  <c r="E125" i="2912"/>
  <c r="F125" i="2912" s="1"/>
  <c r="L125" i="2912" s="1"/>
  <c r="E119" i="2912" l="1"/>
  <c r="E116" i="2912"/>
  <c r="E114" i="2912"/>
  <c r="F114" i="2912" s="1"/>
  <c r="L114" i="2912" s="1"/>
  <c r="E113" i="2912"/>
  <c r="F113" i="2912" s="1"/>
  <c r="L113" i="2912" s="1"/>
  <c r="E118" i="2912"/>
  <c r="D117" i="2912" l="1"/>
  <c r="F117" i="2912" s="1"/>
  <c r="L117" i="2912" s="1"/>
  <c r="D118" i="2912" l="1"/>
  <c r="F118" i="2912" s="1"/>
  <c r="L118" i="2912" s="1"/>
  <c r="I7" i="2923" l="1"/>
  <c r="I6" i="2923"/>
  <c r="I5" i="2923"/>
  <c r="G128" i="2912" l="1"/>
  <c r="D124" i="2912" l="1"/>
  <c r="F124" i="2912" s="1"/>
  <c r="L124" i="2912" s="1"/>
  <c r="D129" i="2912" l="1"/>
  <c r="H129" i="2912" s="1"/>
  <c r="L129" i="2912" s="1"/>
  <c r="D119" i="2912" l="1"/>
  <c r="F119" i="2912" s="1"/>
  <c r="L119" i="2912" s="1"/>
  <c r="D116" i="2912"/>
  <c r="F116" i="2912" s="1"/>
  <c r="L116" i="2912" s="1"/>
  <c r="A108" i="2912"/>
  <c r="F126" i="2912" l="1"/>
  <c r="L126" i="2912" s="1"/>
  <c r="F127" i="2912"/>
  <c r="D115" i="2912"/>
  <c r="F115" i="2912" s="1"/>
  <c r="L115" i="2912" s="1"/>
  <c r="D128" i="2912" l="1"/>
  <c r="H128" i="2912" s="1"/>
  <c r="L128" i="2912" s="1"/>
  <c r="L127" i="2912" l="1"/>
  <c r="H131" i="2912" l="1"/>
  <c r="E130" i="2912" s="1"/>
  <c r="F130" i="2912" s="1"/>
  <c r="F131" i="2912" s="1"/>
  <c r="L130" i="2912" l="1"/>
  <c r="L131" i="2912"/>
  <c r="A82" i="2912" l="1"/>
  <c r="A30" i="2912"/>
  <c r="A4" i="2912"/>
  <c r="A1" i="2912"/>
  <c r="G7" i="2923" l="1"/>
  <c r="E7" i="2923" l="1"/>
  <c r="J7" i="2923" s="1"/>
  <c r="G6" i="2923" l="1"/>
  <c r="G5" i="2923" l="1"/>
  <c r="D8" i="2914" l="1"/>
  <c r="D17" i="2914" l="1"/>
  <c r="D9" i="2914"/>
  <c r="D10" i="2914" s="1"/>
  <c r="E6" i="2923"/>
  <c r="J6" i="2923" s="1"/>
  <c r="D16" i="2914"/>
  <c r="D15" i="2914"/>
  <c r="D19" i="2914" s="1"/>
  <c r="E5" i="2923"/>
  <c r="J5" i="2923" s="1"/>
  <c r="D13" i="2914" l="1"/>
  <c r="D14" i="2914"/>
  <c r="D22" i="2914"/>
  <c r="D21" i="2914"/>
  <c r="D5" i="2914"/>
  <c r="D7" i="2914" s="1"/>
  <c r="D20" i="2914" s="1"/>
  <c r="I18" i="2914" l="1"/>
  <c r="D18" i="2914" s="1"/>
  <c r="I20" i="2914"/>
  <c r="D23" i="2914" l="1"/>
  <c r="D24" i="2914" l="1"/>
  <c r="D25" i="2914" s="1"/>
  <c r="D27" i="2914" l="1"/>
  <c r="D28" i="2914" l="1"/>
  <c r="D29" i="2914" s="1"/>
  <c r="D31" i="2914" l="1"/>
  <c r="H29" i="2914"/>
  <c r="I17" i="2914" s="1"/>
</calcChain>
</file>

<file path=xl/sharedStrings.xml><?xml version="1.0" encoding="utf-8"?>
<sst xmlns="http://schemas.openxmlformats.org/spreadsheetml/2006/main" count="381" uniqueCount="228">
  <si>
    <t>식</t>
  </si>
  <si>
    <t>개</t>
  </si>
  <si>
    <t>등</t>
  </si>
  <si>
    <t>내선전공</t>
  </si>
  <si>
    <t>인</t>
  </si>
  <si>
    <t>450/750V 내열비닐절연전선</t>
  </si>
  <si>
    <t>폴리에틸렌 난연케이블</t>
  </si>
  <si>
    <t>아우트렛박스</t>
    <phoneticPr fontId="5" type="noConversion"/>
  </si>
  <si>
    <t>스위치박스</t>
    <phoneticPr fontId="5" type="noConversion"/>
  </si>
  <si>
    <t>중형4각 54㎜</t>
    <phoneticPr fontId="5" type="noConversion"/>
  </si>
  <si>
    <t>1종금속제가요전선관</t>
  </si>
  <si>
    <t>450/750V 내열비닐절연전선</t>
    <phoneticPr fontId="5" type="noConversion"/>
  </si>
  <si>
    <t>HFIX 2.5㎟</t>
    <phoneticPr fontId="5" type="noConversion"/>
  </si>
  <si>
    <t>( 합       계 )</t>
    <phoneticPr fontId="5" type="noConversion"/>
  </si>
  <si>
    <t>M</t>
    <phoneticPr fontId="8" type="noConversion"/>
  </si>
  <si>
    <t>와이드 스위치</t>
  </si>
  <si>
    <t>[ 배관 부속재 ]</t>
    <phoneticPr fontId="5" type="noConversion"/>
  </si>
  <si>
    <t>전선관의 15%</t>
    <phoneticPr fontId="5" type="noConversion"/>
  </si>
  <si>
    <t>[ 소모 잡자재 ]</t>
    <phoneticPr fontId="5" type="noConversion"/>
  </si>
  <si>
    <t>배관,배선의 2%</t>
    <phoneticPr fontId="5" type="noConversion"/>
  </si>
  <si>
    <t>노 무 비</t>
    <phoneticPr fontId="5" type="noConversion"/>
  </si>
  <si>
    <t>[ 공 구 손 료 ]</t>
    <phoneticPr fontId="5" type="noConversion"/>
  </si>
  <si>
    <t>노무비의 3%</t>
    <phoneticPr fontId="5" type="noConversion"/>
  </si>
  <si>
    <t>( 합          계 )</t>
    <phoneticPr fontId="5" type="noConversion"/>
  </si>
  <si>
    <t>저압케이블전공</t>
    <phoneticPr fontId="8" type="noConversion"/>
  </si>
  <si>
    <t>4㎟</t>
  </si>
  <si>
    <t>M</t>
  </si>
  <si>
    <t>풀박스</t>
  </si>
  <si>
    <t>인</t>
    <phoneticPr fontId="8" type="noConversion"/>
  </si>
  <si>
    <t>0.6/1kv F-CV 2C×4㎟</t>
  </si>
  <si>
    <t>콘센트</t>
  </si>
  <si>
    <t>매입-접지형, 250V 2구</t>
  </si>
  <si>
    <t>노출형, 250V 원형</t>
  </si>
  <si>
    <t>관급자재</t>
    <phoneticPr fontId="5" type="noConversion"/>
  </si>
  <si>
    <t>0104. 냉난방설비공사</t>
    <phoneticPr fontId="5" type="noConversion"/>
  </si>
  <si>
    <t>0103. 전열설비공사</t>
    <phoneticPr fontId="5" type="noConversion"/>
  </si>
  <si>
    <t>타파기 &amp; 되메우기</t>
  </si>
  <si>
    <t>㎥</t>
  </si>
  <si>
    <t>케이블표지시트</t>
  </si>
  <si>
    <t>0.15x150</t>
  </si>
  <si>
    <t>16㎟</t>
  </si>
  <si>
    <t>파상형 폴리에틸렌 전선관</t>
  </si>
  <si>
    <t>250×250×150</t>
    <phoneticPr fontId="5" type="noConversion"/>
  </si>
  <si>
    <t>EA</t>
  </si>
  <si>
    <t>2P 30AF 20AT</t>
  </si>
  <si>
    <t>2P 30AF 30AT</t>
  </si>
  <si>
    <t>30㎜(가로등,신호,구내)</t>
    <phoneticPr fontId="5" type="noConversion"/>
  </si>
  <si>
    <t>접지용비닐절연전선(F-GV)-옥내</t>
    <phoneticPr fontId="5" type="noConversion"/>
  </si>
  <si>
    <t>공  사  원  가  계  산  서</t>
    <phoneticPr fontId="3" type="noConversion"/>
  </si>
  <si>
    <t xml:space="preserve">      비               목</t>
    <phoneticPr fontId="3" type="noConversion"/>
  </si>
  <si>
    <t xml:space="preserve">  금               액</t>
    <phoneticPr fontId="3" type="noConversion"/>
  </si>
  <si>
    <t xml:space="preserve"> 구      성     비</t>
    <phoneticPr fontId="3" type="noConversion"/>
  </si>
  <si>
    <t xml:space="preserve"> 비     고</t>
    <phoneticPr fontId="3" type="noConversion"/>
  </si>
  <si>
    <t>직 접 재 료 비</t>
    <phoneticPr fontId="3" type="noConversion"/>
  </si>
  <si>
    <t>간 접 재 료 비</t>
    <phoneticPr fontId="3" type="noConversion"/>
  </si>
  <si>
    <t xml:space="preserve">  소          계  </t>
    <phoneticPr fontId="3" type="noConversion"/>
  </si>
  <si>
    <t>직 접 노 무 비</t>
    <phoneticPr fontId="3" type="noConversion"/>
  </si>
  <si>
    <t>운    반     비</t>
    <phoneticPr fontId="3" type="noConversion"/>
  </si>
  <si>
    <t>기  계  경  비</t>
    <phoneticPr fontId="3" type="noConversion"/>
  </si>
  <si>
    <t>산 재 보 험 료</t>
    <phoneticPr fontId="3" type="noConversion"/>
  </si>
  <si>
    <t xml:space="preserve">   노무비의 3.56%</t>
    <phoneticPr fontId="3" type="noConversion"/>
  </si>
  <si>
    <t>고 용 보 험 료</t>
    <phoneticPr fontId="3" type="noConversion"/>
  </si>
  <si>
    <t xml:space="preserve">   노무비의 1.01%</t>
    <phoneticPr fontId="3" type="noConversion"/>
  </si>
  <si>
    <t>국민건강보험료</t>
    <phoneticPr fontId="3" type="noConversion"/>
  </si>
  <si>
    <t>총공사금액(도급금액+도급자관급금액) 2천만원 이상</t>
    <phoneticPr fontId="3" type="noConversion"/>
  </si>
  <si>
    <t>국민연금보험료</t>
    <phoneticPr fontId="3" type="noConversion"/>
  </si>
  <si>
    <t>퇴직공제부금비</t>
    <phoneticPr fontId="3" type="noConversion"/>
  </si>
  <si>
    <t>산업안전보건관리비</t>
    <phoneticPr fontId="3" type="noConversion"/>
  </si>
  <si>
    <t>노인장기요양보험료</t>
    <phoneticPr fontId="3" type="noConversion"/>
  </si>
  <si>
    <t>기  타  경  비</t>
    <phoneticPr fontId="3" type="noConversion"/>
  </si>
  <si>
    <t xml:space="preserve">         계</t>
    <phoneticPr fontId="3" type="noConversion"/>
  </si>
  <si>
    <t xml:space="preserve">    일   반   관   리   비</t>
    <phoneticPr fontId="3" type="noConversion"/>
  </si>
  <si>
    <t xml:space="preserve">    이                      윤</t>
    <phoneticPr fontId="3" type="noConversion"/>
  </si>
  <si>
    <t xml:space="preserve">    공     급     가     액</t>
    <phoneticPr fontId="3" type="noConversion"/>
  </si>
  <si>
    <t xml:space="preserve">    부   가   가   치   세</t>
    <phoneticPr fontId="3" type="noConversion"/>
  </si>
  <si>
    <t xml:space="preserve">   공급가액의 10.0%</t>
    <phoneticPr fontId="3" type="noConversion"/>
  </si>
  <si>
    <t>관급자재비</t>
    <phoneticPr fontId="3" type="noConversion"/>
  </si>
  <si>
    <t xml:space="preserve">   총     공     사     비</t>
    <phoneticPr fontId="3" type="noConversion"/>
  </si>
  <si>
    <t>공        종        명</t>
    <phoneticPr fontId="3" type="noConversion"/>
  </si>
  <si>
    <t>단위</t>
    <phoneticPr fontId="3" type="noConversion"/>
  </si>
  <si>
    <t>수량</t>
    <phoneticPr fontId="3" type="noConversion"/>
  </si>
  <si>
    <t>재 료 비</t>
    <phoneticPr fontId="3" type="noConversion"/>
  </si>
  <si>
    <t>노 무 비</t>
    <phoneticPr fontId="3" type="noConversion"/>
  </si>
  <si>
    <t>경   비</t>
    <phoneticPr fontId="3" type="noConversion"/>
  </si>
  <si>
    <t>계</t>
    <phoneticPr fontId="3" type="noConversion"/>
  </si>
  <si>
    <t>비  고</t>
    <phoneticPr fontId="3" type="noConversion"/>
  </si>
  <si>
    <t>단    가</t>
    <phoneticPr fontId="3" type="noConversion"/>
  </si>
  <si>
    <t>금    액</t>
    <phoneticPr fontId="3" type="noConversion"/>
  </si>
  <si>
    <t>단   가</t>
    <phoneticPr fontId="3" type="noConversion"/>
  </si>
  <si>
    <t>금  액</t>
    <phoneticPr fontId="3" type="noConversion"/>
  </si>
  <si>
    <t>01. 전기공사</t>
    <phoneticPr fontId="3" type="noConversion"/>
  </si>
  <si>
    <t>0101. 전력간선설비공사</t>
    <phoneticPr fontId="3" type="noConversion"/>
  </si>
  <si>
    <t>0102. 전등설비공사</t>
    <phoneticPr fontId="3" type="noConversion"/>
  </si>
  <si>
    <t>품        명</t>
    <phoneticPr fontId="3" type="noConversion"/>
  </si>
  <si>
    <t>규      격</t>
    <phoneticPr fontId="3" type="noConversion"/>
  </si>
  <si>
    <t>합          계</t>
    <phoneticPr fontId="3" type="noConversion"/>
  </si>
  <si>
    <t>비  고/ 
일위대가</t>
    <phoneticPr fontId="3" type="noConversion"/>
  </si>
  <si>
    <t>금   액</t>
    <phoneticPr fontId="3" type="noConversion"/>
  </si>
  <si>
    <t>M</t>
    <phoneticPr fontId="3" type="noConversion"/>
  </si>
  <si>
    <t>개</t>
    <phoneticPr fontId="3" type="noConversion"/>
  </si>
  <si>
    <t>인력20/기계80</t>
    <phoneticPr fontId="3" type="noConversion"/>
  </si>
  <si>
    <t>전선관의 15%</t>
    <phoneticPr fontId="3" type="noConversion"/>
  </si>
  <si>
    <t>배관,배선의 2%</t>
    <phoneticPr fontId="3" type="noConversion"/>
  </si>
  <si>
    <t>8각 54㎜</t>
    <phoneticPr fontId="3" type="noConversion"/>
  </si>
  <si>
    <t>1 개용 54 mm</t>
    <phoneticPr fontId="3" type="noConversion"/>
  </si>
  <si>
    <t>90 WIDE,  250V 1로2구</t>
    <phoneticPr fontId="3" type="noConversion"/>
  </si>
  <si>
    <t>식</t>
    <phoneticPr fontId="5" type="noConversion"/>
  </si>
  <si>
    <t>[ 소모 잡자재 ]</t>
    <phoneticPr fontId="5" type="noConversion"/>
  </si>
  <si>
    <t>노무비의 3%</t>
    <phoneticPr fontId="3" type="noConversion"/>
  </si>
  <si>
    <t>1 개용 54 mm</t>
    <phoneticPr fontId="5" type="noConversion"/>
  </si>
  <si>
    <t>개</t>
    <phoneticPr fontId="8" type="noConversion"/>
  </si>
  <si>
    <t>HFIX 2.5㎟</t>
    <phoneticPr fontId="8" type="noConversion"/>
  </si>
  <si>
    <t>식</t>
    <phoneticPr fontId="8" type="noConversion"/>
  </si>
  <si>
    <t>내선전공</t>
    <phoneticPr fontId="3" type="noConversion"/>
  </si>
  <si>
    <t>[ 공 구 손 료 ]</t>
    <phoneticPr fontId="5" type="noConversion"/>
  </si>
  <si>
    <t>LED 15W</t>
    <phoneticPr fontId="3" type="noConversion"/>
  </si>
  <si>
    <t>M</t>
    <phoneticPr fontId="7" type="noConversion"/>
  </si>
  <si>
    <t xml:space="preserve">   직접노무비의 3.595%</t>
    <phoneticPr fontId="3" type="noConversion"/>
  </si>
  <si>
    <t xml:space="preserve">   직접노무비의 4.75%</t>
    <phoneticPr fontId="3" type="noConversion"/>
  </si>
  <si>
    <t xml:space="preserve">   국민건강보험료의 13.14%</t>
    <phoneticPr fontId="3" type="noConversion"/>
  </si>
  <si>
    <t>30㎜(가로등,신호,구내)</t>
    <phoneticPr fontId="5" type="noConversion"/>
  </si>
  <si>
    <t>M</t>
    <phoneticPr fontId="3" type="noConversion"/>
  </si>
  <si>
    <t>450/750V 내열비닐절연전선</t>
    <phoneticPr fontId="3" type="noConversion"/>
  </si>
  <si>
    <t>개</t>
    <phoneticPr fontId="7" type="noConversion"/>
  </si>
  <si>
    <t>중형4각 54㎜</t>
    <phoneticPr fontId="5" type="noConversion"/>
  </si>
  <si>
    <t>HFIX 4㎟</t>
    <phoneticPr fontId="3" type="noConversion"/>
  </si>
  <si>
    <t>개</t>
    <phoneticPr fontId="7" type="noConversion"/>
  </si>
  <si>
    <t>M</t>
    <phoneticPr fontId="7" type="noConversion"/>
  </si>
  <si>
    <t>관급미포함시</t>
    <phoneticPr fontId="3" type="noConversion"/>
  </si>
  <si>
    <t>c</t>
    <phoneticPr fontId="3" type="noConversion"/>
  </si>
  <si>
    <t>(재료+직노) * 3.11 %</t>
    <phoneticPr fontId="3" type="noConversion"/>
  </si>
  <si>
    <t>관급포함시 a,b중 작은금액적용</t>
    <phoneticPr fontId="3" type="noConversion"/>
  </si>
  <si>
    <t>커넥터, 22 mm 일반-비방수</t>
    <phoneticPr fontId="5" type="noConversion"/>
  </si>
  <si>
    <t>커넥터, 28 mm 일반-방수</t>
    <phoneticPr fontId="3" type="noConversion"/>
  </si>
  <si>
    <t>JOINT BOX</t>
    <phoneticPr fontId="5" type="noConversion"/>
  </si>
  <si>
    <t>150×150×100</t>
    <phoneticPr fontId="3" type="noConversion"/>
  </si>
  <si>
    <t>90 WIDE,  250V 1로3구</t>
    <phoneticPr fontId="3" type="noConversion"/>
  </si>
  <si>
    <t>LED 15W</t>
    <phoneticPr fontId="3" type="noConversion"/>
  </si>
  <si>
    <t>M</t>
    <phoneticPr fontId="7" type="noConversion"/>
  </si>
  <si>
    <t>16 mm 고장력-비방수</t>
    <phoneticPr fontId="3" type="noConversion"/>
  </si>
  <si>
    <t>22 mm 고장력-비방수</t>
    <phoneticPr fontId="5" type="noConversion"/>
  </si>
  <si>
    <t>커넥터, 16 mm 일반-비방수</t>
    <phoneticPr fontId="3" type="noConversion"/>
  </si>
  <si>
    <t>석   면   분   담   금</t>
    <phoneticPr fontId="3" type="noConversion"/>
  </si>
  <si>
    <t xml:space="preserve">   노무비의 0.006%</t>
    <phoneticPr fontId="3" type="noConversion"/>
  </si>
  <si>
    <t>임 금 체 권 부 담 금</t>
    <phoneticPr fontId="3" type="noConversion"/>
  </si>
  <si>
    <t xml:space="preserve">   노무비의 0.09%</t>
    <phoneticPr fontId="3" type="noConversion"/>
  </si>
  <si>
    <t xml:space="preserve"> </t>
    <phoneticPr fontId="3" type="noConversion"/>
  </si>
  <si>
    <t>재</t>
    <phoneticPr fontId="3" type="noConversion"/>
  </si>
  <si>
    <t>료</t>
    <phoneticPr fontId="3" type="noConversion"/>
  </si>
  <si>
    <t>비</t>
    <phoneticPr fontId="3" type="noConversion"/>
  </si>
  <si>
    <t>무</t>
    <phoneticPr fontId="3" type="noConversion"/>
  </si>
  <si>
    <t>순</t>
    <phoneticPr fontId="3" type="noConversion"/>
  </si>
  <si>
    <t>공</t>
    <phoneticPr fontId="3" type="noConversion"/>
  </si>
  <si>
    <t>사</t>
    <phoneticPr fontId="3" type="noConversion"/>
  </si>
  <si>
    <t xml:space="preserve"> 경 </t>
    <phoneticPr fontId="3" type="noConversion"/>
  </si>
  <si>
    <t>원</t>
    <phoneticPr fontId="3" type="noConversion"/>
  </si>
  <si>
    <t>가</t>
    <phoneticPr fontId="3" type="noConversion"/>
  </si>
  <si>
    <t xml:space="preserve">    </t>
    <phoneticPr fontId="3" type="noConversion"/>
  </si>
  <si>
    <t>누전차단기(32KGRc)</t>
  </si>
  <si>
    <t>"B"TYPE LED SPOT 라이트(이동식)</t>
    <phoneticPr fontId="3" type="noConversion"/>
  </si>
  <si>
    <t>"C"TYPE LED 다운라이트</t>
    <phoneticPr fontId="3" type="noConversion"/>
  </si>
  <si>
    <t>트렉레일</t>
    <phoneticPr fontId="3" type="noConversion"/>
  </si>
  <si>
    <t>도면참조</t>
    <phoneticPr fontId="3" type="noConversion"/>
  </si>
  <si>
    <t>M</t>
    <phoneticPr fontId="8" type="noConversion"/>
  </si>
  <si>
    <t>END CAP</t>
    <phoneticPr fontId="7" type="noConversion"/>
  </si>
  <si>
    <t>개</t>
    <phoneticPr fontId="7" type="noConversion"/>
  </si>
  <si>
    <t>- 자연결</t>
    <phoneticPr fontId="3" type="noConversion"/>
  </si>
  <si>
    <t>도면참조</t>
    <phoneticPr fontId="3" type="noConversion"/>
  </si>
  <si>
    <t>개</t>
    <phoneticPr fontId="7" type="noConversion"/>
  </si>
  <si>
    <t xml:space="preserve">   ( 재료비+노무비) * 5.00%</t>
    <phoneticPr fontId="3" type="noConversion"/>
  </si>
  <si>
    <t>간 접 노 무 비</t>
    <phoneticPr fontId="3" type="noConversion"/>
  </si>
  <si>
    <t xml:space="preserve">    직접노무비소계의 17.50%</t>
    <phoneticPr fontId="3" type="noConversion"/>
  </si>
  <si>
    <t>LED (15W+15W)</t>
    <phoneticPr fontId="3" type="noConversion"/>
  </si>
  <si>
    <t>a</t>
    <phoneticPr fontId="3" type="noConversion"/>
  </si>
  <si>
    <t>(재료+직노+관급/1.1) * 3.11 %</t>
    <phoneticPr fontId="3" type="noConversion"/>
  </si>
  <si>
    <t>b</t>
    <phoneticPr fontId="3" type="noConversion"/>
  </si>
  <si>
    <t>(재료+직노) * 3.11 % * 1.2</t>
    <phoneticPr fontId="3" type="noConversion"/>
  </si>
  <si>
    <t xml:space="preserve">   ( 재료비+직접노무비) * 3.11 %</t>
    <phoneticPr fontId="3" type="noConversion"/>
  </si>
  <si>
    <t xml:space="preserve">   도   급   자   관   급</t>
    <phoneticPr fontId="3" type="noConversion"/>
  </si>
  <si>
    <t>확산형 라인 LED 투광등</t>
    <phoneticPr fontId="3" type="noConversion"/>
  </si>
  <si>
    <t>라인LED라인 투광등</t>
    <phoneticPr fontId="3" type="noConversion"/>
  </si>
  <si>
    <t>태양광보안등</t>
    <phoneticPr fontId="3" type="noConversion"/>
  </si>
  <si>
    <t>시그니처경관조명</t>
    <phoneticPr fontId="3" type="noConversion"/>
  </si>
  <si>
    <t>104 X 3.7 X 3.5cm</t>
    <phoneticPr fontId="3" type="noConversion"/>
  </si>
  <si>
    <t>170 X 110 X 400cm</t>
    <phoneticPr fontId="3" type="noConversion"/>
  </si>
  <si>
    <t>21 X 23 X 85cm</t>
    <phoneticPr fontId="3" type="noConversion"/>
  </si>
  <si>
    <t xml:space="preserve">   도         급         액</t>
    <phoneticPr fontId="3" type="noConversion"/>
  </si>
  <si>
    <t xml:space="preserve">   </t>
    <phoneticPr fontId="3" type="noConversion"/>
  </si>
  <si>
    <t xml:space="preserve">   직접노무비의 2.30%</t>
    <phoneticPr fontId="3" type="noConversion"/>
  </si>
  <si>
    <t>"A"TYPE LED 멀티매입</t>
    <phoneticPr fontId="7" type="noConversion"/>
  </si>
  <si>
    <t>"D"TYPE LED 라인조명</t>
    <phoneticPr fontId="3" type="noConversion"/>
  </si>
  <si>
    <t>LED 20W</t>
    <phoneticPr fontId="3" type="noConversion"/>
  </si>
  <si>
    <t>"E"TYPE LED 펜던트</t>
    <phoneticPr fontId="3" type="noConversion"/>
  </si>
  <si>
    <t>누전차단기(52Fb)</t>
  </si>
  <si>
    <t>2P 50AF 40AT</t>
  </si>
  <si>
    <t>누전차단기(54c)</t>
  </si>
  <si>
    <t>누전차단기(104c)</t>
  </si>
  <si>
    <t>4P 50AF 50AT</t>
    <phoneticPr fontId="3" type="noConversion"/>
  </si>
  <si>
    <t>4P 50AF 20AT</t>
    <phoneticPr fontId="3" type="noConversion"/>
  </si>
  <si>
    <t>4P 100AF 75AT</t>
    <phoneticPr fontId="3" type="noConversion"/>
  </si>
  <si>
    <t>28 mm 고장력-방수</t>
    <phoneticPr fontId="3" type="noConversion"/>
  </si>
  <si>
    <t>22 mm 고장력-방수</t>
    <phoneticPr fontId="5" type="noConversion"/>
  </si>
  <si>
    <t>커넥터, 22 mm 일반-방수</t>
    <phoneticPr fontId="5" type="noConversion"/>
  </si>
  <si>
    <t>6㎟</t>
  </si>
  <si>
    <t>0.6/1kv F-CV 2C×6㎟</t>
  </si>
  <si>
    <t>90 WIDE,  250V 1로4구</t>
    <phoneticPr fontId="3" type="noConversion"/>
  </si>
  <si>
    <t>90 WIDE,  250V 1로6구</t>
    <phoneticPr fontId="3" type="noConversion"/>
  </si>
  <si>
    <t>10㎟</t>
  </si>
  <si>
    <t>0.6/1kv F-CV 4C×10㎟</t>
  </si>
  <si>
    <t>0.6/1kv F-CV 4C×16㎟</t>
  </si>
  <si>
    <t>누전차단기 철거</t>
    <phoneticPr fontId="3" type="noConversion"/>
  </si>
  <si>
    <t>배선용차단기 철거</t>
    <phoneticPr fontId="3" type="noConversion"/>
  </si>
  <si>
    <t>4P 100AF 50AT</t>
    <phoneticPr fontId="3" type="noConversion"/>
  </si>
  <si>
    <t>40㎜(가로등,신호,구내)</t>
    <phoneticPr fontId="5" type="noConversion"/>
  </si>
  <si>
    <t>0.6/1kv F-CV 4C×4㎟</t>
  </si>
  <si>
    <t>폴리에틸렌 난연케이블</t>
    <phoneticPr fontId="5" type="noConversion"/>
  </si>
  <si>
    <t>노임산출적용</t>
    <phoneticPr fontId="5" type="noConversion"/>
  </si>
  <si>
    <t xml:space="preserve"> 노 </t>
    <phoneticPr fontId="3" type="noConversion"/>
  </si>
  <si>
    <t>비</t>
    <phoneticPr fontId="3" type="noConversion"/>
  </si>
  <si>
    <t xml:space="preserve">   (노무비+경비+일반관리비)의 10.00%</t>
    <phoneticPr fontId="3" type="noConversion"/>
  </si>
  <si>
    <t>[ 글라스큐브 뮤지엄 치유센터 전기공사 ]</t>
    <phoneticPr fontId="3" type="noConversion"/>
  </si>
  <si>
    <t>식</t>
    <phoneticPr fontId="3" type="noConversion"/>
  </si>
  <si>
    <t>장비(스카이)</t>
    <phoneticPr fontId="3" type="noConversion"/>
  </si>
  <si>
    <t>외벽작업</t>
    <phoneticPr fontId="3" type="noConversion"/>
  </si>
  <si>
    <t xml:space="preserve">   계의 6.50%</t>
    <phoneticPr fontId="3" type="noConversion"/>
  </si>
  <si>
    <t>당초 8.00% / 5억이상 공사비 적용</t>
    <phoneticPr fontId="3" type="noConversion"/>
  </si>
  <si>
    <t>공사명 : 글라스큐브 치유센터 조성공사(전기)</t>
    <phoneticPr fontId="3" type="noConversion"/>
  </si>
  <si>
    <t>노임산출적용 / 삭제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</si>
</sst>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 "/>
    <numFmt numFmtId="179" formatCode="_ * #,##0_ ;_ * \-#,##0_ ;_ * &quot;-&quot;_ ;_ @_ "/>
    <numFmt numFmtId="181" formatCode="#,##0_);[Red]\(#,##0\)"/>
  </numFmts>
  <fonts count="2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2"/>
      <name val="뼻뮝"/>
      <family val="3"/>
      <charset val="129"/>
    </font>
    <font>
      <sz val="10"/>
      <name val="굴림체"/>
      <family val="3"/>
      <charset val="129"/>
    </font>
    <font>
      <sz val="8"/>
      <name val="바탕"/>
      <family val="1"/>
      <charset val="129"/>
    </font>
    <font>
      <b/>
      <sz val="12"/>
      <name val="Helv"/>
      <family val="2"/>
    </font>
    <font>
      <b/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8"/>
      <name val="굴림체"/>
      <family val="3"/>
      <charset val="129"/>
    </font>
    <font>
      <b/>
      <sz val="9"/>
      <color rgb="FF7030A0"/>
      <name val="맑은 고딕"/>
      <family val="3"/>
      <charset val="129"/>
    </font>
    <font>
      <sz val="9"/>
      <color rgb="FF7030A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color rgb="FF000000"/>
      <name val="돋움"/>
      <family val="3"/>
      <charset val="129"/>
    </font>
    <font>
      <sz val="11"/>
      <name val="Carlito"/>
    </font>
    <font>
      <b/>
      <sz val="11"/>
      <color rgb="FF7030A0"/>
      <name val="돋움"/>
      <family val="3"/>
      <charset val="129"/>
    </font>
    <font>
      <sz val="8"/>
      <color rgb="FFFF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</borders>
  <cellStyleXfs count="10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5" fillId="0" borderId="0">
      <alignment vertical="center"/>
    </xf>
    <xf numFmtId="0" fontId="16" fillId="0" borderId="0"/>
    <xf numFmtId="41" fontId="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8" fillId="0" borderId="0"/>
  </cellStyleXfs>
  <cellXfs count="134">
    <xf numFmtId="0" fontId="0" fillId="0" borderId="0" xfId="0">
      <alignment vertical="center"/>
    </xf>
    <xf numFmtId="49" fontId="3" fillId="0" borderId="1" xfId="0" applyNumberFormat="1" applyFont="1" applyBorder="1">
      <alignment vertical="center"/>
    </xf>
    <xf numFmtId="0" fontId="3" fillId="0" borderId="0" xfId="0" applyFont="1">
      <alignment vertical="center"/>
    </xf>
    <xf numFmtId="41" fontId="3" fillId="0" borderId="1" xfId="8" applyFont="1" applyFill="1" applyBorder="1" applyAlignment="1">
      <alignment horizontal="center" vertical="center"/>
    </xf>
    <xf numFmtId="41" fontId="3" fillId="0" borderId="1" xfId="8" applyFont="1" applyFill="1" applyBorder="1" applyAlignment="1">
      <alignment vertical="center"/>
    </xf>
    <xf numFmtId="0" fontId="9" fillId="0" borderId="0" xfId="0" applyFont="1" applyAlignment="1">
      <alignment horizontal="left" vertical="center"/>
    </xf>
    <xf numFmtId="0" fontId="17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0" xfId="0" applyFont="1" applyAlignment="1"/>
    <xf numFmtId="3" fontId="3" fillId="0" borderId="1" xfId="8" applyNumberFormat="1" applyFont="1" applyFill="1" applyBorder="1" applyAlignment="1">
      <alignment horizontal="center" vertical="center"/>
    </xf>
    <xf numFmtId="3" fontId="3" fillId="0" borderId="1" xfId="0" applyNumberFormat="1" applyFont="1" applyBorder="1">
      <alignment vertical="center"/>
    </xf>
    <xf numFmtId="0" fontId="17" fillId="0" borderId="1" xfId="0" applyFont="1" applyBorder="1">
      <alignment vertical="center"/>
    </xf>
    <xf numFmtId="181" fontId="3" fillId="0" borderId="1" xfId="8" applyNumberFormat="1" applyFont="1" applyFill="1" applyBorder="1" applyAlignment="1">
      <alignment vertical="center"/>
    </xf>
    <xf numFmtId="0" fontId="3" fillId="0" borderId="1" xfId="8" applyNumberFormat="1" applyFont="1" applyFill="1" applyBorder="1" applyAlignment="1">
      <alignment horizontal="center" vertical="center"/>
    </xf>
    <xf numFmtId="0" fontId="3" fillId="0" borderId="1" xfId="8" applyNumberFormat="1" applyFont="1" applyFill="1" applyBorder="1" applyAlignment="1">
      <alignment horizontal="left" vertical="center" shrinkToFit="1"/>
    </xf>
    <xf numFmtId="0" fontId="3" fillId="0" borderId="1" xfId="0" applyFont="1" applyBorder="1" applyAlignment="1">
      <alignment vertical="center" shrinkToFit="1"/>
    </xf>
    <xf numFmtId="0" fontId="3" fillId="0" borderId="0" xfId="0" applyFont="1" applyAlignment="1"/>
    <xf numFmtId="38" fontId="3" fillId="0" borderId="1" xfId="8" applyNumberFormat="1" applyFont="1" applyFill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2" fillId="0" borderId="0" xfId="0" applyFont="1" applyAlignment="1"/>
    <xf numFmtId="3" fontId="2" fillId="0" borderId="0" xfId="0" applyNumberFormat="1" applyFont="1" applyAlignment="1"/>
    <xf numFmtId="181" fontId="2" fillId="0" borderId="0" xfId="0" applyNumberFormat="1" applyFont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shrinkToFit="1"/>
    </xf>
    <xf numFmtId="3" fontId="3" fillId="0" borderId="1" xfId="8" applyNumberFormat="1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41" fontId="3" fillId="0" borderId="1" xfId="8" applyFont="1" applyBorder="1" applyAlignment="1">
      <alignment vertical="center"/>
    </xf>
    <xf numFmtId="41" fontId="3" fillId="0" borderId="0" xfId="8" applyFont="1" applyBorder="1" applyAlignment="1">
      <alignment vertical="center"/>
    </xf>
    <xf numFmtId="41" fontId="3" fillId="0" borderId="1" xfId="8" applyFont="1" applyBorder="1" applyAlignment="1">
      <alignment horizontal="center" vertical="center"/>
    </xf>
    <xf numFmtId="3" fontId="3" fillId="0" borderId="1" xfId="8" applyNumberFormat="1" applyFont="1" applyBorder="1" applyAlignment="1">
      <alignment horizontal="center" vertical="center"/>
    </xf>
    <xf numFmtId="3" fontId="3" fillId="0" borderId="1" xfId="8" applyNumberFormat="1" applyFont="1" applyBorder="1" applyAlignment="1">
      <alignment vertical="center"/>
    </xf>
    <xf numFmtId="181" fontId="3" fillId="0" borderId="1" xfId="8" applyNumberFormat="1" applyFont="1" applyBorder="1" applyAlignment="1">
      <alignment vertical="center"/>
    </xf>
    <xf numFmtId="0" fontId="3" fillId="0" borderId="1" xfId="8" applyNumberFormat="1" applyFont="1" applyBorder="1" applyAlignment="1">
      <alignment horizontal="center" vertical="center"/>
    </xf>
    <xf numFmtId="0" fontId="3" fillId="0" borderId="1" xfId="8" applyNumberFormat="1" applyFont="1" applyBorder="1" applyAlignment="1">
      <alignment horizontal="left" vertical="center" shrinkToFit="1"/>
    </xf>
    <xf numFmtId="3" fontId="9" fillId="0" borderId="1" xfId="8" applyNumberFormat="1" applyFont="1" applyBorder="1" applyAlignment="1">
      <alignment horizontal="center" vertical="center"/>
    </xf>
    <xf numFmtId="41" fontId="9" fillId="0" borderId="0" xfId="8" applyFont="1" applyBorder="1" applyAlignment="1">
      <alignment vertical="center"/>
    </xf>
    <xf numFmtId="3" fontId="9" fillId="0" borderId="0" xfId="0" applyNumberFormat="1" applyFont="1" applyAlignment="1"/>
    <xf numFmtId="181" fontId="9" fillId="0" borderId="0" xfId="0" applyNumberFormat="1" applyFont="1" applyAlignment="1"/>
    <xf numFmtId="0" fontId="2" fillId="0" borderId="0" xfId="0" applyFont="1" applyAlignment="1">
      <alignment horizontal="right"/>
    </xf>
    <xf numFmtId="0" fontId="3" fillId="0" borderId="1" xfId="0" applyFont="1" applyBorder="1" applyAlignment="1">
      <alignment horizontal="left" vertical="center"/>
    </xf>
    <xf numFmtId="176" fontId="3" fillId="0" borderId="1" xfId="0" applyNumberFormat="1" applyFont="1" applyBorder="1" applyAlignment="1">
      <alignment horizontal="right" vertical="center"/>
    </xf>
    <xf numFmtId="41" fontId="13" fillId="0" borderId="23" xfId="8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2" xfId="0" applyFont="1" applyBorder="1" applyAlignment="1">
      <alignment horizontal="lef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176" fontId="3" fillId="0" borderId="2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3" fillId="0" borderId="5" xfId="0" applyFont="1" applyBorder="1" applyAlignment="1">
      <alignment horizontal="center" vertical="center" shrinkToFit="1"/>
    </xf>
    <xf numFmtId="179" fontId="13" fillId="0" borderId="23" xfId="6" applyNumberFormat="1" applyFont="1" applyBorder="1" applyAlignment="1">
      <alignment horizontal="center" vertical="center"/>
    </xf>
    <xf numFmtId="179" fontId="13" fillId="0" borderId="23" xfId="6" applyNumberFormat="1" applyFont="1" applyBorder="1" applyAlignment="1">
      <alignment horizontal="left" vertical="center"/>
    </xf>
    <xf numFmtId="41" fontId="13" fillId="0" borderId="23" xfId="8" applyFont="1" applyBorder="1" applyAlignment="1">
      <alignment horizontal="left" vertical="center"/>
    </xf>
    <xf numFmtId="0" fontId="13" fillId="0" borderId="23" xfId="0" applyFont="1" applyBorder="1" applyAlignment="1">
      <alignment horizontal="center" vertical="center"/>
    </xf>
    <xf numFmtId="0" fontId="13" fillId="0" borderId="23" xfId="0" applyFont="1" applyBorder="1" applyAlignment="1">
      <alignment horizontal="left" vertical="center"/>
    </xf>
    <xf numFmtId="179" fontId="14" fillId="0" borderId="23" xfId="6" applyNumberFormat="1" applyFont="1" applyBorder="1" applyAlignment="1">
      <alignment horizontal="center" vertical="center"/>
    </xf>
    <xf numFmtId="179" fontId="14" fillId="0" borderId="23" xfId="6" applyNumberFormat="1" applyFont="1" applyBorder="1" applyAlignment="1">
      <alignment horizontal="left" vertical="center"/>
    </xf>
    <xf numFmtId="41" fontId="14" fillId="0" borderId="23" xfId="8" applyFont="1" applyBorder="1" applyAlignment="1">
      <alignment horizontal="left" vertical="center"/>
    </xf>
    <xf numFmtId="0" fontId="14" fillId="0" borderId="23" xfId="0" applyFont="1" applyBorder="1" applyAlignment="1">
      <alignment horizontal="center" vertical="center"/>
    </xf>
    <xf numFmtId="0" fontId="14" fillId="0" borderId="23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1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6" fontId="3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176" fontId="3" fillId="0" borderId="8" xfId="0" applyNumberFormat="1" applyFont="1" applyBorder="1" applyAlignment="1">
      <alignment horizontal="right" vertical="center"/>
    </xf>
    <xf numFmtId="0" fontId="3" fillId="0" borderId="8" xfId="0" applyFont="1" applyBorder="1" applyAlignment="1">
      <alignment horizontal="center" vertical="center" shrinkToFit="1"/>
    </xf>
    <xf numFmtId="176" fontId="3" fillId="0" borderId="6" xfId="0" applyNumberFormat="1" applyFont="1" applyBorder="1" applyAlignment="1">
      <alignment horizontal="right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/>
    <xf numFmtId="0" fontId="9" fillId="0" borderId="0" xfId="0" applyFont="1" applyAlignment="1">
      <alignment horizontal="left"/>
    </xf>
    <xf numFmtId="41" fontId="9" fillId="0" borderId="0" xfId="8" applyFont="1" applyFill="1" applyBorder="1" applyAlignment="1">
      <alignment vertical="center"/>
    </xf>
    <xf numFmtId="3" fontId="9" fillId="0" borderId="1" xfId="8" applyNumberFormat="1" applyFont="1" applyFill="1" applyBorder="1" applyAlignment="1">
      <alignment horizontal="center" vertical="center"/>
    </xf>
    <xf numFmtId="0" fontId="3" fillId="0" borderId="1" xfId="8" applyNumberFormat="1" applyFont="1" applyFill="1" applyBorder="1" applyAlignment="1">
      <alignment horizontal="left" vertical="center"/>
    </xf>
    <xf numFmtId="0" fontId="14" fillId="0" borderId="23" xfId="7" applyFont="1" applyBorder="1" applyAlignment="1">
      <alignment horizontal="center" vertical="center"/>
    </xf>
    <xf numFmtId="0" fontId="14" fillId="0" borderId="23" xfId="7" applyFont="1" applyBorder="1" applyAlignment="1">
      <alignment horizontal="left" vertical="center"/>
    </xf>
    <xf numFmtId="4" fontId="14" fillId="0" borderId="23" xfId="7" applyNumberFormat="1" applyFont="1" applyBorder="1" applyAlignment="1">
      <alignment horizontal="center" vertical="center"/>
    </xf>
    <xf numFmtId="41" fontId="3" fillId="0" borderId="1" xfId="8" applyFont="1" applyFill="1" applyBorder="1" applyAlignment="1">
      <alignment horizontal="center" vertical="center"/>
    </xf>
    <xf numFmtId="41" fontId="2" fillId="0" borderId="0" xfId="8" applyFont="1" applyAlignment="1">
      <alignment horizontal="right"/>
    </xf>
    <xf numFmtId="41" fontId="19" fillId="0" borderId="0" xfId="0" applyNumberFormat="1" applyFont="1" applyAlignment="1">
      <alignment horizontal="right"/>
    </xf>
    <xf numFmtId="41" fontId="19" fillId="0" borderId="0" xfId="8" applyFont="1" applyAlignment="1">
      <alignment horizontal="right"/>
    </xf>
    <xf numFmtId="0" fontId="17" fillId="0" borderId="1" xfId="0" applyFont="1" applyFill="1" applyBorder="1">
      <alignment vertical="center"/>
    </xf>
    <xf numFmtId="0" fontId="17" fillId="0" borderId="1" xfId="0" applyFont="1" applyFill="1" applyBorder="1" applyAlignment="1">
      <alignment horizontal="center" vertical="center"/>
    </xf>
    <xf numFmtId="0" fontId="3" fillId="0" borderId="0" xfId="0" applyFont="1" applyFill="1" applyAlignment="1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shrinkToFit="1"/>
    </xf>
    <xf numFmtId="0" fontId="3" fillId="0" borderId="1" xfId="0" applyFont="1" applyFill="1" applyBorder="1">
      <alignment vertical="center"/>
    </xf>
    <xf numFmtId="0" fontId="20" fillId="0" borderId="11" xfId="0" applyFont="1" applyBorder="1" applyAlignment="1">
      <alignment horizontal="center" vertical="center"/>
    </xf>
    <xf numFmtId="0" fontId="20" fillId="0" borderId="11" xfId="0" applyFont="1" applyBorder="1" applyAlignment="1">
      <alignment horizontal="left" vertical="center"/>
    </xf>
    <xf numFmtId="41" fontId="20" fillId="0" borderId="1" xfId="8" applyFont="1" applyFill="1" applyBorder="1" applyAlignment="1">
      <alignment vertical="center"/>
    </xf>
    <xf numFmtId="181" fontId="20" fillId="0" borderId="1" xfId="8" applyNumberFormat="1" applyFont="1" applyFill="1" applyBorder="1" applyAlignment="1">
      <alignment vertical="center"/>
    </xf>
    <xf numFmtId="41" fontId="20" fillId="0" borderId="1" xfId="8" applyFont="1" applyFill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>
      <alignment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3" fontId="9" fillId="0" borderId="6" xfId="8" applyNumberFormat="1" applyFont="1" applyBorder="1" applyAlignment="1">
      <alignment horizontal="center" vertical="center"/>
    </xf>
    <xf numFmtId="3" fontId="9" fillId="0" borderId="5" xfId="8" applyNumberFormat="1" applyFont="1" applyBorder="1" applyAlignment="1">
      <alignment horizontal="center" vertical="center"/>
    </xf>
    <xf numFmtId="41" fontId="9" fillId="0" borderId="1" xfId="8" applyFont="1" applyBorder="1" applyAlignment="1">
      <alignment horizontal="center" vertical="center"/>
    </xf>
    <xf numFmtId="0" fontId="9" fillId="0" borderId="6" xfId="8" applyNumberFormat="1" applyFont="1" applyBorder="1" applyAlignment="1">
      <alignment horizontal="center" vertical="center" shrinkToFit="1"/>
    </xf>
    <xf numFmtId="0" fontId="9" fillId="0" borderId="5" xfId="8" applyNumberFormat="1" applyFont="1" applyBorder="1" applyAlignment="1">
      <alignment horizontal="center" vertical="center" shrinkToFit="1"/>
    </xf>
    <xf numFmtId="0" fontId="9" fillId="0" borderId="1" xfId="8" applyNumberFormat="1" applyFont="1" applyBorder="1" applyAlignment="1">
      <alignment horizontal="center" vertical="center"/>
    </xf>
    <xf numFmtId="181" fontId="9" fillId="0" borderId="1" xfId="8" applyNumberFormat="1" applyFont="1" applyBorder="1" applyAlignment="1">
      <alignment horizontal="center" vertical="center"/>
    </xf>
    <xf numFmtId="3" fontId="9" fillId="0" borderId="1" xfId="8" applyNumberFormat="1" applyFont="1" applyBorder="1" applyAlignment="1">
      <alignment horizontal="center" vertical="center"/>
    </xf>
    <xf numFmtId="0" fontId="9" fillId="0" borderId="6" xfId="8" applyNumberFormat="1" applyFont="1" applyFill="1" applyBorder="1" applyAlignment="1">
      <alignment horizontal="center" vertical="center" shrinkToFit="1"/>
    </xf>
    <xf numFmtId="0" fontId="9" fillId="0" borderId="5" xfId="8" applyNumberFormat="1" applyFont="1" applyFill="1" applyBorder="1" applyAlignment="1">
      <alignment horizontal="center" vertical="center" shrinkToFit="1"/>
    </xf>
    <xf numFmtId="0" fontId="9" fillId="0" borderId="1" xfId="8" applyNumberFormat="1" applyFont="1" applyFill="1" applyBorder="1" applyAlignment="1">
      <alignment horizontal="center" vertical="center"/>
    </xf>
    <xf numFmtId="181" fontId="9" fillId="0" borderId="1" xfId="8" applyNumberFormat="1" applyFont="1" applyFill="1" applyBorder="1" applyAlignment="1">
      <alignment horizontal="center" vertical="center"/>
    </xf>
    <xf numFmtId="41" fontId="9" fillId="0" borderId="1" xfId="8" applyFont="1" applyFill="1" applyBorder="1" applyAlignment="1">
      <alignment horizontal="center" vertical="center" wrapText="1"/>
    </xf>
    <xf numFmtId="41" fontId="9" fillId="0" borderId="1" xfId="8" applyFont="1" applyFill="1" applyBorder="1" applyAlignment="1">
      <alignment horizontal="center" vertical="center"/>
    </xf>
    <xf numFmtId="3" fontId="9" fillId="0" borderId="1" xfId="8" applyNumberFormat="1" applyFont="1" applyFill="1" applyBorder="1" applyAlignment="1">
      <alignment horizontal="center" vertical="center"/>
    </xf>
  </cellXfs>
  <cellStyles count="10">
    <cellStyle name="Normal" xfId="9" xr:uid="{00000000-0005-0000-0000-000000000000}"/>
    <cellStyle name="쉼표 [0]" xfId="8" builtinId="6"/>
    <cellStyle name="쉼표 [0] 2" xfId="1" xr:uid="{00000000-0005-0000-0000-000002000000}"/>
    <cellStyle name="쉼표 [0] 2 3" xfId="6" xr:uid="{00000000-0005-0000-0000-000003000000}"/>
    <cellStyle name="쉼표 [0] 27 2" xfId="3" xr:uid="{00000000-0005-0000-0000-000004000000}"/>
    <cellStyle name="쉼표 [0] 3" xfId="2" xr:uid="{00000000-0005-0000-0000-000005000000}"/>
    <cellStyle name="콤마 [0]_소호도로태풍피해 복구공사(전기)-A구간(0130최종)" xfId="5" xr:uid="{00000000-0005-0000-0000-000006000000}"/>
    <cellStyle name="표준" xfId="0" builtinId="0"/>
    <cellStyle name="표준 10 4 2" xfId="4" xr:uid="{00000000-0005-0000-0000-000008000000}"/>
    <cellStyle name="표준 2 2" xfId="7" xr:uid="{00000000-0005-0000-0000-00000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35"/>
  <sheetViews>
    <sheetView tabSelected="1" view="pageBreakPreview" zoomScaleNormal="75" zoomScaleSheetLayoutView="100" workbookViewId="0">
      <selection activeCell="E20" sqref="E20"/>
    </sheetView>
  </sheetViews>
  <sheetFormatPr defaultRowHeight="13.5"/>
  <cols>
    <col min="1" max="1" width="3.77734375" style="19" customWidth="1"/>
    <col min="2" max="2" width="3.5546875" style="19" customWidth="1"/>
    <col min="3" max="3" width="25.109375" style="19" customWidth="1"/>
    <col min="4" max="4" width="21.5546875" style="39" customWidth="1"/>
    <col min="5" max="5" width="40.33203125" style="19" customWidth="1"/>
    <col min="6" max="6" width="21.21875" style="19" bestFit="1" customWidth="1"/>
    <col min="7" max="7" width="8.88671875" style="19"/>
    <col min="8" max="11" width="10.88671875" style="19" customWidth="1"/>
    <col min="12" max="16384" width="8.88671875" style="19"/>
  </cols>
  <sheetData>
    <row r="1" spans="1:11" ht="16.5" customHeight="1">
      <c r="A1" s="104" t="s">
        <v>48</v>
      </c>
      <c r="B1" s="104"/>
      <c r="C1" s="104"/>
      <c r="D1" s="104"/>
      <c r="E1" s="104"/>
      <c r="F1" s="104"/>
    </row>
    <row r="2" spans="1:11" ht="12" customHeight="1">
      <c r="A2" s="104"/>
      <c r="B2" s="104"/>
      <c r="C2" s="104"/>
      <c r="D2" s="104"/>
      <c r="E2" s="104"/>
      <c r="F2" s="104"/>
    </row>
    <row r="3" spans="1:11" s="75" customFormat="1" ht="17.25" customHeight="1">
      <c r="A3" s="111" t="s">
        <v>226</v>
      </c>
      <c r="B3" s="111"/>
      <c r="C3" s="111"/>
      <c r="D3" s="111"/>
      <c r="E3" s="111"/>
      <c r="F3" s="112"/>
    </row>
    <row r="4" spans="1:11" s="16" customFormat="1" ht="15.75" customHeight="1">
      <c r="A4" s="113" t="s">
        <v>49</v>
      </c>
      <c r="B4" s="114"/>
      <c r="C4" s="115"/>
      <c r="D4" s="74" t="s">
        <v>50</v>
      </c>
      <c r="E4" s="74" t="s">
        <v>51</v>
      </c>
      <c r="F4" s="73" t="s">
        <v>52</v>
      </c>
    </row>
    <row r="5" spans="1:11" s="16" customFormat="1" ht="15.75" customHeight="1">
      <c r="A5" s="72" t="s">
        <v>146</v>
      </c>
      <c r="B5" s="71" t="s">
        <v>147</v>
      </c>
      <c r="C5" s="70" t="s">
        <v>53</v>
      </c>
      <c r="D5" s="69">
        <f>INT(집계표!E9)</f>
        <v>0</v>
      </c>
      <c r="E5" s="70"/>
      <c r="F5" s="70"/>
    </row>
    <row r="6" spans="1:11" s="16" customFormat="1" ht="15.75" customHeight="1">
      <c r="A6" s="68"/>
      <c r="B6" s="71" t="s">
        <v>148</v>
      </c>
      <c r="C6" s="71" t="s">
        <v>54</v>
      </c>
      <c r="D6" s="67"/>
      <c r="E6" s="71"/>
      <c r="F6" s="71"/>
    </row>
    <row r="7" spans="1:11" s="16" customFormat="1" ht="15.75" customHeight="1">
      <c r="A7" s="68"/>
      <c r="B7" s="66" t="s">
        <v>149</v>
      </c>
      <c r="C7" s="66" t="s">
        <v>55</v>
      </c>
      <c r="D7" s="65">
        <f>INT(D5+D6)</f>
        <v>0</v>
      </c>
      <c r="E7" s="66"/>
      <c r="F7" s="66"/>
    </row>
    <row r="8" spans="1:11" s="16" customFormat="1" ht="15.75" customHeight="1">
      <c r="A8" s="68"/>
      <c r="B8" s="71" t="s">
        <v>217</v>
      </c>
      <c r="C8" s="70" t="s">
        <v>56</v>
      </c>
      <c r="D8" s="69">
        <f>INT(집계표!G9)</f>
        <v>0</v>
      </c>
      <c r="E8" s="70"/>
      <c r="F8" s="70"/>
    </row>
    <row r="9" spans="1:11" s="16" customFormat="1" ht="15.75" customHeight="1">
      <c r="A9" s="68"/>
      <c r="B9" s="71" t="s">
        <v>150</v>
      </c>
      <c r="C9" s="71" t="s">
        <v>170</v>
      </c>
      <c r="D9" s="67">
        <f>INT(D8*0.175)</f>
        <v>0</v>
      </c>
      <c r="E9" s="62" t="s">
        <v>171</v>
      </c>
      <c r="F9" s="71"/>
    </row>
    <row r="10" spans="1:11" s="16" customFormat="1" ht="15.75" customHeight="1">
      <c r="A10" s="68" t="s">
        <v>151</v>
      </c>
      <c r="B10" s="66" t="s">
        <v>218</v>
      </c>
      <c r="C10" s="66" t="s">
        <v>55</v>
      </c>
      <c r="D10" s="65">
        <f>INT(D8+D9)</f>
        <v>0</v>
      </c>
      <c r="E10" s="66"/>
      <c r="F10" s="66"/>
    </row>
    <row r="11" spans="1:11" s="16" customFormat="1" ht="15.75" customHeight="1">
      <c r="A11" s="68"/>
      <c r="B11" s="71"/>
      <c r="C11" s="64" t="s">
        <v>57</v>
      </c>
      <c r="D11" s="67"/>
      <c r="E11" s="63"/>
      <c r="F11" s="70"/>
    </row>
    <row r="12" spans="1:11" s="16" customFormat="1" ht="15.75" customHeight="1">
      <c r="A12" s="68" t="s">
        <v>152</v>
      </c>
      <c r="B12" s="71"/>
      <c r="C12" s="71" t="s">
        <v>58</v>
      </c>
      <c r="D12" s="67"/>
      <c r="E12" s="71"/>
      <c r="F12" s="71"/>
    </row>
    <row r="13" spans="1:11" s="16" customFormat="1" ht="15.75" customHeight="1">
      <c r="A13" s="68"/>
      <c r="B13" s="71"/>
      <c r="C13" s="71" t="s">
        <v>59</v>
      </c>
      <c r="D13" s="67">
        <f>INT(D10*0.0356)</f>
        <v>0</v>
      </c>
      <c r="E13" s="62" t="s">
        <v>60</v>
      </c>
      <c r="F13" s="71"/>
    </row>
    <row r="14" spans="1:11" s="16" customFormat="1" ht="15.75" customHeight="1">
      <c r="A14" s="68" t="s">
        <v>153</v>
      </c>
      <c r="B14" s="71" t="s">
        <v>154</v>
      </c>
      <c r="C14" s="71" t="s">
        <v>61</v>
      </c>
      <c r="D14" s="67">
        <f>INT(D10*0.0101)</f>
        <v>0</v>
      </c>
      <c r="E14" s="62" t="s">
        <v>62</v>
      </c>
      <c r="F14" s="71"/>
    </row>
    <row r="15" spans="1:11" s="16" customFormat="1" ht="15.75" customHeight="1">
      <c r="A15" s="68"/>
      <c r="B15" s="71"/>
      <c r="C15" s="71" t="s">
        <v>63</v>
      </c>
      <c r="D15" s="67">
        <f>INT(D8*0.03595)</f>
        <v>0</v>
      </c>
      <c r="E15" s="62" t="s">
        <v>117</v>
      </c>
      <c r="F15" s="71"/>
      <c r="H15" s="98" t="s">
        <v>64</v>
      </c>
      <c r="I15" s="99"/>
      <c r="J15" s="99"/>
      <c r="K15" s="100"/>
    </row>
    <row r="16" spans="1:11" s="16" customFormat="1" ht="15.75" customHeight="1">
      <c r="A16" s="68" t="s">
        <v>155</v>
      </c>
      <c r="B16" s="71"/>
      <c r="C16" s="71" t="s">
        <v>65</v>
      </c>
      <c r="D16" s="67">
        <f>INT(D8*0.0475)</f>
        <v>0</v>
      </c>
      <c r="E16" s="62" t="s">
        <v>118</v>
      </c>
      <c r="F16" s="71"/>
      <c r="H16" s="56" t="s">
        <v>131</v>
      </c>
      <c r="I16" s="55"/>
      <c r="J16" s="55"/>
      <c r="K16" s="55"/>
    </row>
    <row r="17" spans="1:11" s="16" customFormat="1" ht="15.75" customHeight="1">
      <c r="A17" s="68"/>
      <c r="B17" s="71"/>
      <c r="C17" s="71" t="s">
        <v>66</v>
      </c>
      <c r="D17" s="67">
        <f>INT(D8*0.023)</f>
        <v>0</v>
      </c>
      <c r="E17" s="62" t="s">
        <v>188</v>
      </c>
      <c r="F17" s="71"/>
      <c r="H17" s="60" t="s">
        <v>173</v>
      </c>
      <c r="I17" s="59">
        <f>TRUNC((D7+D8+H29/1.1)*3.11%)</f>
        <v>0</v>
      </c>
      <c r="J17" s="58" t="s">
        <v>174</v>
      </c>
      <c r="K17" s="57"/>
    </row>
    <row r="18" spans="1:11" s="16" customFormat="1" ht="15.75" customHeight="1">
      <c r="A18" s="68" t="s">
        <v>156</v>
      </c>
      <c r="B18" s="71"/>
      <c r="C18" s="71" t="s">
        <v>67</v>
      </c>
      <c r="D18" s="67">
        <f>I18</f>
        <v>0</v>
      </c>
      <c r="E18" s="62" t="s">
        <v>177</v>
      </c>
      <c r="F18" s="71"/>
      <c r="H18" s="55" t="s">
        <v>175</v>
      </c>
      <c r="I18" s="54">
        <f>TRUNC((D7+D8)*3.11%*1.2)</f>
        <v>0</v>
      </c>
      <c r="J18" s="53" t="s">
        <v>176</v>
      </c>
      <c r="K18" s="52"/>
    </row>
    <row r="19" spans="1:11" s="16" customFormat="1" ht="15.75" customHeight="1">
      <c r="A19" s="68"/>
      <c r="B19" s="71"/>
      <c r="C19" s="71" t="s">
        <v>68</v>
      </c>
      <c r="D19" s="67">
        <f>INT(D15*0.1314)</f>
        <v>0</v>
      </c>
      <c r="E19" s="62" t="s">
        <v>119</v>
      </c>
      <c r="F19" s="71"/>
      <c r="H19" s="61" t="s">
        <v>128</v>
      </c>
      <c r="I19" s="80"/>
      <c r="J19" s="81"/>
      <c r="K19" s="82"/>
    </row>
    <row r="20" spans="1:11" s="16" customFormat="1" ht="15.75" customHeight="1">
      <c r="A20" s="68"/>
      <c r="B20" s="71" t="s">
        <v>149</v>
      </c>
      <c r="C20" s="71" t="s">
        <v>69</v>
      </c>
      <c r="D20" s="67">
        <f>INT((D7+D10)*0.05)</f>
        <v>0</v>
      </c>
      <c r="E20" s="62" t="s">
        <v>169</v>
      </c>
      <c r="F20" s="71"/>
      <c r="H20" s="60" t="s">
        <v>129</v>
      </c>
      <c r="I20" s="59">
        <f>TRUNC((D7+D8)*3.11%)</f>
        <v>0</v>
      </c>
      <c r="J20" s="58" t="s">
        <v>130</v>
      </c>
      <c r="K20" s="57"/>
    </row>
    <row r="21" spans="1:11" s="16" customFormat="1" ht="15.75" customHeight="1">
      <c r="A21" s="68" t="s">
        <v>157</v>
      </c>
      <c r="B21" s="71"/>
      <c r="C21" s="71" t="s">
        <v>142</v>
      </c>
      <c r="D21" s="67">
        <f>INT(D10*0.006%)</f>
        <v>0</v>
      </c>
      <c r="E21" s="62" t="s">
        <v>143</v>
      </c>
      <c r="F21" s="71"/>
      <c r="H21" s="60"/>
      <c r="I21" s="59"/>
      <c r="J21" s="58"/>
      <c r="K21" s="57"/>
    </row>
    <row r="22" spans="1:11" s="16" customFormat="1" ht="15.75" customHeight="1">
      <c r="A22" s="68" t="s">
        <v>157</v>
      </c>
      <c r="B22" s="71"/>
      <c r="C22" s="71" t="s">
        <v>144</v>
      </c>
      <c r="D22" s="67">
        <f>INT(D10*0.09%)</f>
        <v>0</v>
      </c>
      <c r="E22" s="62" t="s">
        <v>145</v>
      </c>
      <c r="F22" s="71"/>
      <c r="H22" s="60"/>
      <c r="I22" s="59"/>
      <c r="J22" s="58"/>
      <c r="K22" s="57"/>
    </row>
    <row r="23" spans="1:11" s="16" customFormat="1" ht="15.75" customHeight="1">
      <c r="A23" s="51"/>
      <c r="B23" s="66"/>
      <c r="C23" s="66" t="s">
        <v>55</v>
      </c>
      <c r="D23" s="65">
        <f>INT(SUM(D11:D22))</f>
        <v>0</v>
      </c>
      <c r="E23" s="66"/>
      <c r="F23" s="66"/>
      <c r="H23" s="55"/>
      <c r="I23" s="55"/>
      <c r="J23" s="55"/>
      <c r="K23" s="55"/>
    </row>
    <row r="24" spans="1:11" s="16" customFormat="1" ht="15.75" customHeight="1">
      <c r="A24" s="113" t="s">
        <v>70</v>
      </c>
      <c r="B24" s="114"/>
      <c r="C24" s="115"/>
      <c r="D24" s="50">
        <f>INT(D7+D10+D23)</f>
        <v>0</v>
      </c>
      <c r="E24" s="74"/>
      <c r="F24" s="73"/>
      <c r="H24" s="55"/>
      <c r="I24" s="55"/>
      <c r="J24" s="55"/>
      <c r="K24" s="55"/>
    </row>
    <row r="25" spans="1:11" s="16" customFormat="1" ht="15.75" customHeight="1">
      <c r="A25" s="116" t="s">
        <v>71</v>
      </c>
      <c r="B25" s="117"/>
      <c r="C25" s="118"/>
      <c r="D25" s="49">
        <f>INT((D24*0.065))</f>
        <v>0</v>
      </c>
      <c r="E25" s="94" t="s">
        <v>224</v>
      </c>
      <c r="F25" s="93" t="s">
        <v>225</v>
      </c>
      <c r="H25" s="55"/>
      <c r="I25" s="55"/>
      <c r="J25" s="55"/>
      <c r="K25" s="55"/>
    </row>
    <row r="26" spans="1:11" s="16" customFormat="1" ht="15.75" customHeight="1">
      <c r="A26" s="105" t="s">
        <v>72</v>
      </c>
      <c r="B26" s="106"/>
      <c r="C26" s="107"/>
      <c r="D26" s="48"/>
      <c r="E26" s="47" t="s">
        <v>219</v>
      </c>
      <c r="F26" s="46"/>
      <c r="H26" s="55"/>
      <c r="I26" s="55"/>
      <c r="J26" s="55"/>
      <c r="K26" s="55"/>
    </row>
    <row r="27" spans="1:11" s="16" customFormat="1" ht="15.75" customHeight="1">
      <c r="A27" s="105" t="s">
        <v>73</v>
      </c>
      <c r="B27" s="106"/>
      <c r="C27" s="107"/>
      <c r="D27" s="48">
        <f>INT(D24+D25+D26)</f>
        <v>0</v>
      </c>
      <c r="E27" s="44" t="s">
        <v>75</v>
      </c>
      <c r="F27" s="46"/>
      <c r="H27" s="55"/>
      <c r="I27" s="55"/>
      <c r="J27" s="55"/>
      <c r="K27" s="55"/>
    </row>
    <row r="28" spans="1:11" s="16" customFormat="1" ht="15.75" customHeight="1">
      <c r="A28" s="108" t="s">
        <v>74</v>
      </c>
      <c r="B28" s="109"/>
      <c r="C28" s="110"/>
      <c r="D28" s="45">
        <f>INT(D27*0.1)</f>
        <v>0</v>
      </c>
      <c r="F28" s="43"/>
      <c r="H28" s="54" t="s">
        <v>76</v>
      </c>
      <c r="I28" s="54"/>
      <c r="J28" s="53"/>
      <c r="K28" s="52"/>
    </row>
    <row r="29" spans="1:11" s="16" customFormat="1" ht="15.75" customHeight="1">
      <c r="A29" s="101" t="s">
        <v>186</v>
      </c>
      <c r="B29" s="102"/>
      <c r="C29" s="103"/>
      <c r="D29" s="41">
        <f>INT(D27+D28)</f>
        <v>0</v>
      </c>
      <c r="E29" s="40"/>
      <c r="F29" s="25"/>
      <c r="H29" s="42">
        <f>D29+D30</f>
        <v>0</v>
      </c>
      <c r="I29" s="54"/>
      <c r="J29" s="53"/>
      <c r="K29" s="52"/>
    </row>
    <row r="30" spans="1:11" s="16" customFormat="1" ht="15.75" customHeight="1">
      <c r="A30" s="101" t="s">
        <v>178</v>
      </c>
      <c r="B30" s="102"/>
      <c r="C30" s="103"/>
      <c r="D30" s="41"/>
      <c r="E30" s="40" t="s">
        <v>187</v>
      </c>
      <c r="F30" s="25"/>
      <c r="H30" s="19"/>
      <c r="I30" s="19"/>
      <c r="J30" s="19"/>
      <c r="K30" s="19"/>
    </row>
    <row r="31" spans="1:11" s="16" customFormat="1" ht="15.75" customHeight="1">
      <c r="A31" s="101" t="s">
        <v>77</v>
      </c>
      <c r="B31" s="102"/>
      <c r="C31" s="103"/>
      <c r="D31" s="41">
        <f>SUM(D29:D30)</f>
        <v>0</v>
      </c>
      <c r="E31" s="40"/>
      <c r="F31" s="25"/>
      <c r="H31" s="19"/>
      <c r="I31" s="19"/>
      <c r="J31" s="19"/>
      <c r="K31" s="19"/>
    </row>
    <row r="32" spans="1:11">
      <c r="D32" s="84"/>
    </row>
    <row r="33" spans="4:4">
      <c r="D33" s="85"/>
    </row>
    <row r="34" spans="4:4">
      <c r="D34" s="86"/>
    </row>
    <row r="35" spans="4:4">
      <c r="D35" s="85"/>
    </row>
  </sheetData>
  <mergeCells count="12">
    <mergeCell ref="H15:K15"/>
    <mergeCell ref="A31:C31"/>
    <mergeCell ref="A1:F2"/>
    <mergeCell ref="A26:C26"/>
    <mergeCell ref="A27:C27"/>
    <mergeCell ref="A28:C28"/>
    <mergeCell ref="A29:C29"/>
    <mergeCell ref="A3:F3"/>
    <mergeCell ref="A4:C4"/>
    <mergeCell ref="A24:C24"/>
    <mergeCell ref="A25:C25"/>
    <mergeCell ref="A30:C30"/>
  </mergeCells>
  <phoneticPr fontId="3" type="noConversion"/>
  <printOptions horizontalCentered="1" verticalCentered="1"/>
  <pageMargins left="0.74803149606299213" right="0.74803149606299213" top="0.26" bottom="0.26" header="0.18" footer="0.3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</sheetPr>
  <dimension ref="A1:K3511"/>
  <sheetViews>
    <sheetView view="pageBreakPreview" zoomScale="150" zoomScaleSheetLayoutView="150" workbookViewId="0">
      <selection activeCell="F14" sqref="F14"/>
    </sheetView>
  </sheetViews>
  <sheetFormatPr defaultRowHeight="13.5"/>
  <cols>
    <col min="1" max="1" width="31.6640625" style="23" customWidth="1"/>
    <col min="2" max="2" width="3.33203125" style="22" customWidth="1"/>
    <col min="3" max="3" width="6.109375" style="21" customWidth="1"/>
    <col min="4" max="9" width="9.33203125" style="20" customWidth="1"/>
    <col min="10" max="10" width="10.6640625" style="20" customWidth="1"/>
    <col min="11" max="11" width="9.109375" style="19" customWidth="1"/>
    <col min="12" max="16384" width="8.88671875" style="19"/>
  </cols>
  <sheetData>
    <row r="1" spans="1:11" s="8" customFormat="1" ht="17.25" customHeight="1">
      <c r="A1" s="5" t="s">
        <v>220</v>
      </c>
      <c r="B1" s="7"/>
      <c r="C1" s="38"/>
      <c r="D1" s="37"/>
      <c r="E1" s="37"/>
      <c r="F1" s="37"/>
      <c r="G1" s="37"/>
      <c r="H1" s="37"/>
      <c r="I1" s="37"/>
      <c r="J1" s="37"/>
    </row>
    <row r="2" spans="1:11" s="36" customFormat="1" ht="17.25" customHeight="1">
      <c r="A2" s="122" t="s">
        <v>78</v>
      </c>
      <c r="B2" s="124" t="s">
        <v>79</v>
      </c>
      <c r="C2" s="125" t="s">
        <v>80</v>
      </c>
      <c r="D2" s="126" t="s">
        <v>81</v>
      </c>
      <c r="E2" s="126"/>
      <c r="F2" s="126" t="s">
        <v>82</v>
      </c>
      <c r="G2" s="126"/>
      <c r="H2" s="126" t="s">
        <v>83</v>
      </c>
      <c r="I2" s="126"/>
      <c r="J2" s="119" t="s">
        <v>84</v>
      </c>
      <c r="K2" s="121" t="s">
        <v>85</v>
      </c>
    </row>
    <row r="3" spans="1:11" s="36" customFormat="1" ht="17.25" customHeight="1">
      <c r="A3" s="123"/>
      <c r="B3" s="124"/>
      <c r="C3" s="125"/>
      <c r="D3" s="35" t="s">
        <v>86</v>
      </c>
      <c r="E3" s="35" t="s">
        <v>87</v>
      </c>
      <c r="F3" s="35" t="s">
        <v>88</v>
      </c>
      <c r="G3" s="35" t="s">
        <v>89</v>
      </c>
      <c r="H3" s="35" t="s">
        <v>88</v>
      </c>
      <c r="I3" s="35" t="s">
        <v>89</v>
      </c>
      <c r="J3" s="120"/>
      <c r="K3" s="121"/>
    </row>
    <row r="4" spans="1:11" s="28" customFormat="1" ht="17.25" customHeight="1">
      <c r="A4" s="34" t="s">
        <v>90</v>
      </c>
      <c r="B4" s="33"/>
      <c r="C4" s="32"/>
      <c r="D4" s="31"/>
      <c r="E4" s="31"/>
      <c r="F4" s="31"/>
      <c r="G4" s="31"/>
      <c r="H4" s="30"/>
      <c r="I4" s="31"/>
      <c r="J4" s="31"/>
      <c r="K4" s="29"/>
    </row>
    <row r="5" spans="1:11" s="28" customFormat="1" ht="17.25" customHeight="1">
      <c r="A5" s="34" t="s">
        <v>91</v>
      </c>
      <c r="B5" s="33" t="s">
        <v>0</v>
      </c>
      <c r="C5" s="32">
        <v>1</v>
      </c>
      <c r="D5" s="31"/>
      <c r="E5" s="31">
        <f>내역서!F29</f>
        <v>0</v>
      </c>
      <c r="F5" s="31"/>
      <c r="G5" s="31">
        <f>내역서!H29</f>
        <v>0</v>
      </c>
      <c r="H5" s="30"/>
      <c r="I5" s="27">
        <f>내역서!J29</f>
        <v>0</v>
      </c>
      <c r="J5" s="31">
        <f>SUM(E5,G5,I5)</f>
        <v>0</v>
      </c>
      <c r="K5" s="29"/>
    </row>
    <row r="6" spans="1:11" s="28" customFormat="1" ht="17.25" customHeight="1">
      <c r="A6" s="15" t="s">
        <v>92</v>
      </c>
      <c r="B6" s="33" t="s">
        <v>0</v>
      </c>
      <c r="C6" s="32">
        <v>1</v>
      </c>
      <c r="D6" s="31"/>
      <c r="E6" s="31">
        <f>내역서!F60</f>
        <v>0</v>
      </c>
      <c r="F6" s="31"/>
      <c r="G6" s="31">
        <f>내역서!H60</f>
        <v>0</v>
      </c>
      <c r="H6" s="30"/>
      <c r="I6" s="27">
        <f>내역서!J60</f>
        <v>0</v>
      </c>
      <c r="J6" s="31">
        <f>SUM(E6,G6,I6)</f>
        <v>0</v>
      </c>
      <c r="K6" s="29"/>
    </row>
    <row r="7" spans="1:11" s="28" customFormat="1" ht="17.25" customHeight="1">
      <c r="A7" s="15" t="s">
        <v>35</v>
      </c>
      <c r="B7" s="33" t="s">
        <v>0</v>
      </c>
      <c r="C7" s="32">
        <v>1</v>
      </c>
      <c r="D7" s="31"/>
      <c r="E7" s="31">
        <f>내역서!F91</f>
        <v>0</v>
      </c>
      <c r="F7" s="31"/>
      <c r="G7" s="31">
        <f>내역서!H91</f>
        <v>0</v>
      </c>
      <c r="H7" s="30"/>
      <c r="I7" s="27">
        <f>내역서!J91</f>
        <v>0</v>
      </c>
      <c r="J7" s="31">
        <f>SUM(E7,G7,I7)</f>
        <v>0</v>
      </c>
      <c r="K7" s="29"/>
    </row>
    <row r="8" spans="1:11" s="28" customFormat="1" ht="17.25" customHeight="1">
      <c r="A8" s="15" t="s">
        <v>34</v>
      </c>
      <c r="B8" s="33" t="s">
        <v>0</v>
      </c>
      <c r="C8" s="31">
        <v>1</v>
      </c>
      <c r="D8" s="31"/>
      <c r="E8" s="31"/>
      <c r="F8" s="31"/>
      <c r="G8" s="31"/>
      <c r="H8" s="30"/>
      <c r="I8" s="27"/>
      <c r="J8" s="31"/>
      <c r="K8" s="29"/>
    </row>
    <row r="9" spans="1:11" s="28" customFormat="1" ht="17.25" customHeight="1">
      <c r="A9" s="26" t="s">
        <v>13</v>
      </c>
      <c r="B9" s="33"/>
      <c r="C9" s="31"/>
      <c r="D9" s="31"/>
      <c r="E9" s="31"/>
      <c r="F9" s="31"/>
      <c r="G9" s="31"/>
      <c r="H9" s="30"/>
      <c r="I9" s="27"/>
      <c r="J9" s="31"/>
      <c r="K9" s="29"/>
    </row>
    <row r="10" spans="1:11" s="28" customFormat="1" ht="17.25" customHeight="1">
      <c r="A10" s="26"/>
      <c r="B10" s="25"/>
      <c r="C10" s="24"/>
      <c r="D10" s="24"/>
      <c r="E10" s="24"/>
      <c r="F10" s="24"/>
      <c r="G10" s="24"/>
      <c r="H10" s="24"/>
      <c r="I10" s="31"/>
      <c r="J10" s="31"/>
      <c r="K10" s="29"/>
    </row>
    <row r="11" spans="1:11" s="28" customFormat="1" ht="17.25" customHeight="1">
      <c r="A11" s="26"/>
      <c r="B11" s="33"/>
      <c r="C11" s="31"/>
      <c r="D11" s="31"/>
      <c r="E11" s="31"/>
      <c r="F11" s="31"/>
      <c r="G11" s="31"/>
      <c r="H11" s="30"/>
      <c r="I11" s="31"/>
      <c r="J11" s="31"/>
      <c r="K11" s="29"/>
    </row>
    <row r="12" spans="1:11" s="28" customFormat="1" ht="17.25" customHeight="1">
      <c r="A12" s="15"/>
      <c r="B12" s="33"/>
      <c r="C12" s="31"/>
      <c r="D12" s="31"/>
      <c r="E12" s="31"/>
      <c r="F12" s="31"/>
      <c r="G12" s="31"/>
      <c r="H12" s="30"/>
      <c r="I12" s="31"/>
      <c r="J12" s="31"/>
      <c r="K12" s="29"/>
    </row>
    <row r="13" spans="1:11" s="28" customFormat="1" ht="17.25" customHeight="1">
      <c r="A13" s="15"/>
      <c r="B13" s="33"/>
      <c r="C13" s="31"/>
      <c r="D13" s="31"/>
      <c r="E13" s="31"/>
      <c r="F13" s="31"/>
      <c r="G13" s="31"/>
      <c r="H13" s="30"/>
      <c r="I13" s="27"/>
      <c r="J13" s="31"/>
      <c r="K13" s="29"/>
    </row>
    <row r="14" spans="1:11" s="28" customFormat="1" ht="17.25" customHeight="1">
      <c r="A14" s="15"/>
      <c r="B14" s="33"/>
      <c r="C14" s="31"/>
      <c r="D14" s="31"/>
      <c r="E14" s="10"/>
      <c r="F14" s="31"/>
      <c r="G14" s="31"/>
      <c r="H14" s="30"/>
      <c r="I14" s="27"/>
      <c r="J14" s="31"/>
      <c r="K14" s="29"/>
    </row>
    <row r="15" spans="1:11" s="28" customFormat="1" ht="17.25" customHeight="1">
      <c r="A15" s="34"/>
      <c r="B15" s="33"/>
      <c r="C15" s="31"/>
      <c r="D15" s="31"/>
      <c r="E15" s="31"/>
      <c r="F15" s="31"/>
      <c r="G15" s="31"/>
      <c r="H15" s="30"/>
      <c r="I15" s="31"/>
      <c r="J15" s="31"/>
      <c r="K15" s="29"/>
    </row>
    <row r="16" spans="1:11" s="28" customFormat="1" ht="17.25" customHeight="1">
      <c r="A16" s="34"/>
      <c r="B16" s="33"/>
      <c r="C16" s="31"/>
      <c r="D16" s="31"/>
      <c r="E16" s="31"/>
      <c r="F16" s="31"/>
      <c r="G16" s="31"/>
      <c r="H16" s="30"/>
      <c r="I16" s="31"/>
      <c r="J16" s="31"/>
      <c r="K16" s="29"/>
    </row>
    <row r="17" spans="1:11" s="28" customFormat="1" ht="17.25" customHeight="1">
      <c r="A17" s="34"/>
      <c r="B17" s="33"/>
      <c r="C17" s="31"/>
      <c r="D17" s="31"/>
      <c r="E17" s="31"/>
      <c r="F17" s="31"/>
      <c r="G17" s="31"/>
      <c r="H17" s="30"/>
      <c r="I17" s="31"/>
      <c r="J17" s="31"/>
      <c r="K17" s="29"/>
    </row>
    <row r="18" spans="1:11" s="28" customFormat="1" ht="17.25" customHeight="1">
      <c r="A18" s="34"/>
      <c r="B18" s="33"/>
      <c r="C18" s="31"/>
      <c r="D18" s="31"/>
      <c r="E18" s="31"/>
      <c r="F18" s="31"/>
      <c r="G18" s="31"/>
      <c r="H18" s="30"/>
      <c r="I18" s="31"/>
      <c r="J18" s="31"/>
      <c r="K18" s="29"/>
    </row>
    <row r="19" spans="1:11" s="28" customFormat="1" ht="17.25" customHeight="1">
      <c r="A19" s="34"/>
      <c r="B19" s="33"/>
      <c r="C19" s="31"/>
      <c r="D19" s="31"/>
      <c r="E19" s="31"/>
      <c r="F19" s="31"/>
      <c r="G19" s="31"/>
      <c r="H19" s="30"/>
      <c r="I19" s="31"/>
      <c r="J19" s="31"/>
      <c r="K19" s="29"/>
    </row>
    <row r="20" spans="1:11" s="28" customFormat="1" ht="17.25" customHeight="1">
      <c r="A20" s="15"/>
      <c r="B20" s="33"/>
      <c r="C20" s="32"/>
      <c r="D20" s="31"/>
      <c r="E20" s="31"/>
      <c r="F20" s="31"/>
      <c r="G20" s="31"/>
      <c r="H20" s="30"/>
      <c r="I20" s="31"/>
      <c r="J20" s="31"/>
      <c r="K20" s="29"/>
    </row>
    <row r="21" spans="1:11" s="28" customFormat="1" ht="17.25" customHeight="1">
      <c r="A21" s="15"/>
      <c r="B21" s="33"/>
      <c r="C21" s="32"/>
      <c r="D21" s="31"/>
      <c r="E21" s="31"/>
      <c r="F21" s="31"/>
      <c r="G21" s="31"/>
      <c r="H21" s="30"/>
      <c r="I21" s="31"/>
      <c r="J21" s="31"/>
      <c r="K21" s="29"/>
    </row>
    <row r="22" spans="1:11" s="28" customFormat="1" ht="17.25" customHeight="1">
      <c r="A22" s="15"/>
      <c r="B22" s="33"/>
      <c r="C22" s="32"/>
      <c r="D22" s="31"/>
      <c r="E22" s="31"/>
      <c r="F22" s="31"/>
      <c r="G22" s="31"/>
      <c r="H22" s="30"/>
      <c r="I22" s="31"/>
      <c r="J22" s="31"/>
      <c r="K22" s="29"/>
    </row>
    <row r="23" spans="1:11" s="28" customFormat="1" ht="17.25" customHeight="1">
      <c r="A23" s="34"/>
      <c r="B23" s="33"/>
      <c r="C23" s="32"/>
      <c r="D23" s="31"/>
      <c r="E23" s="31"/>
      <c r="F23" s="31"/>
      <c r="G23" s="31"/>
      <c r="H23" s="30"/>
      <c r="I23" s="31"/>
      <c r="J23" s="31"/>
      <c r="K23" s="29"/>
    </row>
    <row r="24" spans="1:11" s="28" customFormat="1" ht="17.25" customHeight="1">
      <c r="A24" s="34"/>
      <c r="B24" s="33"/>
      <c r="C24" s="32"/>
      <c r="D24" s="31"/>
      <c r="E24" s="31"/>
      <c r="F24" s="31"/>
      <c r="G24" s="31"/>
      <c r="H24" s="30"/>
      <c r="I24" s="31"/>
      <c r="J24" s="31"/>
      <c r="K24" s="29"/>
    </row>
    <row r="25" spans="1:11" s="28" customFormat="1" ht="17.25" customHeight="1">
      <c r="A25" s="34"/>
      <c r="B25" s="33"/>
      <c r="C25" s="32"/>
      <c r="D25" s="31"/>
      <c r="E25" s="31"/>
      <c r="F25" s="31"/>
      <c r="G25" s="31"/>
      <c r="H25" s="30"/>
      <c r="I25" s="31"/>
      <c r="J25" s="31"/>
      <c r="K25" s="29"/>
    </row>
    <row r="26" spans="1:11" s="28" customFormat="1" ht="17.25" customHeight="1">
      <c r="A26" s="34"/>
      <c r="B26" s="33"/>
      <c r="C26" s="32"/>
      <c r="D26" s="31"/>
      <c r="E26" s="31"/>
      <c r="F26" s="31"/>
      <c r="G26" s="31"/>
      <c r="H26" s="30"/>
      <c r="I26" s="31"/>
      <c r="J26" s="31"/>
      <c r="K26" s="29"/>
    </row>
    <row r="27" spans="1:11" s="28" customFormat="1" ht="17.25" customHeight="1">
      <c r="A27" s="34"/>
      <c r="B27" s="33"/>
      <c r="C27" s="32"/>
      <c r="D27" s="31"/>
      <c r="E27" s="31"/>
      <c r="F27" s="31"/>
      <c r="G27" s="31"/>
      <c r="H27" s="30"/>
      <c r="I27" s="31"/>
      <c r="J27" s="31"/>
      <c r="K27" s="29"/>
    </row>
    <row r="28" spans="1:11" s="28" customFormat="1" ht="17.25" customHeight="1">
      <c r="A28" s="34"/>
      <c r="B28" s="33"/>
      <c r="C28" s="32"/>
      <c r="D28" s="31"/>
      <c r="E28" s="31"/>
      <c r="F28" s="31"/>
      <c r="G28" s="31"/>
      <c r="H28" s="30"/>
      <c r="I28" s="31"/>
      <c r="J28" s="31"/>
      <c r="K28" s="29"/>
    </row>
    <row r="29" spans="1:11" s="28" customFormat="1" ht="17.25" customHeight="1">
      <c r="A29" s="34"/>
      <c r="B29" s="33"/>
      <c r="C29" s="32"/>
      <c r="D29" s="31"/>
      <c r="E29" s="31"/>
      <c r="F29" s="31"/>
      <c r="G29" s="31"/>
      <c r="H29" s="30"/>
      <c r="I29" s="31"/>
      <c r="J29" s="31"/>
      <c r="K29" s="29"/>
    </row>
    <row r="30" spans="1:11" ht="21.95" customHeight="1"/>
    <row r="31" spans="1:11" ht="21.95" customHeight="1"/>
    <row r="32" spans="1:11" ht="21.95" customHeight="1"/>
    <row r="33" ht="21.95" customHeight="1"/>
    <row r="34" ht="21.95" customHeight="1"/>
    <row r="35" ht="21.95" customHeight="1"/>
    <row r="36" ht="21.95" customHeight="1"/>
    <row r="37" ht="21.95" customHeight="1"/>
    <row r="38" ht="21.95" customHeight="1"/>
    <row r="39" ht="21.95" customHeight="1"/>
    <row r="40" ht="21.95" customHeight="1"/>
    <row r="41" ht="21.95" customHeight="1"/>
    <row r="42" ht="21.95" customHeight="1"/>
    <row r="43" ht="21.95" customHeight="1"/>
    <row r="44" ht="21.95" customHeight="1"/>
    <row r="45" ht="21.95" customHeight="1"/>
    <row r="46" ht="21.95" customHeight="1"/>
    <row r="47" ht="21.95" customHeight="1"/>
    <row r="48" ht="21.95" customHeight="1"/>
    <row r="49" ht="21.95" customHeight="1"/>
    <row r="50" ht="21.95" customHeight="1"/>
    <row r="51" ht="21.95" customHeight="1"/>
    <row r="52" ht="21.95" customHeight="1"/>
    <row r="53" ht="21.95" customHeight="1"/>
    <row r="54" ht="21.95" customHeight="1"/>
    <row r="55" ht="21.95" customHeight="1"/>
    <row r="56" ht="21.95" customHeight="1"/>
    <row r="57" ht="21.95" customHeight="1"/>
    <row r="58" ht="21.95" customHeight="1"/>
    <row r="59" ht="21.95" customHeight="1"/>
    <row r="60" ht="21.95" customHeight="1"/>
    <row r="61" ht="21.95" customHeight="1"/>
    <row r="62" ht="21.95" customHeight="1"/>
    <row r="63" ht="21.95" customHeight="1"/>
    <row r="64" ht="21.95" customHeight="1"/>
    <row r="65" ht="21.95" customHeight="1"/>
    <row r="66" ht="21.95" customHeight="1"/>
    <row r="67" ht="21.95" customHeight="1"/>
    <row r="68" ht="21.95" customHeight="1"/>
    <row r="69" ht="21.95" customHeight="1"/>
    <row r="70" ht="21.95" customHeight="1"/>
    <row r="71" ht="21.95" customHeight="1"/>
    <row r="72" ht="21.95" customHeight="1"/>
    <row r="73" ht="21.95" customHeight="1"/>
    <row r="74" ht="21.95" customHeight="1"/>
    <row r="75" ht="21.95" customHeight="1"/>
    <row r="76" ht="21.95" customHeight="1"/>
    <row r="77" ht="21.95" customHeight="1"/>
    <row r="78" ht="21.95" customHeight="1"/>
    <row r="79" ht="21.95" customHeight="1"/>
    <row r="80" ht="21.95" customHeight="1"/>
    <row r="81" ht="21.95" customHeight="1"/>
    <row r="82" ht="21.95" customHeight="1"/>
    <row r="83" ht="21.95" customHeight="1"/>
    <row r="84" ht="21.95" customHeight="1"/>
    <row r="85" ht="21.95" customHeight="1"/>
    <row r="86" ht="21.95" customHeight="1"/>
    <row r="87" ht="21.95" customHeight="1"/>
    <row r="88" ht="21.95" customHeight="1"/>
    <row r="89" ht="21.95" customHeight="1"/>
    <row r="90" ht="21.95" customHeight="1"/>
    <row r="91" ht="21.95" customHeight="1"/>
    <row r="92" ht="21.95" customHeight="1"/>
    <row r="93" ht="21.95" customHeight="1"/>
    <row r="94" ht="21.95" customHeight="1"/>
    <row r="95" ht="21.95" customHeight="1"/>
    <row r="96" ht="21.95" customHeight="1"/>
    <row r="97" ht="21.95" customHeight="1"/>
    <row r="98" ht="21.95" customHeight="1"/>
    <row r="99" ht="21.95" customHeight="1"/>
    <row r="100" ht="21.95" customHeight="1"/>
    <row r="101" ht="21.95" customHeight="1"/>
    <row r="102" ht="21.95" customHeight="1"/>
    <row r="103" ht="21.95" customHeight="1"/>
    <row r="104" ht="21.95" customHeight="1"/>
    <row r="105" ht="21.95" customHeight="1"/>
    <row r="106" ht="21.95" customHeight="1"/>
    <row r="107" ht="21.95" customHeight="1"/>
    <row r="108" ht="21.95" customHeight="1"/>
    <row r="109" ht="21.95" customHeight="1"/>
    <row r="110" ht="21.95" customHeight="1"/>
    <row r="111" ht="21.95" customHeight="1"/>
    <row r="112" ht="21.95" customHeight="1"/>
    <row r="113" ht="21.95" customHeight="1"/>
    <row r="114" ht="21.95" customHeight="1"/>
    <row r="115" ht="21.95" customHeight="1"/>
    <row r="116" ht="21.95" customHeight="1"/>
    <row r="117" ht="21.95" customHeight="1"/>
    <row r="118" ht="21.95" customHeight="1"/>
    <row r="119" ht="21.95" customHeight="1"/>
    <row r="120" ht="21.95" customHeight="1"/>
    <row r="121" ht="21.95" customHeight="1"/>
    <row r="122" ht="21.95" customHeight="1"/>
    <row r="123" ht="21.95" customHeight="1"/>
    <row r="124" ht="21.95" customHeight="1"/>
    <row r="125" ht="21.95" customHeight="1"/>
    <row r="126" ht="21.95" customHeight="1"/>
    <row r="127" ht="21.95" customHeight="1"/>
    <row r="128" ht="21.95" customHeight="1"/>
    <row r="129" ht="21.95" customHeight="1"/>
    <row r="130" ht="21.95" customHeight="1"/>
    <row r="131" ht="21.95" customHeight="1"/>
    <row r="132" ht="21.95" customHeight="1"/>
    <row r="133" ht="21.95" customHeight="1"/>
    <row r="134" ht="21.95" customHeight="1"/>
    <row r="135" ht="21.95" customHeight="1"/>
    <row r="136" ht="21.95" customHeight="1"/>
    <row r="137" ht="21.95" customHeight="1"/>
    <row r="138" ht="21.95" customHeight="1"/>
    <row r="139" ht="21.95" customHeight="1"/>
    <row r="140" ht="21.95" customHeight="1"/>
    <row r="141" ht="21.95" customHeight="1"/>
    <row r="142" ht="21.95" customHeight="1"/>
    <row r="143" ht="21.95" customHeight="1"/>
    <row r="144" ht="21.95" customHeight="1"/>
    <row r="145" ht="21.95" customHeight="1"/>
    <row r="146" ht="21.95" customHeight="1"/>
    <row r="147" ht="21.95" customHeight="1"/>
    <row r="148" ht="21.95" customHeight="1"/>
    <row r="149" ht="21.95" customHeight="1"/>
    <row r="150" ht="21.95" customHeight="1"/>
    <row r="151" ht="21.95" customHeight="1"/>
    <row r="152" ht="21.95" customHeight="1"/>
    <row r="153" ht="21.95" customHeight="1"/>
    <row r="154" ht="21.95" customHeight="1"/>
    <row r="155" ht="21.95" customHeight="1"/>
    <row r="156" ht="21.95" customHeight="1"/>
    <row r="157" ht="21.95" customHeight="1"/>
    <row r="158" ht="21.95" customHeight="1"/>
    <row r="159" ht="21.95" customHeight="1"/>
    <row r="160" ht="21.95" customHeight="1"/>
    <row r="161" ht="21.95" customHeight="1"/>
    <row r="162" ht="21.95" customHeight="1"/>
    <row r="163" ht="21.95" customHeight="1"/>
    <row r="164" ht="21.95" customHeight="1"/>
    <row r="165" ht="21.95" customHeight="1"/>
    <row r="166" ht="21.95" customHeight="1"/>
    <row r="167" ht="21.95" customHeight="1"/>
    <row r="168" ht="21.95" customHeight="1"/>
    <row r="169" ht="21.95" customHeight="1"/>
    <row r="170" ht="21.95" customHeight="1"/>
    <row r="171" ht="21.95" customHeight="1"/>
    <row r="172" ht="21.95" customHeight="1"/>
    <row r="173" ht="21.95" customHeight="1"/>
    <row r="174" ht="21.95" customHeight="1"/>
    <row r="175" ht="21.95" customHeight="1"/>
    <row r="176" ht="21.95" customHeight="1"/>
    <row r="177" ht="21.95" customHeight="1"/>
    <row r="178" ht="21.95" customHeight="1"/>
    <row r="179" ht="21.95" customHeight="1"/>
    <row r="180" ht="21.95" customHeight="1"/>
    <row r="181" ht="21.95" customHeight="1"/>
    <row r="182" ht="21.95" customHeight="1"/>
    <row r="183" ht="21.95" customHeight="1"/>
    <row r="184" ht="21.95" customHeight="1"/>
    <row r="185" ht="21.95" customHeight="1"/>
    <row r="186" ht="21.95" customHeight="1"/>
    <row r="187" ht="21.95" customHeight="1"/>
    <row r="188" ht="21.95" customHeight="1"/>
    <row r="189" ht="21.95" customHeight="1"/>
    <row r="190" ht="21.95" customHeight="1"/>
    <row r="191" ht="21.95" customHeight="1"/>
    <row r="192" ht="21.95" customHeight="1"/>
    <row r="193" ht="21.95" customHeight="1"/>
    <row r="194" ht="21.95" customHeight="1"/>
    <row r="195" ht="21.95" customHeight="1"/>
    <row r="196" ht="21.95" customHeight="1"/>
    <row r="197" ht="21.95" customHeight="1"/>
    <row r="198" ht="21.95" customHeight="1"/>
    <row r="199" ht="21.95" customHeight="1"/>
    <row r="200" ht="21.95" customHeight="1"/>
    <row r="201" ht="21.95" customHeight="1"/>
    <row r="202" ht="21.95" customHeight="1"/>
    <row r="203" ht="21.95" customHeight="1"/>
    <row r="204" ht="21.95" customHeight="1"/>
    <row r="205" ht="21.95" customHeight="1"/>
    <row r="206" ht="21.95" customHeight="1"/>
    <row r="207" ht="21.95" customHeight="1"/>
    <row r="208" ht="21.95" customHeight="1"/>
    <row r="209" ht="21.95" customHeight="1"/>
    <row r="210" ht="21.95" customHeight="1"/>
    <row r="211" ht="21.95" customHeight="1"/>
    <row r="212" ht="21.95" customHeight="1"/>
    <row r="213" ht="21.95" customHeight="1"/>
    <row r="214" ht="21.95" customHeight="1"/>
    <row r="215" ht="21.95" customHeight="1"/>
    <row r="216" ht="21.95" customHeight="1"/>
    <row r="217" ht="21.95" customHeight="1"/>
    <row r="218" ht="21.95" customHeight="1"/>
    <row r="219" ht="21.95" customHeight="1"/>
    <row r="220" ht="21.95" customHeight="1"/>
    <row r="221" ht="21.95" customHeight="1"/>
    <row r="222" ht="21.95" customHeight="1"/>
    <row r="223" ht="21.95" customHeight="1"/>
    <row r="224" ht="21.95" customHeight="1"/>
    <row r="225" ht="21.95" customHeight="1"/>
    <row r="226" ht="21.95" customHeight="1"/>
    <row r="227" ht="21.95" customHeight="1"/>
    <row r="228" ht="21.95" customHeight="1"/>
    <row r="229" ht="21.95" customHeight="1"/>
    <row r="230" ht="21.95" customHeight="1"/>
    <row r="231" ht="21.95" customHeight="1"/>
    <row r="232" ht="21.95" customHeight="1"/>
    <row r="233" ht="21.95" customHeight="1"/>
    <row r="234" ht="21.95" customHeight="1"/>
    <row r="235" ht="21.95" customHeight="1"/>
    <row r="236" ht="21.95" customHeight="1"/>
    <row r="237" ht="21.95" customHeight="1"/>
    <row r="238" ht="21.95" customHeight="1"/>
    <row r="239" ht="21.95" customHeight="1"/>
    <row r="240" ht="21.95" customHeight="1"/>
    <row r="241" ht="21.95" customHeight="1"/>
    <row r="242" ht="21.95" customHeight="1"/>
    <row r="243" ht="21.95" customHeight="1"/>
    <row r="244" ht="21.95" customHeight="1"/>
    <row r="245" ht="21.95" customHeight="1"/>
    <row r="246" ht="21.95" customHeight="1"/>
    <row r="247" ht="21.95" customHeight="1"/>
    <row r="248" ht="21.95" customHeight="1"/>
    <row r="249" ht="21.95" customHeight="1"/>
    <row r="250" ht="21.95" customHeight="1"/>
    <row r="251" ht="21.95" customHeight="1"/>
    <row r="252" ht="21.95" customHeight="1"/>
    <row r="253" ht="21.95" customHeight="1"/>
    <row r="254" ht="21.95" customHeight="1"/>
    <row r="255" ht="21.95" customHeight="1"/>
    <row r="256" ht="21.95" customHeight="1"/>
    <row r="257" ht="21.95" customHeight="1"/>
    <row r="258" ht="21.95" customHeight="1"/>
    <row r="259" ht="21.95" customHeight="1"/>
    <row r="260" ht="21.95" customHeight="1"/>
    <row r="261" ht="21.95" customHeight="1"/>
    <row r="262" ht="21.95" customHeight="1"/>
    <row r="263" ht="21.95" customHeight="1"/>
    <row r="264" ht="21.95" customHeight="1"/>
    <row r="265" ht="21.95" customHeight="1"/>
    <row r="266" ht="21.95" customHeight="1"/>
    <row r="267" ht="21.95" customHeight="1"/>
    <row r="268" ht="21.95" customHeight="1"/>
    <row r="269" ht="21.95" customHeight="1"/>
    <row r="270" ht="21.95" customHeight="1"/>
    <row r="271" ht="21.95" customHeight="1"/>
    <row r="272" ht="21.95" customHeight="1"/>
    <row r="273" ht="21.95" customHeight="1"/>
    <row r="274" ht="21.95" customHeight="1"/>
    <row r="275" ht="21.95" customHeight="1"/>
    <row r="276" ht="21.95" customHeight="1"/>
    <row r="277" ht="21.95" customHeight="1"/>
    <row r="278" ht="21.95" customHeight="1"/>
    <row r="279" ht="21.95" customHeight="1"/>
    <row r="280" ht="21.95" customHeight="1"/>
    <row r="281" ht="21.95" customHeight="1"/>
    <row r="282" ht="21.95" customHeight="1"/>
    <row r="283" ht="21.95" customHeight="1"/>
    <row r="284" ht="21.95" customHeight="1"/>
    <row r="285" ht="21.95" customHeight="1"/>
    <row r="286" ht="21.95" customHeight="1"/>
    <row r="287" ht="21.95" customHeight="1"/>
    <row r="288" ht="21.95" customHeight="1"/>
    <row r="289" ht="21.95" customHeight="1"/>
    <row r="290" ht="21.95" customHeight="1"/>
    <row r="291" ht="21.95" customHeight="1"/>
    <row r="292" ht="21.95" customHeight="1"/>
    <row r="293" ht="21.95" customHeight="1"/>
    <row r="294" ht="21.95" customHeight="1"/>
    <row r="295" ht="21.95" customHeight="1"/>
    <row r="296" ht="21.95" customHeight="1"/>
    <row r="297" ht="21.95" customHeight="1"/>
    <row r="298" ht="21.95" customHeight="1"/>
    <row r="299" ht="21.95" customHeight="1"/>
    <row r="300" ht="21.95" customHeight="1"/>
    <row r="301" ht="21.95" customHeight="1"/>
    <row r="302" ht="21.95" customHeight="1"/>
    <row r="303" ht="21.95" customHeight="1"/>
    <row r="304" ht="21.95" customHeight="1"/>
    <row r="305" ht="21.95" customHeight="1"/>
    <row r="306" ht="21.95" customHeight="1"/>
    <row r="307" ht="21.95" customHeight="1"/>
    <row r="308" ht="21.95" customHeight="1"/>
    <row r="309" ht="21.95" customHeight="1"/>
    <row r="310" ht="21.95" customHeight="1"/>
    <row r="311" ht="21.95" customHeight="1"/>
    <row r="312" ht="21.95" customHeight="1"/>
    <row r="313" ht="21.95" customHeight="1"/>
    <row r="314" ht="21.95" customHeight="1"/>
    <row r="315" ht="21.95" customHeight="1"/>
    <row r="316" ht="21.95" customHeight="1"/>
    <row r="317" ht="21.95" customHeight="1"/>
    <row r="318" ht="21.95" customHeight="1"/>
    <row r="319" ht="21.95" customHeight="1"/>
    <row r="320" ht="21.95" customHeight="1"/>
    <row r="321" ht="21.95" customHeight="1"/>
    <row r="322" ht="21.95" customHeight="1"/>
    <row r="323" ht="21.95" customHeight="1"/>
    <row r="324" ht="21.95" customHeight="1"/>
    <row r="325" ht="21.95" customHeight="1"/>
    <row r="326" ht="21.95" customHeight="1"/>
    <row r="327" ht="21.95" customHeight="1"/>
    <row r="328" ht="21.95" customHeight="1"/>
    <row r="329" ht="21.95" customHeight="1"/>
    <row r="330" ht="21.95" customHeight="1"/>
    <row r="331" ht="21.95" customHeight="1"/>
    <row r="332" ht="21.95" customHeight="1"/>
    <row r="333" ht="21.95" customHeight="1"/>
    <row r="334" ht="21.95" customHeight="1"/>
    <row r="335" ht="21.95" customHeight="1"/>
    <row r="336" ht="21.95" customHeight="1"/>
    <row r="337" ht="21.95" customHeight="1"/>
    <row r="338" ht="21.95" customHeight="1"/>
    <row r="339" ht="21.95" customHeight="1"/>
    <row r="340" ht="21.95" customHeight="1"/>
    <row r="341" ht="21.95" customHeight="1"/>
    <row r="342" ht="21.95" customHeight="1"/>
    <row r="343" ht="21.95" customHeight="1"/>
    <row r="344" ht="21.95" customHeight="1"/>
    <row r="345" ht="21.95" customHeight="1"/>
    <row r="346" ht="21.95" customHeight="1"/>
    <row r="347" ht="21.95" customHeight="1"/>
    <row r="348" ht="21.95" customHeight="1"/>
    <row r="349" ht="21.95" customHeight="1"/>
    <row r="350" ht="21.95" customHeight="1"/>
    <row r="351" ht="21.95" customHeight="1"/>
    <row r="352" ht="21.95" customHeight="1"/>
    <row r="353" ht="21.95" customHeight="1"/>
    <row r="354" ht="21.95" customHeight="1"/>
    <row r="355" ht="21.95" customHeight="1"/>
    <row r="356" ht="21.95" customHeight="1"/>
    <row r="357" ht="21.95" customHeight="1"/>
    <row r="358" ht="21.95" customHeight="1"/>
    <row r="359" ht="21.95" customHeight="1"/>
    <row r="360" ht="21.95" customHeight="1"/>
    <row r="361" ht="21.95" customHeight="1"/>
    <row r="362" ht="21.95" customHeight="1"/>
    <row r="363" ht="21.95" customHeight="1"/>
    <row r="364" ht="21.95" customHeight="1"/>
    <row r="365" ht="21.95" customHeight="1"/>
    <row r="366" ht="21.95" customHeight="1"/>
    <row r="367" ht="21.95" customHeight="1"/>
    <row r="368" ht="21.95" customHeight="1"/>
    <row r="369" ht="21.95" customHeight="1"/>
    <row r="370" ht="21.95" customHeight="1"/>
    <row r="371" ht="21.95" customHeight="1"/>
    <row r="372" ht="21.95" customHeight="1"/>
    <row r="373" ht="21.95" customHeight="1"/>
    <row r="374" ht="21.95" customHeight="1"/>
    <row r="375" ht="21.95" customHeight="1"/>
    <row r="376" ht="21.95" customHeight="1"/>
    <row r="377" ht="21.95" customHeight="1"/>
    <row r="378" ht="21.95" customHeight="1"/>
    <row r="379" ht="21.95" customHeight="1"/>
    <row r="380" ht="21.95" customHeight="1"/>
    <row r="381" ht="21.95" customHeight="1"/>
    <row r="382" ht="21.95" customHeight="1"/>
    <row r="383" ht="21.95" customHeight="1"/>
    <row r="384" ht="21.95" customHeight="1"/>
    <row r="385" ht="21.95" customHeight="1"/>
    <row r="386" ht="21.95" customHeight="1"/>
    <row r="387" ht="21.95" customHeight="1"/>
    <row r="388" ht="21.95" customHeight="1"/>
    <row r="389" ht="21.95" customHeight="1"/>
    <row r="390" ht="21.95" customHeight="1"/>
    <row r="391" ht="21.95" customHeight="1"/>
    <row r="392" ht="21.95" customHeight="1"/>
    <row r="393" ht="21.95" customHeight="1"/>
    <row r="394" ht="21.95" customHeight="1"/>
    <row r="395" ht="21.95" customHeight="1"/>
    <row r="396" ht="21.95" customHeight="1"/>
    <row r="397" ht="21.95" customHeight="1"/>
    <row r="398" ht="21.95" customHeight="1"/>
    <row r="399" ht="21.95" customHeight="1"/>
    <row r="400" ht="21.95" customHeight="1"/>
    <row r="401" ht="21.95" customHeight="1"/>
    <row r="402" ht="21.95" customHeight="1"/>
    <row r="403" ht="21.95" customHeight="1"/>
    <row r="404" ht="21.95" customHeight="1"/>
    <row r="405" ht="21.95" customHeight="1"/>
    <row r="406" ht="21.95" customHeight="1"/>
    <row r="407" ht="21.95" customHeight="1"/>
    <row r="408" ht="21.95" customHeight="1"/>
    <row r="409" ht="21.95" customHeight="1"/>
    <row r="410" ht="21.95" customHeight="1"/>
    <row r="411" ht="21.95" customHeight="1"/>
    <row r="412" ht="21.95" customHeight="1"/>
    <row r="413" ht="21.95" customHeight="1"/>
    <row r="414" ht="21.95" customHeight="1"/>
    <row r="415" ht="21.95" customHeight="1"/>
    <row r="416" ht="21.95" customHeight="1"/>
    <row r="417" ht="21.95" customHeight="1"/>
    <row r="418" ht="21.95" customHeight="1"/>
    <row r="419" ht="21.95" customHeight="1"/>
    <row r="420" ht="21.95" customHeight="1"/>
    <row r="421" ht="21.95" customHeight="1"/>
    <row r="422" ht="21.95" customHeight="1"/>
    <row r="423" ht="21.95" customHeight="1"/>
    <row r="424" ht="21.95" customHeight="1"/>
    <row r="425" ht="21.95" customHeight="1"/>
    <row r="426" ht="21.95" customHeight="1"/>
    <row r="427" ht="21.95" customHeight="1"/>
    <row r="428" ht="21.95" customHeight="1"/>
    <row r="429" ht="21.95" customHeight="1"/>
    <row r="430" ht="21.95" customHeight="1"/>
    <row r="431" ht="21.95" customHeight="1"/>
    <row r="432" ht="21.95" customHeight="1"/>
    <row r="433" ht="21.95" customHeight="1"/>
    <row r="434" ht="21.95" customHeight="1"/>
    <row r="435" ht="21.95" customHeight="1"/>
    <row r="436" ht="21.95" customHeight="1"/>
    <row r="437" ht="21.95" customHeight="1"/>
    <row r="438" ht="21.95" customHeight="1"/>
    <row r="439" ht="21.95" customHeight="1"/>
    <row r="440" ht="21.95" customHeight="1"/>
    <row r="441" ht="21.95" customHeight="1"/>
    <row r="442" ht="21.95" customHeight="1"/>
    <row r="443" ht="21.95" customHeight="1"/>
    <row r="444" ht="21.95" customHeight="1"/>
    <row r="445" ht="21.95" customHeight="1"/>
    <row r="446" ht="21.95" customHeight="1"/>
    <row r="447" ht="21.95" customHeight="1"/>
    <row r="448" ht="21.95" customHeight="1"/>
    <row r="449" ht="21.95" customHeight="1"/>
    <row r="450" ht="21.95" customHeight="1"/>
    <row r="451" ht="21.95" customHeight="1"/>
    <row r="452" ht="21.95" customHeight="1"/>
    <row r="453" ht="21.95" customHeight="1"/>
    <row r="454" ht="21.95" customHeight="1"/>
    <row r="455" ht="21.95" customHeight="1"/>
    <row r="456" ht="21.95" customHeight="1"/>
    <row r="457" ht="21.95" customHeight="1"/>
    <row r="458" ht="21.95" customHeight="1"/>
    <row r="459" ht="21.95" customHeight="1"/>
    <row r="460" ht="21.95" customHeight="1"/>
    <row r="461" ht="21.95" customHeight="1"/>
    <row r="462" ht="21.95" customHeight="1"/>
    <row r="463" ht="21.95" customHeight="1"/>
    <row r="464" ht="21.95" customHeight="1"/>
    <row r="465" ht="21.95" customHeight="1"/>
    <row r="466" ht="21.95" customHeight="1"/>
    <row r="467" ht="21.95" customHeight="1"/>
    <row r="468" ht="21.95" customHeight="1"/>
    <row r="469" ht="21.95" customHeight="1"/>
    <row r="470" ht="21.95" customHeight="1"/>
    <row r="471" ht="21.95" customHeight="1"/>
    <row r="472" ht="21.95" customHeight="1"/>
    <row r="473" ht="21.95" customHeight="1"/>
    <row r="474" ht="21.95" customHeight="1"/>
    <row r="475" ht="21.95" customHeight="1"/>
    <row r="476" ht="21.95" customHeight="1"/>
    <row r="477" ht="21.95" customHeight="1"/>
    <row r="478" ht="21.95" customHeight="1"/>
    <row r="479" ht="21.95" customHeight="1"/>
    <row r="480" ht="21.95" customHeight="1"/>
    <row r="481" ht="21.95" customHeight="1"/>
    <row r="482" ht="21.95" customHeight="1"/>
    <row r="483" ht="21.95" customHeight="1"/>
    <row r="484" ht="21.95" customHeight="1"/>
    <row r="485" ht="21.95" customHeight="1"/>
    <row r="486" ht="21.95" customHeight="1"/>
    <row r="487" ht="21.95" customHeight="1"/>
    <row r="488" ht="21.95" customHeight="1"/>
    <row r="489" ht="21.95" customHeight="1"/>
    <row r="490" ht="21.95" customHeight="1"/>
    <row r="491" ht="21.95" customHeight="1"/>
    <row r="492" ht="21.95" customHeight="1"/>
    <row r="493" ht="21.95" customHeight="1"/>
    <row r="494" ht="21.95" customHeight="1"/>
    <row r="495" ht="21.95" customHeight="1"/>
    <row r="496" ht="21.95" customHeight="1"/>
    <row r="497" ht="21.95" customHeight="1"/>
    <row r="498" ht="21.95" customHeight="1"/>
    <row r="499" ht="21.95" customHeight="1"/>
    <row r="500" ht="21.95" customHeight="1"/>
    <row r="501" ht="21.95" customHeight="1"/>
    <row r="502" ht="21.95" customHeight="1"/>
    <row r="503" ht="21.95" customHeight="1"/>
    <row r="504" ht="21.95" customHeight="1"/>
    <row r="505" ht="21.95" customHeight="1"/>
    <row r="506" ht="21.95" customHeight="1"/>
    <row r="507" ht="21.95" customHeight="1"/>
    <row r="508" ht="21.95" customHeight="1"/>
    <row r="509" ht="21.95" customHeight="1"/>
    <row r="510" ht="21.95" customHeight="1"/>
    <row r="511" ht="21.95" customHeight="1"/>
    <row r="512" ht="21.95" customHeight="1"/>
    <row r="513" ht="21.95" customHeight="1"/>
    <row r="514" ht="21.95" customHeight="1"/>
    <row r="515" ht="21.95" customHeight="1"/>
    <row r="516" ht="21.95" customHeight="1"/>
    <row r="517" ht="21.95" customHeight="1"/>
    <row r="518" ht="21.95" customHeight="1"/>
    <row r="519" ht="21.95" customHeight="1"/>
    <row r="520" ht="21.95" customHeight="1"/>
    <row r="521" ht="21.95" customHeight="1"/>
    <row r="522" ht="21.95" customHeight="1"/>
    <row r="523" ht="21.95" customHeight="1"/>
    <row r="524" ht="21.95" customHeight="1"/>
    <row r="525" ht="21.95" customHeight="1"/>
    <row r="526" ht="21.95" customHeight="1"/>
    <row r="527" ht="21.95" customHeight="1"/>
    <row r="528" ht="21.95" customHeight="1"/>
    <row r="529" ht="21.95" customHeight="1"/>
    <row r="530" ht="21.95" customHeight="1"/>
    <row r="531" ht="21.95" customHeight="1"/>
    <row r="532" ht="21.95" customHeight="1"/>
    <row r="533" ht="21.95" customHeight="1"/>
    <row r="534" ht="21.95" customHeight="1"/>
    <row r="535" ht="21.95" customHeight="1"/>
    <row r="536" ht="21.95" customHeight="1"/>
    <row r="537" ht="21.95" customHeight="1"/>
    <row r="538" ht="21.95" customHeight="1"/>
    <row r="539" ht="21.95" customHeight="1"/>
    <row r="540" ht="21.95" customHeight="1"/>
    <row r="541" ht="21.95" customHeight="1"/>
    <row r="542" ht="21.95" customHeight="1"/>
    <row r="543" ht="21.95" customHeight="1"/>
    <row r="544" ht="21.95" customHeight="1"/>
    <row r="545" ht="21.95" customHeight="1"/>
    <row r="546" ht="21.95" customHeight="1"/>
    <row r="547" ht="21.95" customHeight="1"/>
    <row r="548" ht="21.95" customHeight="1"/>
    <row r="549" ht="21.95" customHeight="1"/>
    <row r="550" ht="21.95" customHeight="1"/>
    <row r="551" ht="21.95" customHeight="1"/>
    <row r="552" ht="21.95" customHeight="1"/>
    <row r="553" ht="21.95" customHeight="1"/>
    <row r="554" ht="21.95" customHeight="1"/>
    <row r="555" ht="21.95" customHeight="1"/>
    <row r="556" ht="21.95" customHeight="1"/>
    <row r="557" ht="21.95" customHeight="1"/>
    <row r="558" ht="21.95" customHeight="1"/>
    <row r="559" ht="21.95" customHeight="1"/>
    <row r="560" ht="21.95" customHeight="1"/>
    <row r="561" ht="21.95" customHeight="1"/>
    <row r="562" ht="21.95" customHeight="1"/>
    <row r="563" ht="21.95" customHeight="1"/>
    <row r="564" ht="21.95" customHeight="1"/>
    <row r="565" ht="21.95" customHeight="1"/>
    <row r="566" ht="21.95" customHeight="1"/>
    <row r="567" ht="21.95" customHeight="1"/>
    <row r="568" ht="21.95" customHeight="1"/>
    <row r="569" ht="21.95" customHeight="1"/>
    <row r="570" ht="21.95" customHeight="1"/>
    <row r="571" ht="21.95" customHeight="1"/>
    <row r="572" ht="21.95" customHeight="1"/>
    <row r="573" ht="21.95" customHeight="1"/>
    <row r="574" ht="21.95" customHeight="1"/>
    <row r="575" ht="21.95" customHeight="1"/>
    <row r="576" ht="21.95" customHeight="1"/>
    <row r="577" ht="21.95" customHeight="1"/>
    <row r="578" ht="21.95" customHeight="1"/>
    <row r="579" ht="21.95" customHeight="1"/>
    <row r="580" ht="21.95" customHeight="1"/>
    <row r="581" ht="21.95" customHeight="1"/>
    <row r="582" ht="21.95" customHeight="1"/>
    <row r="583" ht="21.95" customHeight="1"/>
    <row r="584" ht="21.95" customHeight="1"/>
    <row r="585" ht="21.95" customHeight="1"/>
    <row r="586" ht="21.95" customHeight="1"/>
    <row r="587" ht="21.95" customHeight="1"/>
    <row r="588" ht="21.95" customHeight="1"/>
    <row r="589" ht="21.95" customHeight="1"/>
    <row r="590" ht="21.95" customHeight="1"/>
    <row r="591" ht="21.95" customHeight="1"/>
    <row r="592" ht="21.95" customHeight="1"/>
    <row r="593" ht="21.95" customHeight="1"/>
    <row r="594" ht="21.95" customHeight="1"/>
    <row r="595" ht="21.95" customHeight="1"/>
    <row r="596" ht="21.95" customHeight="1"/>
    <row r="597" ht="21.95" customHeight="1"/>
    <row r="598" ht="21.95" customHeight="1"/>
    <row r="599" ht="21.95" customHeight="1"/>
    <row r="600" ht="21.95" customHeight="1"/>
    <row r="601" ht="21.95" customHeight="1"/>
    <row r="602" ht="21.95" customHeight="1"/>
    <row r="603" ht="21.95" customHeight="1"/>
    <row r="604" ht="21.95" customHeight="1"/>
    <row r="605" ht="21.95" customHeight="1"/>
    <row r="606" ht="21.95" customHeight="1"/>
    <row r="607" ht="21.95" customHeight="1"/>
    <row r="608" ht="21.95" customHeight="1"/>
    <row r="609" ht="21.95" customHeight="1"/>
    <row r="610" ht="21.95" customHeight="1"/>
    <row r="611" ht="21.95" customHeight="1"/>
    <row r="612" ht="21.95" customHeight="1"/>
    <row r="613" ht="21.95" customHeight="1"/>
    <row r="614" ht="21.95" customHeight="1"/>
    <row r="615" ht="21.95" customHeight="1"/>
    <row r="616" ht="21.95" customHeight="1"/>
    <row r="617" ht="21.95" customHeight="1"/>
    <row r="618" ht="21.95" customHeight="1"/>
    <row r="619" ht="21.95" customHeight="1"/>
    <row r="620" ht="21.95" customHeight="1"/>
    <row r="621" ht="21.95" customHeight="1"/>
    <row r="622" ht="21.95" customHeight="1"/>
    <row r="623" ht="21.95" customHeight="1"/>
    <row r="624" ht="21.95" customHeight="1"/>
    <row r="625" ht="21.95" customHeight="1"/>
    <row r="626" ht="21.95" customHeight="1"/>
    <row r="627" ht="21.95" customHeight="1"/>
    <row r="628" ht="21.95" customHeight="1"/>
    <row r="629" ht="21.95" customHeight="1"/>
    <row r="630" ht="21.95" customHeight="1"/>
    <row r="631" ht="21.95" customHeight="1"/>
    <row r="632" ht="21.95" customHeight="1"/>
    <row r="633" ht="21.95" customHeight="1"/>
    <row r="634" ht="21.95" customHeight="1"/>
    <row r="635" ht="21.95" customHeight="1"/>
    <row r="636" ht="21.95" customHeight="1"/>
    <row r="637" ht="21.95" customHeight="1"/>
    <row r="638" ht="21.95" customHeight="1"/>
    <row r="639" ht="21.95" customHeight="1"/>
    <row r="640" ht="21.95" customHeight="1"/>
    <row r="641" ht="21.95" customHeight="1"/>
    <row r="642" ht="21.95" customHeight="1"/>
    <row r="643" ht="21.95" customHeight="1"/>
    <row r="644" ht="21.95" customHeight="1"/>
    <row r="645" ht="21.95" customHeight="1"/>
    <row r="646" ht="21.95" customHeight="1"/>
    <row r="647" ht="21.95" customHeight="1"/>
    <row r="648" ht="21.95" customHeight="1"/>
    <row r="649" ht="21.95" customHeight="1"/>
    <row r="650" ht="21.95" customHeight="1"/>
    <row r="651" ht="21.95" customHeight="1"/>
    <row r="652" ht="21.95" customHeight="1"/>
    <row r="653" ht="21.95" customHeight="1"/>
    <row r="654" ht="21.95" customHeight="1"/>
    <row r="655" ht="21.95" customHeight="1"/>
    <row r="656" ht="21.95" customHeight="1"/>
    <row r="657" ht="21.95" customHeight="1"/>
    <row r="658" ht="21.95" customHeight="1"/>
    <row r="659" ht="21.95" customHeight="1"/>
    <row r="660" ht="21.95" customHeight="1"/>
    <row r="661" ht="21.95" customHeight="1"/>
    <row r="662" ht="21.95" customHeight="1"/>
    <row r="663" ht="21.95" customHeight="1"/>
    <row r="664" ht="21.95" customHeight="1"/>
    <row r="665" ht="21.95" customHeight="1"/>
    <row r="666" ht="21.95" customHeight="1"/>
    <row r="667" ht="21.95" customHeight="1"/>
    <row r="668" ht="21.95" customHeight="1"/>
    <row r="669" ht="21.95" customHeight="1"/>
    <row r="670" ht="21.95" customHeight="1"/>
    <row r="671" ht="21.95" customHeight="1"/>
    <row r="672" ht="21.95" customHeight="1"/>
    <row r="673" ht="21.95" customHeight="1"/>
    <row r="674" ht="21.95" customHeight="1"/>
    <row r="675" ht="21.95" customHeight="1"/>
    <row r="676" ht="21.95" customHeight="1"/>
    <row r="677" ht="21.95" customHeight="1"/>
    <row r="678" ht="21.95" customHeight="1"/>
    <row r="679" ht="21.95" customHeight="1"/>
    <row r="680" ht="21.95" customHeight="1"/>
    <row r="681" ht="21.95" customHeight="1"/>
    <row r="682" ht="21.95" customHeight="1"/>
    <row r="683" ht="21.95" customHeight="1"/>
    <row r="684" ht="21.95" customHeight="1"/>
    <row r="685" ht="21.95" customHeight="1"/>
    <row r="686" ht="21.95" customHeight="1"/>
    <row r="687" ht="21.95" customHeight="1"/>
    <row r="688" ht="21.95" customHeight="1"/>
    <row r="689" ht="21.95" customHeight="1"/>
    <row r="690" ht="21.95" customHeight="1"/>
    <row r="691" ht="21.95" customHeight="1"/>
    <row r="692" ht="21.95" customHeight="1"/>
    <row r="693" ht="21.95" customHeight="1"/>
    <row r="694" ht="21.95" customHeight="1"/>
    <row r="695" ht="21.95" customHeight="1"/>
    <row r="696" ht="21.95" customHeight="1"/>
    <row r="697" ht="21.95" customHeight="1"/>
    <row r="698" ht="21.95" customHeight="1"/>
    <row r="699" ht="21.95" customHeight="1"/>
    <row r="700" ht="21.95" customHeight="1"/>
    <row r="701" ht="21.95" customHeight="1"/>
    <row r="702" ht="21.95" customHeight="1"/>
    <row r="703" ht="21.95" customHeight="1"/>
    <row r="704" ht="21.95" customHeight="1"/>
    <row r="705" ht="21.95" customHeight="1"/>
    <row r="706" ht="21.95" customHeight="1"/>
    <row r="707" ht="21.95" customHeight="1"/>
    <row r="708" ht="21.95" customHeight="1"/>
    <row r="709" ht="21.95" customHeight="1"/>
    <row r="710" ht="21.95" customHeight="1"/>
    <row r="711" ht="21.95" customHeight="1"/>
    <row r="712" ht="21.95" customHeight="1"/>
    <row r="713" ht="21.95" customHeight="1"/>
    <row r="714" ht="21.95" customHeight="1"/>
    <row r="715" ht="21.95" customHeight="1"/>
    <row r="716" ht="21.95" customHeight="1"/>
    <row r="717" ht="21.95" customHeight="1"/>
    <row r="718" ht="21.95" customHeight="1"/>
    <row r="719" ht="21.95" customHeight="1"/>
    <row r="720" ht="21.95" customHeight="1"/>
    <row r="721" ht="21.95" customHeight="1"/>
    <row r="722" ht="21.95" customHeight="1"/>
    <row r="723" ht="21.95" customHeight="1"/>
    <row r="724" ht="21.95" customHeight="1"/>
    <row r="725" ht="21.95" customHeight="1"/>
    <row r="726" ht="21.95" customHeight="1"/>
    <row r="727" ht="21.95" customHeight="1"/>
    <row r="728" ht="21.95" customHeight="1"/>
    <row r="729" ht="21.95" customHeight="1"/>
    <row r="730" ht="21.95" customHeight="1"/>
    <row r="731" ht="21.95" customHeight="1"/>
    <row r="732" ht="21.95" customHeight="1"/>
    <row r="733" ht="21.95" customHeight="1"/>
    <row r="734" ht="21.95" customHeight="1"/>
    <row r="735" ht="21.95" customHeight="1"/>
    <row r="736" ht="21.95" customHeight="1"/>
    <row r="737" ht="21.95" customHeight="1"/>
    <row r="738" ht="21.95" customHeight="1"/>
    <row r="739" ht="21.95" customHeight="1"/>
    <row r="740" ht="21.95" customHeight="1"/>
    <row r="741" ht="21.95" customHeight="1"/>
    <row r="742" ht="21.95" customHeight="1"/>
    <row r="743" ht="21.95" customHeight="1"/>
    <row r="744" ht="21.95" customHeight="1"/>
    <row r="745" ht="21.95" customHeight="1"/>
    <row r="746" ht="21.95" customHeight="1"/>
    <row r="747" ht="21.95" customHeight="1"/>
    <row r="748" ht="21.95" customHeight="1"/>
    <row r="749" ht="21.95" customHeight="1"/>
    <row r="750" ht="21.95" customHeight="1"/>
    <row r="751" ht="21.95" customHeight="1"/>
    <row r="752" ht="21.95" customHeight="1"/>
    <row r="753" ht="21.95" customHeight="1"/>
    <row r="754" ht="21.95" customHeight="1"/>
    <row r="755" ht="21.95" customHeight="1"/>
    <row r="756" ht="21.95" customHeight="1"/>
    <row r="757" ht="21.95" customHeight="1"/>
    <row r="758" ht="21.95" customHeight="1"/>
    <row r="759" ht="21.95" customHeight="1"/>
    <row r="760" ht="21.95" customHeight="1"/>
    <row r="761" ht="21.95" customHeight="1"/>
    <row r="762" ht="21.95" customHeight="1"/>
    <row r="763" ht="21.95" customHeight="1"/>
    <row r="764" ht="21.95" customHeight="1"/>
    <row r="765" ht="21.95" customHeight="1"/>
    <row r="766" ht="21.95" customHeight="1"/>
    <row r="767" ht="21.95" customHeight="1"/>
    <row r="768" ht="21.95" customHeight="1"/>
    <row r="769" ht="21.95" customHeight="1"/>
    <row r="770" ht="21.95" customHeight="1"/>
    <row r="771" ht="21.95" customHeight="1"/>
    <row r="772" ht="21.95" customHeight="1"/>
    <row r="773" ht="21.95" customHeight="1"/>
    <row r="774" ht="21.95" customHeight="1"/>
    <row r="775" ht="21.95" customHeight="1"/>
    <row r="776" ht="21.95" customHeight="1"/>
    <row r="777" ht="21.95" customHeight="1"/>
    <row r="778" ht="21.95" customHeight="1"/>
    <row r="779" ht="21.95" customHeight="1"/>
    <row r="780" ht="21.95" customHeight="1"/>
    <row r="781" ht="21.95" customHeight="1"/>
    <row r="782" ht="21.95" customHeight="1"/>
    <row r="783" ht="21.95" customHeight="1"/>
    <row r="784" ht="21.95" customHeight="1"/>
    <row r="785" ht="21.95" customHeight="1"/>
    <row r="786" ht="21.95" customHeight="1"/>
    <row r="787" ht="21.95" customHeight="1"/>
    <row r="788" ht="21.95" customHeight="1"/>
    <row r="789" ht="21.95" customHeight="1"/>
    <row r="790" ht="21.95" customHeight="1"/>
    <row r="791" ht="21.95" customHeight="1"/>
    <row r="792" ht="21.95" customHeight="1"/>
    <row r="793" ht="21.95" customHeight="1"/>
    <row r="794" ht="21.95" customHeight="1"/>
    <row r="795" ht="21.95" customHeight="1"/>
    <row r="796" ht="21.95" customHeight="1"/>
    <row r="797" ht="21.95" customHeight="1"/>
    <row r="798" ht="21.95" customHeight="1"/>
    <row r="799" ht="21.95" customHeight="1"/>
    <row r="800" ht="21.95" customHeight="1"/>
    <row r="801" ht="21.95" customHeight="1"/>
    <row r="802" ht="21.95" customHeight="1"/>
    <row r="803" ht="21.95" customHeight="1"/>
    <row r="804" ht="21.95" customHeight="1"/>
    <row r="805" ht="21.95" customHeight="1"/>
    <row r="806" ht="21.95" customHeight="1"/>
    <row r="807" ht="21.95" customHeight="1"/>
    <row r="808" ht="21.95" customHeight="1"/>
    <row r="809" ht="21.95" customHeight="1"/>
    <row r="810" ht="21.95" customHeight="1"/>
    <row r="811" ht="21.95" customHeight="1"/>
    <row r="812" ht="21.95" customHeight="1"/>
    <row r="813" ht="21.95" customHeight="1"/>
    <row r="814" ht="21.95" customHeight="1"/>
    <row r="815" ht="21.95" customHeight="1"/>
    <row r="816" ht="21.95" customHeight="1"/>
    <row r="817" ht="21.95" customHeight="1"/>
    <row r="818" ht="21.95" customHeight="1"/>
    <row r="819" ht="21.95" customHeight="1"/>
    <row r="820" ht="21.95" customHeight="1"/>
    <row r="821" ht="21.95" customHeight="1"/>
    <row r="822" ht="21.95" customHeight="1"/>
    <row r="823" ht="21.95" customHeight="1"/>
    <row r="824" ht="21.95" customHeight="1"/>
    <row r="825" ht="21.95" customHeight="1"/>
    <row r="826" ht="21.95" customHeight="1"/>
    <row r="827" ht="21.95" customHeight="1"/>
    <row r="828" ht="21.95" customHeight="1"/>
    <row r="829" ht="21.95" customHeight="1"/>
    <row r="830" ht="21.95" customHeight="1"/>
    <row r="831" ht="21.95" customHeight="1"/>
    <row r="832" ht="21.95" customHeight="1"/>
    <row r="833" ht="21.95" customHeight="1"/>
    <row r="834" ht="21.95" customHeight="1"/>
    <row r="835" ht="21.95" customHeight="1"/>
    <row r="836" ht="21.95" customHeight="1"/>
    <row r="837" ht="21.95" customHeight="1"/>
    <row r="838" ht="21.95" customHeight="1"/>
    <row r="839" ht="21.95" customHeight="1"/>
    <row r="840" ht="21.95" customHeight="1"/>
    <row r="841" ht="21.95" customHeight="1"/>
    <row r="842" ht="21.95" customHeight="1"/>
    <row r="843" ht="21.95" customHeight="1"/>
    <row r="844" ht="21.95" customHeight="1"/>
    <row r="845" ht="21.95" customHeight="1"/>
    <row r="846" ht="21.95" customHeight="1"/>
    <row r="847" ht="21.95" customHeight="1"/>
    <row r="848" ht="21.95" customHeight="1"/>
    <row r="849" ht="21.95" customHeight="1"/>
    <row r="850" ht="21.95" customHeight="1"/>
    <row r="851" ht="21.95" customHeight="1"/>
    <row r="852" ht="21.95" customHeight="1"/>
    <row r="853" ht="21.95" customHeight="1"/>
    <row r="854" ht="21.95" customHeight="1"/>
    <row r="855" ht="21.95" customHeight="1"/>
    <row r="856" ht="21.95" customHeight="1"/>
    <row r="857" ht="21.95" customHeight="1"/>
    <row r="858" ht="21.95" customHeight="1"/>
    <row r="859" ht="21.95" customHeight="1"/>
    <row r="860" ht="21.95" customHeight="1"/>
    <row r="861" ht="21.95" customHeight="1"/>
    <row r="862" ht="21.95" customHeight="1"/>
    <row r="863" ht="21.95" customHeight="1"/>
    <row r="864" ht="21.95" customHeight="1"/>
    <row r="865" ht="21.95" customHeight="1"/>
    <row r="866" ht="21.95" customHeight="1"/>
    <row r="867" ht="21.95" customHeight="1"/>
    <row r="868" ht="21.95" customHeight="1"/>
    <row r="869" ht="21.95" customHeight="1"/>
    <row r="870" ht="21.95" customHeight="1"/>
    <row r="871" ht="21.95" customHeight="1"/>
    <row r="872" ht="21.95" customHeight="1"/>
    <row r="873" ht="21.95" customHeight="1"/>
    <row r="874" ht="21.95" customHeight="1"/>
    <row r="875" ht="21.95" customHeight="1"/>
    <row r="876" ht="21.95" customHeight="1"/>
    <row r="877" ht="21.95" customHeight="1"/>
    <row r="878" ht="21.95" customHeight="1"/>
    <row r="879" ht="21.95" customHeight="1"/>
    <row r="880" ht="21.95" customHeight="1"/>
    <row r="881" ht="21.95" customHeight="1"/>
    <row r="882" ht="21.95" customHeight="1"/>
    <row r="883" ht="21.95" customHeight="1"/>
    <row r="884" ht="21.95" customHeight="1"/>
    <row r="885" ht="21.95" customHeight="1"/>
    <row r="886" ht="21.95" customHeight="1"/>
    <row r="887" ht="21.95" customHeight="1"/>
    <row r="888" ht="21.95" customHeight="1"/>
    <row r="889" ht="21.95" customHeight="1"/>
    <row r="890" ht="21.95" customHeight="1"/>
    <row r="891" ht="21.95" customHeight="1"/>
    <row r="892" ht="21.95" customHeight="1"/>
    <row r="893" ht="21.95" customHeight="1"/>
    <row r="894" ht="21.95" customHeight="1"/>
    <row r="895" ht="21.95" customHeight="1"/>
    <row r="896" ht="21.95" customHeight="1"/>
    <row r="897" ht="21.95" customHeight="1"/>
    <row r="898" ht="21.95" customHeight="1"/>
    <row r="899" ht="21.95" customHeight="1"/>
    <row r="900" ht="21.95" customHeight="1"/>
    <row r="901" ht="21.95" customHeight="1"/>
    <row r="902" ht="21.95" customHeight="1"/>
    <row r="903" ht="21.95" customHeight="1"/>
    <row r="904" ht="21.95" customHeight="1"/>
    <row r="905" ht="21.95" customHeight="1"/>
    <row r="906" ht="21.95" customHeight="1"/>
    <row r="907" ht="21.95" customHeight="1"/>
    <row r="908" ht="21.95" customHeight="1"/>
    <row r="909" ht="21.95" customHeight="1"/>
    <row r="910" ht="21.95" customHeight="1"/>
    <row r="911" ht="21.95" customHeight="1"/>
    <row r="912" ht="21.95" customHeight="1"/>
    <row r="913" ht="21.95" customHeight="1"/>
    <row r="914" ht="21.95" customHeight="1"/>
    <row r="915" ht="21.95" customHeight="1"/>
    <row r="916" ht="21.95" customHeight="1"/>
    <row r="917" ht="21.95" customHeight="1"/>
    <row r="918" ht="21.95" customHeight="1"/>
    <row r="919" ht="21.95" customHeight="1"/>
    <row r="920" ht="21.95" customHeight="1"/>
    <row r="921" ht="21.95" customHeight="1"/>
    <row r="922" ht="21.95" customHeight="1"/>
    <row r="923" ht="21.95" customHeight="1"/>
    <row r="924" ht="21.95" customHeight="1"/>
    <row r="925" ht="21.95" customHeight="1"/>
    <row r="926" ht="21.95" customHeight="1"/>
    <row r="927" ht="21.95" customHeight="1"/>
    <row r="928" ht="21.95" customHeight="1"/>
    <row r="929" ht="21.95" customHeight="1"/>
    <row r="930" ht="21.95" customHeight="1"/>
    <row r="931" ht="21.95" customHeight="1"/>
    <row r="932" ht="21.95" customHeight="1"/>
    <row r="933" ht="21.95" customHeight="1"/>
    <row r="934" ht="21.95" customHeight="1"/>
    <row r="935" ht="21.95" customHeight="1"/>
    <row r="936" ht="21.95" customHeight="1"/>
    <row r="937" ht="21.95" customHeight="1"/>
    <row r="938" ht="21.95" customHeight="1"/>
    <row r="939" ht="21.95" customHeight="1"/>
    <row r="940" ht="21.95" customHeight="1"/>
    <row r="941" ht="21.95" customHeight="1"/>
    <row r="942" ht="21.95" customHeight="1"/>
    <row r="943" ht="21.95" customHeight="1"/>
    <row r="944" ht="21.95" customHeight="1"/>
    <row r="945" ht="21.95" customHeight="1"/>
    <row r="946" ht="21.95" customHeight="1"/>
    <row r="947" ht="21.95" customHeight="1"/>
    <row r="948" ht="21.95" customHeight="1"/>
    <row r="949" ht="21.95" customHeight="1"/>
    <row r="950" ht="21.95" customHeight="1"/>
    <row r="951" ht="21.95" customHeight="1"/>
    <row r="952" ht="21.95" customHeight="1"/>
    <row r="953" ht="21.95" customHeight="1"/>
    <row r="954" ht="21.95" customHeight="1"/>
    <row r="955" ht="21.95" customHeight="1"/>
    <row r="956" ht="21.95" customHeight="1"/>
    <row r="957" ht="21.95" customHeight="1"/>
    <row r="958" ht="21.95" customHeight="1"/>
    <row r="959" ht="21.95" customHeight="1"/>
    <row r="960" ht="21.95" customHeight="1"/>
    <row r="961" ht="21.95" customHeight="1"/>
    <row r="962" ht="21.95" customHeight="1"/>
    <row r="963" ht="21.95" customHeight="1"/>
    <row r="964" ht="21.95" customHeight="1"/>
    <row r="965" ht="21.95" customHeight="1"/>
    <row r="966" ht="21.95" customHeight="1"/>
    <row r="967" ht="21.95" customHeight="1"/>
    <row r="968" ht="21.95" customHeight="1"/>
    <row r="969" ht="21.95" customHeight="1"/>
    <row r="970" ht="21.95" customHeight="1"/>
    <row r="971" ht="21.95" customHeight="1"/>
    <row r="972" ht="21.95" customHeight="1"/>
    <row r="973" ht="21.95" customHeight="1"/>
    <row r="974" ht="21.95" customHeight="1"/>
    <row r="975" ht="21.95" customHeight="1"/>
    <row r="976" ht="21.95" customHeight="1"/>
    <row r="977" ht="21.95" customHeight="1"/>
    <row r="978" ht="21.95" customHeight="1"/>
    <row r="979" ht="21.95" customHeight="1"/>
    <row r="980" ht="21.95" customHeight="1"/>
    <row r="981" ht="21.95" customHeight="1"/>
    <row r="982" ht="21.95" customHeight="1"/>
    <row r="983" ht="21.95" customHeight="1"/>
    <row r="984" ht="21.95" customHeight="1"/>
    <row r="985" ht="21.95" customHeight="1"/>
    <row r="986" ht="21.95" customHeight="1"/>
    <row r="987" ht="21.95" customHeight="1"/>
    <row r="988" ht="21.95" customHeight="1"/>
    <row r="989" ht="21.95" customHeight="1"/>
    <row r="990" ht="21.95" customHeight="1"/>
    <row r="991" ht="21.95" customHeight="1"/>
    <row r="992" ht="21.95" customHeight="1"/>
    <row r="993" ht="21.95" customHeight="1"/>
    <row r="994" ht="21.95" customHeight="1"/>
    <row r="995" ht="21.95" customHeight="1"/>
    <row r="996" ht="21.95" customHeight="1"/>
    <row r="997" ht="21.95" customHeight="1"/>
    <row r="998" ht="21.95" customHeight="1"/>
    <row r="999" ht="21.95" customHeight="1"/>
    <row r="1000" ht="21.95" customHeight="1"/>
    <row r="1001" ht="21.95" customHeight="1"/>
    <row r="1002" ht="21.95" customHeight="1"/>
    <row r="1003" ht="21.95" customHeight="1"/>
    <row r="1004" ht="21.95" customHeight="1"/>
    <row r="1005" ht="21.95" customHeight="1"/>
    <row r="1006" ht="21.95" customHeight="1"/>
    <row r="1007" ht="21.95" customHeight="1"/>
    <row r="1008" ht="21.95" customHeight="1"/>
    <row r="1009" ht="21.95" customHeight="1"/>
    <row r="1010" ht="21.95" customHeight="1"/>
    <row r="1011" ht="21.95" customHeight="1"/>
    <row r="1012" ht="21.95" customHeight="1"/>
    <row r="1013" ht="21.95" customHeight="1"/>
    <row r="1014" ht="21.95" customHeight="1"/>
    <row r="1015" ht="21.95" customHeight="1"/>
    <row r="1016" ht="21.95" customHeight="1"/>
    <row r="1017" ht="21.95" customHeight="1"/>
    <row r="1018" ht="21.95" customHeight="1"/>
    <row r="1019" ht="21.95" customHeight="1"/>
    <row r="1020" ht="21.95" customHeight="1"/>
    <row r="1021" ht="21.95" customHeight="1"/>
    <row r="1022" ht="21.95" customHeight="1"/>
    <row r="1023" ht="21.95" customHeight="1"/>
    <row r="1024" ht="21.95" customHeight="1"/>
    <row r="1025" ht="21.95" customHeight="1"/>
    <row r="1026" ht="21.95" customHeight="1"/>
    <row r="1027" ht="21.95" customHeight="1"/>
    <row r="1028" ht="21.95" customHeight="1"/>
    <row r="1029" ht="21.95" customHeight="1"/>
    <row r="1030" ht="21.95" customHeight="1"/>
    <row r="1031" ht="21.95" customHeight="1"/>
    <row r="1032" ht="21.95" customHeight="1"/>
    <row r="1033" ht="21.95" customHeight="1"/>
    <row r="1034" ht="21.95" customHeight="1"/>
    <row r="1035" ht="21.95" customHeight="1"/>
    <row r="1036" ht="21.95" customHeight="1"/>
    <row r="1037" ht="21.95" customHeight="1"/>
    <row r="1038" ht="21.95" customHeight="1"/>
    <row r="1039" ht="21.95" customHeight="1"/>
    <row r="1040" ht="21.95" customHeight="1"/>
    <row r="1041" ht="21.95" customHeight="1"/>
    <row r="1042" ht="21.95" customHeight="1"/>
    <row r="1043" ht="21.95" customHeight="1"/>
    <row r="1044" ht="21.95" customHeight="1"/>
    <row r="1045" ht="21.95" customHeight="1"/>
    <row r="1046" ht="21.95" customHeight="1"/>
    <row r="1047" ht="21.95" customHeight="1"/>
    <row r="1048" ht="21.95" customHeight="1"/>
    <row r="1049" ht="21.95" customHeight="1"/>
    <row r="1050" ht="21.95" customHeight="1"/>
    <row r="1051" ht="21.95" customHeight="1"/>
    <row r="1052" ht="21.95" customHeight="1"/>
    <row r="1053" ht="21.95" customHeight="1"/>
    <row r="1054" ht="21.95" customHeight="1"/>
    <row r="1055" ht="21.95" customHeight="1"/>
    <row r="1056" ht="21.95" customHeight="1"/>
    <row r="1057" ht="21.95" customHeight="1"/>
    <row r="1058" ht="21.95" customHeight="1"/>
    <row r="1059" ht="21.95" customHeight="1"/>
    <row r="1060" ht="21.95" customHeight="1"/>
    <row r="1061" ht="21.95" customHeight="1"/>
    <row r="1062" ht="21.95" customHeight="1"/>
    <row r="1063" ht="21.95" customHeight="1"/>
    <row r="1064" ht="21.95" customHeight="1"/>
    <row r="1065" ht="21.95" customHeight="1"/>
    <row r="1066" ht="21.95" customHeight="1"/>
    <row r="1067" ht="21.95" customHeight="1"/>
    <row r="1068" ht="21.95" customHeight="1"/>
    <row r="1069" ht="21.95" customHeight="1"/>
    <row r="1070" ht="21.95" customHeight="1"/>
    <row r="1071" ht="21.95" customHeight="1"/>
    <row r="1072" ht="21.95" customHeight="1"/>
    <row r="1073" ht="21.95" customHeight="1"/>
    <row r="1074" ht="21.95" customHeight="1"/>
    <row r="1075" ht="21.95" customHeight="1"/>
    <row r="1076" ht="21.95" customHeight="1"/>
    <row r="1077" ht="21.95" customHeight="1"/>
    <row r="1078" ht="21.95" customHeight="1"/>
    <row r="1079" ht="21.95" customHeight="1"/>
    <row r="1080" ht="21.95" customHeight="1"/>
    <row r="1081" ht="21.95" customHeight="1"/>
    <row r="1082" ht="21.95" customHeight="1"/>
    <row r="1083" ht="21.95" customHeight="1"/>
    <row r="1084" ht="21.95" customHeight="1"/>
    <row r="1085" ht="21.95" customHeight="1"/>
    <row r="1086" ht="21.95" customHeight="1"/>
    <row r="1087" ht="21.95" customHeight="1"/>
    <row r="1088" ht="21.95" customHeight="1"/>
    <row r="1089" ht="21.95" customHeight="1"/>
    <row r="1090" ht="21.95" customHeight="1"/>
    <row r="1091" ht="21.95" customHeight="1"/>
    <row r="1092" ht="21.95" customHeight="1"/>
    <row r="1093" ht="21.95" customHeight="1"/>
    <row r="1094" ht="21.95" customHeight="1"/>
    <row r="1095" ht="21.95" customHeight="1"/>
    <row r="1096" ht="21.95" customHeight="1"/>
    <row r="1097" ht="21.95" customHeight="1"/>
    <row r="1098" ht="21.95" customHeight="1"/>
    <row r="1099" ht="21.95" customHeight="1"/>
    <row r="1100" ht="21.95" customHeight="1"/>
    <row r="1101" ht="21.95" customHeight="1"/>
    <row r="1102" ht="21.95" customHeight="1"/>
    <row r="1103" ht="21.95" customHeight="1"/>
    <row r="1104" ht="21.95" customHeight="1"/>
    <row r="1105" ht="21.95" customHeight="1"/>
    <row r="1106" ht="21.95" customHeight="1"/>
    <row r="1107" ht="21.95" customHeight="1"/>
    <row r="1108" ht="21.95" customHeight="1"/>
    <row r="1109" ht="21.95" customHeight="1"/>
    <row r="1110" ht="21.95" customHeight="1"/>
    <row r="1111" ht="21.95" customHeight="1"/>
    <row r="1112" ht="21.95" customHeight="1"/>
    <row r="1113" ht="21.95" customHeight="1"/>
    <row r="1114" ht="21.95" customHeight="1"/>
    <row r="1115" ht="21.95" customHeight="1"/>
    <row r="1116" ht="21.95" customHeight="1"/>
    <row r="1117" ht="21.95" customHeight="1"/>
    <row r="1118" ht="21.95" customHeight="1"/>
    <row r="1119" ht="21.95" customHeight="1"/>
    <row r="1120" ht="21.95" customHeight="1"/>
    <row r="1121" ht="21.95" customHeight="1"/>
    <row r="1122" ht="21.95" customHeight="1"/>
    <row r="1123" ht="21.95" customHeight="1"/>
    <row r="1124" ht="21.95" customHeight="1"/>
    <row r="1125" ht="21.95" customHeight="1"/>
    <row r="1126" ht="21.95" customHeight="1"/>
    <row r="1127" ht="21.95" customHeight="1"/>
    <row r="1128" ht="21.95" customHeight="1"/>
    <row r="1129" ht="21.95" customHeight="1"/>
    <row r="1130" ht="21.95" customHeight="1"/>
    <row r="1131" ht="21.95" customHeight="1"/>
    <row r="1132" ht="21.95" customHeight="1"/>
    <row r="1133" ht="21.95" customHeight="1"/>
    <row r="1134" ht="21.95" customHeight="1"/>
    <row r="1135" ht="21.95" customHeight="1"/>
    <row r="1136" ht="21.95" customHeight="1"/>
    <row r="1137" ht="21.95" customHeight="1"/>
    <row r="1138" ht="21.95" customHeight="1"/>
    <row r="1139" ht="21.95" customHeight="1"/>
    <row r="1140" ht="21.95" customHeight="1"/>
    <row r="1141" ht="21.95" customHeight="1"/>
    <row r="1142" ht="21.95" customHeight="1"/>
    <row r="1143" ht="21.95" customHeight="1"/>
    <row r="1144" ht="21.95" customHeight="1"/>
    <row r="1145" ht="21.95" customHeight="1"/>
    <row r="1146" ht="21.95" customHeight="1"/>
    <row r="1147" ht="21.95" customHeight="1"/>
    <row r="1148" ht="21.95" customHeight="1"/>
    <row r="1149" ht="21.95" customHeight="1"/>
    <row r="1150" ht="21.95" customHeight="1"/>
    <row r="1151" ht="21.95" customHeight="1"/>
    <row r="1152" ht="21.95" customHeight="1"/>
    <row r="1153" ht="21.95" customHeight="1"/>
    <row r="1154" ht="21.95" customHeight="1"/>
    <row r="1155" ht="21.95" customHeight="1"/>
    <row r="1156" ht="21.95" customHeight="1"/>
    <row r="1157" ht="21.95" customHeight="1"/>
    <row r="1158" ht="21.95" customHeight="1"/>
    <row r="1159" ht="21.95" customHeight="1"/>
    <row r="1160" ht="21.95" customHeight="1"/>
    <row r="1161" ht="21.95" customHeight="1"/>
    <row r="1162" ht="21.95" customHeight="1"/>
    <row r="1163" ht="21.95" customHeight="1"/>
    <row r="1164" ht="21.95" customHeight="1"/>
    <row r="1165" ht="21.95" customHeight="1"/>
    <row r="1166" ht="21.95" customHeight="1"/>
    <row r="1167" ht="21.95" customHeight="1"/>
    <row r="1168" ht="21.95" customHeight="1"/>
    <row r="1169" spans="2:11" ht="21.95" customHeight="1"/>
    <row r="1170" spans="2:11" ht="21.95" customHeight="1"/>
    <row r="1171" spans="2:11" ht="21.95" customHeight="1"/>
    <row r="1172" spans="2:11" ht="21.95" customHeight="1"/>
    <row r="1173" spans="2:11" ht="21.95" customHeight="1"/>
    <row r="1174" spans="2:11" ht="21.95" customHeight="1"/>
    <row r="1175" spans="2:11" ht="21.95" customHeight="1"/>
    <row r="1176" spans="2:11" ht="21.95" customHeight="1"/>
    <row r="1177" spans="2:11" ht="21.95" customHeight="1"/>
    <row r="1178" spans="2:11" ht="21.95" customHeight="1"/>
    <row r="1179" spans="2:11" ht="21.95" customHeight="1"/>
    <row r="1180" spans="2:11" ht="21.95" customHeight="1"/>
    <row r="1181" spans="2:11" ht="21.95" customHeight="1"/>
    <row r="1182" spans="2:11" s="23" customFormat="1" ht="21.95" customHeight="1">
      <c r="B1182" s="22"/>
      <c r="C1182" s="21"/>
      <c r="D1182" s="20"/>
      <c r="E1182" s="20"/>
      <c r="F1182" s="20"/>
      <c r="G1182" s="20"/>
      <c r="H1182" s="20"/>
      <c r="I1182" s="20"/>
      <c r="J1182" s="20"/>
      <c r="K1182" s="19"/>
    </row>
    <row r="1183" spans="2:11" s="23" customFormat="1" ht="21.95" customHeight="1">
      <c r="B1183" s="22"/>
      <c r="C1183" s="21"/>
      <c r="D1183" s="20"/>
      <c r="E1183" s="20"/>
      <c r="F1183" s="20"/>
      <c r="G1183" s="20"/>
      <c r="H1183" s="20"/>
      <c r="I1183" s="20"/>
      <c r="J1183" s="20"/>
      <c r="K1183" s="19"/>
    </row>
    <row r="1184" spans="2:11" s="23" customFormat="1" ht="21.95" customHeight="1">
      <c r="B1184" s="22"/>
      <c r="C1184" s="21"/>
      <c r="D1184" s="20"/>
      <c r="E1184" s="20"/>
      <c r="F1184" s="20"/>
      <c r="G1184" s="20"/>
      <c r="H1184" s="20"/>
      <c r="I1184" s="20"/>
      <c r="J1184" s="20"/>
      <c r="K1184" s="19"/>
    </row>
    <row r="1185" spans="2:11" s="23" customFormat="1" ht="21.95" customHeight="1">
      <c r="B1185" s="22"/>
      <c r="C1185" s="21"/>
      <c r="D1185" s="20"/>
      <c r="E1185" s="20"/>
      <c r="F1185" s="20"/>
      <c r="G1185" s="20"/>
      <c r="H1185" s="20"/>
      <c r="I1185" s="20"/>
      <c r="J1185" s="20"/>
      <c r="K1185" s="19"/>
    </row>
    <row r="1186" spans="2:11" s="23" customFormat="1" ht="21.95" customHeight="1">
      <c r="B1186" s="22"/>
      <c r="C1186" s="21"/>
      <c r="D1186" s="20"/>
      <c r="E1186" s="20"/>
      <c r="F1186" s="20"/>
      <c r="G1186" s="20"/>
      <c r="H1186" s="20"/>
      <c r="I1186" s="20"/>
      <c r="J1186" s="20"/>
      <c r="K1186" s="19"/>
    </row>
    <row r="1187" spans="2:11" s="23" customFormat="1" ht="21.95" customHeight="1">
      <c r="B1187" s="22"/>
      <c r="C1187" s="21"/>
      <c r="D1187" s="20"/>
      <c r="E1187" s="20"/>
      <c r="F1187" s="20"/>
      <c r="G1187" s="20"/>
      <c r="H1187" s="20"/>
      <c r="I1187" s="20"/>
      <c r="J1187" s="20"/>
      <c r="K1187" s="19"/>
    </row>
    <row r="1188" spans="2:11" s="23" customFormat="1" ht="21.95" customHeight="1">
      <c r="B1188" s="22"/>
      <c r="C1188" s="21"/>
      <c r="D1188" s="20"/>
      <c r="E1188" s="20"/>
      <c r="F1188" s="20"/>
      <c r="G1188" s="20"/>
      <c r="H1188" s="20"/>
      <c r="I1188" s="20"/>
      <c r="J1188" s="20"/>
      <c r="K1188" s="19"/>
    </row>
    <row r="1189" spans="2:11" s="23" customFormat="1" ht="21.95" customHeight="1">
      <c r="B1189" s="22"/>
      <c r="C1189" s="21"/>
      <c r="D1189" s="20"/>
      <c r="E1189" s="20"/>
      <c r="F1189" s="20"/>
      <c r="G1189" s="20"/>
      <c r="H1189" s="20"/>
      <c r="I1189" s="20"/>
      <c r="J1189" s="20"/>
      <c r="K1189" s="19"/>
    </row>
    <row r="1190" spans="2:11" s="23" customFormat="1" ht="21.95" customHeight="1">
      <c r="B1190" s="22"/>
      <c r="C1190" s="21"/>
      <c r="D1190" s="20"/>
      <c r="E1190" s="20"/>
      <c r="F1190" s="20"/>
      <c r="G1190" s="20"/>
      <c r="H1190" s="20"/>
      <c r="I1190" s="20"/>
      <c r="J1190" s="20"/>
      <c r="K1190" s="19"/>
    </row>
    <row r="1191" spans="2:11" s="23" customFormat="1" ht="21.95" customHeight="1">
      <c r="B1191" s="22"/>
      <c r="C1191" s="21"/>
      <c r="D1191" s="20"/>
      <c r="E1191" s="20"/>
      <c r="F1191" s="20"/>
      <c r="G1191" s="20"/>
      <c r="H1191" s="20"/>
      <c r="I1191" s="20"/>
      <c r="J1191" s="20"/>
      <c r="K1191" s="19"/>
    </row>
    <row r="1192" spans="2:11" s="23" customFormat="1" ht="21.95" customHeight="1">
      <c r="B1192" s="22"/>
      <c r="C1192" s="21"/>
      <c r="D1192" s="20"/>
      <c r="E1192" s="20"/>
      <c r="F1192" s="20"/>
      <c r="G1192" s="20"/>
      <c r="H1192" s="20"/>
      <c r="I1192" s="20"/>
      <c r="J1192" s="20"/>
      <c r="K1192" s="19"/>
    </row>
    <row r="1193" spans="2:11" s="23" customFormat="1" ht="21.95" customHeight="1">
      <c r="B1193" s="22"/>
      <c r="C1193" s="21"/>
      <c r="D1193" s="20"/>
      <c r="E1193" s="20"/>
      <c r="F1193" s="20"/>
      <c r="G1193" s="20"/>
      <c r="H1193" s="20"/>
      <c r="I1193" s="20"/>
      <c r="J1193" s="20"/>
      <c r="K1193" s="19"/>
    </row>
    <row r="1194" spans="2:11" s="23" customFormat="1" ht="21.95" customHeight="1">
      <c r="B1194" s="22"/>
      <c r="C1194" s="21"/>
      <c r="D1194" s="20"/>
      <c r="E1194" s="20"/>
      <c r="F1194" s="20"/>
      <c r="G1194" s="20"/>
      <c r="H1194" s="20"/>
      <c r="I1194" s="20"/>
      <c r="J1194" s="20"/>
      <c r="K1194" s="19"/>
    </row>
    <row r="1195" spans="2:11" s="23" customFormat="1" ht="21.95" customHeight="1">
      <c r="B1195" s="22"/>
      <c r="C1195" s="21"/>
      <c r="D1195" s="20"/>
      <c r="E1195" s="20"/>
      <c r="F1195" s="20"/>
      <c r="G1195" s="20"/>
      <c r="H1195" s="20"/>
      <c r="I1195" s="20"/>
      <c r="J1195" s="20"/>
      <c r="K1195" s="19"/>
    </row>
    <row r="1196" spans="2:11" s="23" customFormat="1" ht="21.95" customHeight="1">
      <c r="B1196" s="22"/>
      <c r="C1196" s="21"/>
      <c r="D1196" s="20"/>
      <c r="E1196" s="20"/>
      <c r="F1196" s="20"/>
      <c r="G1196" s="20"/>
      <c r="H1196" s="20"/>
      <c r="I1196" s="20"/>
      <c r="J1196" s="20"/>
      <c r="K1196" s="19"/>
    </row>
    <row r="1197" spans="2:11" s="23" customFormat="1" ht="21.95" customHeight="1">
      <c r="B1197" s="22"/>
      <c r="C1197" s="21"/>
      <c r="D1197" s="20"/>
      <c r="E1197" s="20"/>
      <c r="F1197" s="20"/>
      <c r="G1197" s="20"/>
      <c r="H1197" s="20"/>
      <c r="I1197" s="20"/>
      <c r="J1197" s="20"/>
      <c r="K1197" s="19"/>
    </row>
    <row r="1198" spans="2:11" s="23" customFormat="1" ht="21.95" customHeight="1">
      <c r="B1198" s="22"/>
      <c r="C1198" s="21"/>
      <c r="D1198" s="20"/>
      <c r="E1198" s="20"/>
      <c r="F1198" s="20"/>
      <c r="G1198" s="20"/>
      <c r="H1198" s="20"/>
      <c r="I1198" s="20"/>
      <c r="J1198" s="20"/>
      <c r="K1198" s="19"/>
    </row>
    <row r="1199" spans="2:11" s="23" customFormat="1" ht="21.95" customHeight="1">
      <c r="B1199" s="22"/>
      <c r="C1199" s="21"/>
      <c r="D1199" s="20"/>
      <c r="E1199" s="20"/>
      <c r="F1199" s="20"/>
      <c r="G1199" s="20"/>
      <c r="H1199" s="20"/>
      <c r="I1199" s="20"/>
      <c r="J1199" s="20"/>
      <c r="K1199" s="19"/>
    </row>
    <row r="1200" spans="2:11" s="23" customFormat="1" ht="21.95" customHeight="1">
      <c r="B1200" s="22"/>
      <c r="C1200" s="21"/>
      <c r="D1200" s="20"/>
      <c r="E1200" s="20"/>
      <c r="F1200" s="20"/>
      <c r="G1200" s="20"/>
      <c r="H1200" s="20"/>
      <c r="I1200" s="20"/>
      <c r="J1200" s="20"/>
      <c r="K1200" s="19"/>
    </row>
    <row r="1201" spans="2:11" s="23" customFormat="1" ht="21.95" customHeight="1">
      <c r="B1201" s="22"/>
      <c r="C1201" s="21"/>
      <c r="D1201" s="20"/>
      <c r="E1201" s="20"/>
      <c r="F1201" s="20"/>
      <c r="G1201" s="20"/>
      <c r="H1201" s="20"/>
      <c r="I1201" s="20"/>
      <c r="J1201" s="20"/>
      <c r="K1201" s="19"/>
    </row>
    <row r="1202" spans="2:11" s="23" customFormat="1" ht="21.95" customHeight="1">
      <c r="B1202" s="22"/>
      <c r="C1202" s="21"/>
      <c r="D1202" s="20"/>
      <c r="E1202" s="20"/>
      <c r="F1202" s="20"/>
      <c r="G1202" s="20"/>
      <c r="H1202" s="20"/>
      <c r="I1202" s="20"/>
      <c r="J1202" s="20"/>
      <c r="K1202" s="19"/>
    </row>
    <row r="1203" spans="2:11" s="23" customFormat="1" ht="21.95" customHeight="1">
      <c r="B1203" s="22"/>
      <c r="C1203" s="21"/>
      <c r="D1203" s="20"/>
      <c r="E1203" s="20"/>
      <c r="F1203" s="20"/>
      <c r="G1203" s="20"/>
      <c r="H1203" s="20"/>
      <c r="I1203" s="20"/>
      <c r="J1203" s="20"/>
      <c r="K1203" s="19"/>
    </row>
    <row r="1204" spans="2:11" s="23" customFormat="1" ht="21.95" customHeight="1">
      <c r="B1204" s="22"/>
      <c r="C1204" s="21"/>
      <c r="D1204" s="20"/>
      <c r="E1204" s="20"/>
      <c r="F1204" s="20"/>
      <c r="G1204" s="20"/>
      <c r="H1204" s="20"/>
      <c r="I1204" s="20"/>
      <c r="J1204" s="20"/>
      <c r="K1204" s="19"/>
    </row>
    <row r="1205" spans="2:11" s="23" customFormat="1" ht="21.95" customHeight="1">
      <c r="B1205" s="22"/>
      <c r="C1205" s="21"/>
      <c r="D1205" s="20"/>
      <c r="E1205" s="20"/>
      <c r="F1205" s="20"/>
      <c r="G1205" s="20"/>
      <c r="H1205" s="20"/>
      <c r="I1205" s="20"/>
      <c r="J1205" s="20"/>
      <c r="K1205" s="19"/>
    </row>
    <row r="1206" spans="2:11" s="23" customFormat="1" ht="21.95" customHeight="1">
      <c r="B1206" s="22"/>
      <c r="C1206" s="21"/>
      <c r="D1206" s="20"/>
      <c r="E1206" s="20"/>
      <c r="F1206" s="20"/>
      <c r="G1206" s="20"/>
      <c r="H1206" s="20"/>
      <c r="I1206" s="20"/>
      <c r="J1206" s="20"/>
      <c r="K1206" s="19"/>
    </row>
    <row r="1207" spans="2:11" s="23" customFormat="1" ht="21.95" customHeight="1">
      <c r="B1207" s="22"/>
      <c r="C1207" s="21"/>
      <c r="D1207" s="20"/>
      <c r="E1207" s="20"/>
      <c r="F1207" s="20"/>
      <c r="G1207" s="20"/>
      <c r="H1207" s="20"/>
      <c r="I1207" s="20"/>
      <c r="J1207" s="20"/>
      <c r="K1207" s="19"/>
    </row>
    <row r="1208" spans="2:11" s="23" customFormat="1" ht="21.95" customHeight="1">
      <c r="B1208" s="22"/>
      <c r="C1208" s="21"/>
      <c r="D1208" s="20"/>
      <c r="E1208" s="20"/>
      <c r="F1208" s="20"/>
      <c r="G1208" s="20"/>
      <c r="H1208" s="20"/>
      <c r="I1208" s="20"/>
      <c r="J1208" s="20"/>
      <c r="K1208" s="19"/>
    </row>
    <row r="1209" spans="2:11" s="23" customFormat="1" ht="21.95" customHeight="1">
      <c r="B1209" s="22"/>
      <c r="C1209" s="21"/>
      <c r="D1209" s="20"/>
      <c r="E1209" s="20"/>
      <c r="F1209" s="20"/>
      <c r="G1209" s="20"/>
      <c r="H1209" s="20"/>
      <c r="I1209" s="20"/>
      <c r="J1209" s="20"/>
      <c r="K1209" s="19"/>
    </row>
    <row r="1210" spans="2:11" s="23" customFormat="1" ht="21.95" customHeight="1">
      <c r="B1210" s="22"/>
      <c r="C1210" s="21"/>
      <c r="D1210" s="20"/>
      <c r="E1210" s="20"/>
      <c r="F1210" s="20"/>
      <c r="G1210" s="20"/>
      <c r="H1210" s="20"/>
      <c r="I1210" s="20"/>
      <c r="J1210" s="20"/>
      <c r="K1210" s="19"/>
    </row>
    <row r="1211" spans="2:11" s="23" customFormat="1" ht="21.95" customHeight="1">
      <c r="B1211" s="22"/>
      <c r="C1211" s="21"/>
      <c r="D1211" s="20"/>
      <c r="E1211" s="20"/>
      <c r="F1211" s="20"/>
      <c r="G1211" s="20"/>
      <c r="H1211" s="20"/>
      <c r="I1211" s="20"/>
      <c r="J1211" s="20"/>
      <c r="K1211" s="19"/>
    </row>
    <row r="1212" spans="2:11" s="23" customFormat="1" ht="21.95" customHeight="1">
      <c r="B1212" s="22"/>
      <c r="C1212" s="21"/>
      <c r="D1212" s="20"/>
      <c r="E1212" s="20"/>
      <c r="F1212" s="20"/>
      <c r="G1212" s="20"/>
      <c r="H1212" s="20"/>
      <c r="I1212" s="20"/>
      <c r="J1212" s="20"/>
      <c r="K1212" s="19"/>
    </row>
    <row r="1213" spans="2:11" s="23" customFormat="1" ht="21.95" customHeight="1">
      <c r="B1213" s="22"/>
      <c r="C1213" s="21"/>
      <c r="D1213" s="20"/>
      <c r="E1213" s="20"/>
      <c r="F1213" s="20"/>
      <c r="G1213" s="20"/>
      <c r="H1213" s="20"/>
      <c r="I1213" s="20"/>
      <c r="J1213" s="20"/>
      <c r="K1213" s="19"/>
    </row>
    <row r="1214" spans="2:11" s="23" customFormat="1" ht="21.95" customHeight="1">
      <c r="B1214" s="22"/>
      <c r="C1214" s="21"/>
      <c r="D1214" s="20"/>
      <c r="E1214" s="20"/>
      <c r="F1214" s="20"/>
      <c r="G1214" s="20"/>
      <c r="H1214" s="20"/>
      <c r="I1214" s="20"/>
      <c r="J1214" s="20"/>
      <c r="K1214" s="19"/>
    </row>
    <row r="1215" spans="2:11" s="23" customFormat="1" ht="21.95" customHeight="1">
      <c r="B1215" s="22"/>
      <c r="C1215" s="21"/>
      <c r="D1215" s="20"/>
      <c r="E1215" s="20"/>
      <c r="F1215" s="20"/>
      <c r="G1215" s="20"/>
      <c r="H1215" s="20"/>
      <c r="I1215" s="20"/>
      <c r="J1215" s="20"/>
      <c r="K1215" s="19"/>
    </row>
    <row r="1216" spans="2:11" s="23" customFormat="1" ht="21.95" customHeight="1">
      <c r="B1216" s="22"/>
      <c r="C1216" s="21"/>
      <c r="D1216" s="20"/>
      <c r="E1216" s="20"/>
      <c r="F1216" s="20"/>
      <c r="G1216" s="20"/>
      <c r="H1216" s="20"/>
      <c r="I1216" s="20"/>
      <c r="J1216" s="20"/>
      <c r="K1216" s="19"/>
    </row>
    <row r="1217" spans="2:11" s="23" customFormat="1" ht="21.95" customHeight="1">
      <c r="B1217" s="22"/>
      <c r="C1217" s="21"/>
      <c r="D1217" s="20"/>
      <c r="E1217" s="20"/>
      <c r="F1217" s="20"/>
      <c r="G1217" s="20"/>
      <c r="H1217" s="20"/>
      <c r="I1217" s="20"/>
      <c r="J1217" s="20"/>
      <c r="K1217" s="19"/>
    </row>
    <row r="1218" spans="2:11" s="23" customFormat="1" ht="21.95" customHeight="1">
      <c r="B1218" s="22"/>
      <c r="C1218" s="21"/>
      <c r="D1218" s="20"/>
      <c r="E1218" s="20"/>
      <c r="F1218" s="20"/>
      <c r="G1218" s="20"/>
      <c r="H1218" s="20"/>
      <c r="I1218" s="20"/>
      <c r="J1218" s="20"/>
      <c r="K1218" s="19"/>
    </row>
    <row r="1219" spans="2:11" s="23" customFormat="1" ht="21.95" customHeight="1">
      <c r="B1219" s="22"/>
      <c r="C1219" s="21"/>
      <c r="D1219" s="20"/>
      <c r="E1219" s="20"/>
      <c r="F1219" s="20"/>
      <c r="G1219" s="20"/>
      <c r="H1219" s="20"/>
      <c r="I1219" s="20"/>
      <c r="J1219" s="20"/>
      <c r="K1219" s="19"/>
    </row>
    <row r="1220" spans="2:11" s="23" customFormat="1" ht="21.95" customHeight="1">
      <c r="B1220" s="22"/>
      <c r="C1220" s="21"/>
      <c r="D1220" s="20"/>
      <c r="E1220" s="20"/>
      <c r="F1220" s="20"/>
      <c r="G1220" s="20"/>
      <c r="H1220" s="20"/>
      <c r="I1220" s="20"/>
      <c r="J1220" s="20"/>
      <c r="K1220" s="19"/>
    </row>
    <row r="1221" spans="2:11" s="23" customFormat="1" ht="21.95" customHeight="1">
      <c r="B1221" s="22"/>
      <c r="C1221" s="21"/>
      <c r="D1221" s="20"/>
      <c r="E1221" s="20"/>
      <c r="F1221" s="20"/>
      <c r="G1221" s="20"/>
      <c r="H1221" s="20"/>
      <c r="I1221" s="20"/>
      <c r="J1221" s="20"/>
      <c r="K1221" s="19"/>
    </row>
    <row r="1222" spans="2:11" s="23" customFormat="1" ht="21.95" customHeight="1">
      <c r="B1222" s="22"/>
      <c r="C1222" s="21"/>
      <c r="D1222" s="20"/>
      <c r="E1222" s="20"/>
      <c r="F1222" s="20"/>
      <c r="G1222" s="20"/>
      <c r="H1222" s="20"/>
      <c r="I1222" s="20"/>
      <c r="J1222" s="20"/>
      <c r="K1222" s="19"/>
    </row>
    <row r="1223" spans="2:11" s="23" customFormat="1" ht="21.95" customHeight="1">
      <c r="B1223" s="22"/>
      <c r="C1223" s="21"/>
      <c r="D1223" s="20"/>
      <c r="E1223" s="20"/>
      <c r="F1223" s="20"/>
      <c r="G1223" s="20"/>
      <c r="H1223" s="20"/>
      <c r="I1223" s="20"/>
      <c r="J1223" s="20"/>
      <c r="K1223" s="19"/>
    </row>
    <row r="1224" spans="2:11" s="23" customFormat="1" ht="21.95" customHeight="1">
      <c r="B1224" s="22"/>
      <c r="C1224" s="21"/>
      <c r="D1224" s="20"/>
      <c r="E1224" s="20"/>
      <c r="F1224" s="20"/>
      <c r="G1224" s="20"/>
      <c r="H1224" s="20"/>
      <c r="I1224" s="20"/>
      <c r="J1224" s="20"/>
      <c r="K1224" s="19"/>
    </row>
    <row r="1225" spans="2:11" s="23" customFormat="1" ht="21.95" customHeight="1">
      <c r="B1225" s="22"/>
      <c r="C1225" s="21"/>
      <c r="D1225" s="20"/>
      <c r="E1225" s="20"/>
      <c r="F1225" s="20"/>
      <c r="G1225" s="20"/>
      <c r="H1225" s="20"/>
      <c r="I1225" s="20"/>
      <c r="J1225" s="20"/>
      <c r="K1225" s="19"/>
    </row>
    <row r="1226" spans="2:11" s="23" customFormat="1" ht="21.95" customHeight="1">
      <c r="B1226" s="22"/>
      <c r="C1226" s="21"/>
      <c r="D1226" s="20"/>
      <c r="E1226" s="20"/>
      <c r="F1226" s="20"/>
      <c r="G1226" s="20"/>
      <c r="H1226" s="20"/>
      <c r="I1226" s="20"/>
      <c r="J1226" s="20"/>
      <c r="K1226" s="19"/>
    </row>
    <row r="1227" spans="2:11" s="23" customFormat="1" ht="21.95" customHeight="1">
      <c r="B1227" s="22"/>
      <c r="C1227" s="21"/>
      <c r="D1227" s="20"/>
      <c r="E1227" s="20"/>
      <c r="F1227" s="20"/>
      <c r="G1227" s="20"/>
      <c r="H1227" s="20"/>
      <c r="I1227" s="20"/>
      <c r="J1227" s="20"/>
      <c r="K1227" s="19"/>
    </row>
    <row r="1228" spans="2:11" s="23" customFormat="1" ht="21.95" customHeight="1">
      <c r="B1228" s="22"/>
      <c r="C1228" s="21"/>
      <c r="D1228" s="20"/>
      <c r="E1228" s="20"/>
      <c r="F1228" s="20"/>
      <c r="G1228" s="20"/>
      <c r="H1228" s="20"/>
      <c r="I1228" s="20"/>
      <c r="J1228" s="20"/>
      <c r="K1228" s="19"/>
    </row>
    <row r="1229" spans="2:11" s="23" customFormat="1" ht="21.95" customHeight="1">
      <c r="B1229" s="22"/>
      <c r="C1229" s="21"/>
      <c r="D1229" s="20"/>
      <c r="E1229" s="20"/>
      <c r="F1229" s="20"/>
      <c r="G1229" s="20"/>
      <c r="H1229" s="20"/>
      <c r="I1229" s="20"/>
      <c r="J1229" s="20"/>
      <c r="K1229" s="19"/>
    </row>
    <row r="1230" spans="2:11" s="23" customFormat="1" ht="21.95" customHeight="1">
      <c r="B1230" s="22"/>
      <c r="C1230" s="21"/>
      <c r="D1230" s="20"/>
      <c r="E1230" s="20"/>
      <c r="F1230" s="20"/>
      <c r="G1230" s="20"/>
      <c r="H1230" s="20"/>
      <c r="I1230" s="20"/>
      <c r="J1230" s="20"/>
      <c r="K1230" s="19"/>
    </row>
    <row r="1231" spans="2:11" s="23" customFormat="1" ht="21.95" customHeight="1">
      <c r="B1231" s="22"/>
      <c r="C1231" s="21"/>
      <c r="D1231" s="20"/>
      <c r="E1231" s="20"/>
      <c r="F1231" s="20"/>
      <c r="G1231" s="20"/>
      <c r="H1231" s="20"/>
      <c r="I1231" s="20"/>
      <c r="J1231" s="20"/>
      <c r="K1231" s="19"/>
    </row>
    <row r="1232" spans="2:11" s="23" customFormat="1" ht="21.95" customHeight="1">
      <c r="B1232" s="22"/>
      <c r="C1232" s="21"/>
      <c r="D1232" s="20"/>
      <c r="E1232" s="20"/>
      <c r="F1232" s="20"/>
      <c r="G1232" s="20"/>
      <c r="H1232" s="20"/>
      <c r="I1232" s="20"/>
      <c r="J1232" s="20"/>
      <c r="K1232" s="19"/>
    </row>
    <row r="1233" spans="2:11" s="23" customFormat="1" ht="21.95" customHeight="1">
      <c r="B1233" s="22"/>
      <c r="C1233" s="21"/>
      <c r="D1233" s="20"/>
      <c r="E1233" s="20"/>
      <c r="F1233" s="20"/>
      <c r="G1233" s="20"/>
      <c r="H1233" s="20"/>
      <c r="I1233" s="20"/>
      <c r="J1233" s="20"/>
      <c r="K1233" s="19"/>
    </row>
    <row r="1234" spans="2:11" s="23" customFormat="1" ht="21.95" customHeight="1">
      <c r="B1234" s="22"/>
      <c r="C1234" s="21"/>
      <c r="D1234" s="20"/>
      <c r="E1234" s="20"/>
      <c r="F1234" s="20"/>
      <c r="G1234" s="20"/>
      <c r="H1234" s="20"/>
      <c r="I1234" s="20"/>
      <c r="J1234" s="20"/>
      <c r="K1234" s="19"/>
    </row>
    <row r="1235" spans="2:11" s="23" customFormat="1" ht="21.95" customHeight="1">
      <c r="B1235" s="22"/>
      <c r="C1235" s="21"/>
      <c r="D1235" s="20"/>
      <c r="E1235" s="20"/>
      <c r="F1235" s="20"/>
      <c r="G1235" s="20"/>
      <c r="H1235" s="20"/>
      <c r="I1235" s="20"/>
      <c r="J1235" s="20"/>
      <c r="K1235" s="19"/>
    </row>
    <row r="1236" spans="2:11" s="23" customFormat="1" ht="21.95" customHeight="1">
      <c r="B1236" s="22"/>
      <c r="C1236" s="21"/>
      <c r="D1236" s="20"/>
      <c r="E1236" s="20"/>
      <c r="F1236" s="20"/>
      <c r="G1236" s="20"/>
      <c r="H1236" s="20"/>
      <c r="I1236" s="20"/>
      <c r="J1236" s="20"/>
      <c r="K1236" s="19"/>
    </row>
    <row r="1237" spans="2:11" s="23" customFormat="1" ht="21.95" customHeight="1">
      <c r="B1237" s="22"/>
      <c r="C1237" s="21"/>
      <c r="D1237" s="20"/>
      <c r="E1237" s="20"/>
      <c r="F1237" s="20"/>
      <c r="G1237" s="20"/>
      <c r="H1237" s="20"/>
      <c r="I1237" s="20"/>
      <c r="J1237" s="20"/>
      <c r="K1237" s="19"/>
    </row>
    <row r="1238" spans="2:11" s="23" customFormat="1" ht="21.95" customHeight="1">
      <c r="B1238" s="22"/>
      <c r="C1238" s="21"/>
      <c r="D1238" s="20"/>
      <c r="E1238" s="20"/>
      <c r="F1238" s="20"/>
      <c r="G1238" s="20"/>
      <c r="H1238" s="20"/>
      <c r="I1238" s="20"/>
      <c r="J1238" s="20"/>
      <c r="K1238" s="19"/>
    </row>
    <row r="1239" spans="2:11" s="23" customFormat="1" ht="21.95" customHeight="1">
      <c r="B1239" s="22"/>
      <c r="C1239" s="21"/>
      <c r="D1239" s="20"/>
      <c r="E1239" s="20"/>
      <c r="F1239" s="20"/>
      <c r="G1239" s="20"/>
      <c r="H1239" s="20"/>
      <c r="I1239" s="20"/>
      <c r="J1239" s="20"/>
      <c r="K1239" s="19"/>
    </row>
    <row r="1240" spans="2:11" s="23" customFormat="1" ht="21.95" customHeight="1">
      <c r="B1240" s="22"/>
      <c r="C1240" s="21"/>
      <c r="D1240" s="20"/>
      <c r="E1240" s="20"/>
      <c r="F1240" s="20"/>
      <c r="G1240" s="20"/>
      <c r="H1240" s="20"/>
      <c r="I1240" s="20"/>
      <c r="J1240" s="20"/>
      <c r="K1240" s="19"/>
    </row>
    <row r="1241" spans="2:11" s="23" customFormat="1" ht="21.95" customHeight="1">
      <c r="B1241" s="22"/>
      <c r="C1241" s="21"/>
      <c r="D1241" s="20"/>
      <c r="E1241" s="20"/>
      <c r="F1241" s="20"/>
      <c r="G1241" s="20"/>
      <c r="H1241" s="20"/>
      <c r="I1241" s="20"/>
      <c r="J1241" s="20"/>
      <c r="K1241" s="19"/>
    </row>
    <row r="1242" spans="2:11" s="23" customFormat="1" ht="21.95" customHeight="1">
      <c r="B1242" s="22"/>
      <c r="C1242" s="21"/>
      <c r="D1242" s="20"/>
      <c r="E1242" s="20"/>
      <c r="F1242" s="20"/>
      <c r="G1242" s="20"/>
      <c r="H1242" s="20"/>
      <c r="I1242" s="20"/>
      <c r="J1242" s="20"/>
      <c r="K1242" s="19"/>
    </row>
    <row r="1243" spans="2:11" s="23" customFormat="1" ht="21.95" customHeight="1">
      <c r="B1243" s="22"/>
      <c r="C1243" s="21"/>
      <c r="D1243" s="20"/>
      <c r="E1243" s="20"/>
      <c r="F1243" s="20"/>
      <c r="G1243" s="20"/>
      <c r="H1243" s="20"/>
      <c r="I1243" s="20"/>
      <c r="J1243" s="20"/>
      <c r="K1243" s="19"/>
    </row>
    <row r="1244" spans="2:11" s="23" customFormat="1" ht="21.95" customHeight="1">
      <c r="B1244" s="22"/>
      <c r="C1244" s="21"/>
      <c r="D1244" s="20"/>
      <c r="E1244" s="20"/>
      <c r="F1244" s="20"/>
      <c r="G1244" s="20"/>
      <c r="H1244" s="20"/>
      <c r="I1244" s="20"/>
      <c r="J1244" s="20"/>
      <c r="K1244" s="19"/>
    </row>
    <row r="1245" spans="2:11" s="23" customFormat="1" ht="21.95" customHeight="1">
      <c r="B1245" s="22"/>
      <c r="C1245" s="21"/>
      <c r="D1245" s="20"/>
      <c r="E1245" s="20"/>
      <c r="F1245" s="20"/>
      <c r="G1245" s="20"/>
      <c r="H1245" s="20"/>
      <c r="I1245" s="20"/>
      <c r="J1245" s="20"/>
      <c r="K1245" s="19"/>
    </row>
    <row r="1246" spans="2:11" s="23" customFormat="1" ht="21.95" customHeight="1">
      <c r="B1246" s="22"/>
      <c r="C1246" s="21"/>
      <c r="D1246" s="20"/>
      <c r="E1246" s="20"/>
      <c r="F1246" s="20"/>
      <c r="G1246" s="20"/>
      <c r="H1246" s="20"/>
      <c r="I1246" s="20"/>
      <c r="J1246" s="20"/>
      <c r="K1246" s="19"/>
    </row>
    <row r="1247" spans="2:11" s="23" customFormat="1" ht="21.95" customHeight="1">
      <c r="B1247" s="22"/>
      <c r="C1247" s="21"/>
      <c r="D1247" s="20"/>
      <c r="E1247" s="20"/>
      <c r="F1247" s="20"/>
      <c r="G1247" s="20"/>
      <c r="H1247" s="20"/>
      <c r="I1247" s="20"/>
      <c r="J1247" s="20"/>
      <c r="K1247" s="19"/>
    </row>
    <row r="1248" spans="2:11" s="23" customFormat="1" ht="21.95" customHeight="1">
      <c r="B1248" s="22"/>
      <c r="C1248" s="21"/>
      <c r="D1248" s="20"/>
      <c r="E1248" s="20"/>
      <c r="F1248" s="20"/>
      <c r="G1248" s="20"/>
      <c r="H1248" s="20"/>
      <c r="I1248" s="20"/>
      <c r="J1248" s="20"/>
      <c r="K1248" s="19"/>
    </row>
    <row r="1249" spans="2:11" s="23" customFormat="1" ht="21.95" customHeight="1">
      <c r="B1249" s="22"/>
      <c r="C1249" s="21"/>
      <c r="D1249" s="20"/>
      <c r="E1249" s="20"/>
      <c r="F1249" s="20"/>
      <c r="G1249" s="20"/>
      <c r="H1249" s="20"/>
      <c r="I1249" s="20"/>
      <c r="J1249" s="20"/>
      <c r="K1249" s="19"/>
    </row>
    <row r="1250" spans="2:11" s="23" customFormat="1" ht="21.95" customHeight="1">
      <c r="B1250" s="22"/>
      <c r="C1250" s="21"/>
      <c r="D1250" s="20"/>
      <c r="E1250" s="20"/>
      <c r="F1250" s="20"/>
      <c r="G1250" s="20"/>
      <c r="H1250" s="20"/>
      <c r="I1250" s="20"/>
      <c r="J1250" s="20"/>
      <c r="K1250" s="19"/>
    </row>
    <row r="1251" spans="2:11" s="23" customFormat="1" ht="21.95" customHeight="1">
      <c r="B1251" s="22"/>
      <c r="C1251" s="21"/>
      <c r="D1251" s="20"/>
      <c r="E1251" s="20"/>
      <c r="F1251" s="20"/>
      <c r="G1251" s="20"/>
      <c r="H1251" s="20"/>
      <c r="I1251" s="20"/>
      <c r="J1251" s="20"/>
      <c r="K1251" s="19"/>
    </row>
    <row r="1252" spans="2:11" s="23" customFormat="1" ht="21.95" customHeight="1">
      <c r="B1252" s="22"/>
      <c r="C1252" s="21"/>
      <c r="D1252" s="20"/>
      <c r="E1252" s="20"/>
      <c r="F1252" s="20"/>
      <c r="G1252" s="20"/>
      <c r="H1252" s="20"/>
      <c r="I1252" s="20"/>
      <c r="J1252" s="20"/>
      <c r="K1252" s="19"/>
    </row>
    <row r="1253" spans="2:11" s="23" customFormat="1" ht="21.95" customHeight="1">
      <c r="B1253" s="22"/>
      <c r="C1253" s="21"/>
      <c r="D1253" s="20"/>
      <c r="E1253" s="20"/>
      <c r="F1253" s="20"/>
      <c r="G1253" s="20"/>
      <c r="H1253" s="20"/>
      <c r="I1253" s="20"/>
      <c r="J1253" s="20"/>
      <c r="K1253" s="19"/>
    </row>
    <row r="1254" spans="2:11" s="23" customFormat="1" ht="21.95" customHeight="1">
      <c r="B1254" s="22"/>
      <c r="C1254" s="21"/>
      <c r="D1254" s="20"/>
      <c r="E1254" s="20"/>
      <c r="F1254" s="20"/>
      <c r="G1254" s="20"/>
      <c r="H1254" s="20"/>
      <c r="I1254" s="20"/>
      <c r="J1254" s="20"/>
      <c r="K1254" s="19"/>
    </row>
    <row r="1255" spans="2:11" s="23" customFormat="1" ht="21.95" customHeight="1">
      <c r="B1255" s="22"/>
      <c r="C1255" s="21"/>
      <c r="D1255" s="20"/>
      <c r="E1255" s="20"/>
      <c r="F1255" s="20"/>
      <c r="G1255" s="20"/>
      <c r="H1255" s="20"/>
      <c r="I1255" s="20"/>
      <c r="J1255" s="20"/>
      <c r="K1255" s="19"/>
    </row>
    <row r="1256" spans="2:11" s="23" customFormat="1" ht="21.95" customHeight="1">
      <c r="B1256" s="22"/>
      <c r="C1256" s="21"/>
      <c r="D1256" s="20"/>
      <c r="E1256" s="20"/>
      <c r="F1256" s="20"/>
      <c r="G1256" s="20"/>
      <c r="H1256" s="20"/>
      <c r="I1256" s="20"/>
      <c r="J1256" s="20"/>
      <c r="K1256" s="19"/>
    </row>
    <row r="1257" spans="2:11" s="23" customFormat="1" ht="21.95" customHeight="1">
      <c r="B1257" s="22"/>
      <c r="C1257" s="21"/>
      <c r="D1257" s="20"/>
      <c r="E1257" s="20"/>
      <c r="F1257" s="20"/>
      <c r="G1257" s="20"/>
      <c r="H1257" s="20"/>
      <c r="I1257" s="20"/>
      <c r="J1257" s="20"/>
      <c r="K1257" s="19"/>
    </row>
    <row r="1258" spans="2:11" s="23" customFormat="1" ht="21.95" customHeight="1">
      <c r="B1258" s="22"/>
      <c r="C1258" s="21"/>
      <c r="D1258" s="20"/>
      <c r="E1258" s="20"/>
      <c r="F1258" s="20"/>
      <c r="G1258" s="20"/>
      <c r="H1258" s="20"/>
      <c r="I1258" s="20"/>
      <c r="J1258" s="20"/>
      <c r="K1258" s="19"/>
    </row>
    <row r="1259" spans="2:11" s="23" customFormat="1" ht="21.95" customHeight="1">
      <c r="B1259" s="22"/>
      <c r="C1259" s="21"/>
      <c r="D1259" s="20"/>
      <c r="E1259" s="20"/>
      <c r="F1259" s="20"/>
      <c r="G1259" s="20"/>
      <c r="H1259" s="20"/>
      <c r="I1259" s="20"/>
      <c r="J1259" s="20"/>
      <c r="K1259" s="19"/>
    </row>
    <row r="1260" spans="2:11" s="23" customFormat="1" ht="21.95" customHeight="1">
      <c r="B1260" s="22"/>
      <c r="C1260" s="21"/>
      <c r="D1260" s="20"/>
      <c r="E1260" s="20"/>
      <c r="F1260" s="20"/>
      <c r="G1260" s="20"/>
      <c r="H1260" s="20"/>
      <c r="I1260" s="20"/>
      <c r="J1260" s="20"/>
      <c r="K1260" s="19"/>
    </row>
    <row r="1261" spans="2:11" s="23" customFormat="1" ht="21.95" customHeight="1">
      <c r="B1261" s="22"/>
      <c r="C1261" s="21"/>
      <c r="D1261" s="20"/>
      <c r="E1261" s="20"/>
      <c r="F1261" s="20"/>
      <c r="G1261" s="20"/>
      <c r="H1261" s="20"/>
      <c r="I1261" s="20"/>
      <c r="J1261" s="20"/>
      <c r="K1261" s="19"/>
    </row>
    <row r="1262" spans="2:11" s="23" customFormat="1" ht="21.95" customHeight="1">
      <c r="B1262" s="22"/>
      <c r="C1262" s="21"/>
      <c r="D1262" s="20"/>
      <c r="E1262" s="20"/>
      <c r="F1262" s="20"/>
      <c r="G1262" s="20"/>
      <c r="H1262" s="20"/>
      <c r="I1262" s="20"/>
      <c r="J1262" s="20"/>
      <c r="K1262" s="19"/>
    </row>
    <row r="1263" spans="2:11" s="23" customFormat="1" ht="21.95" customHeight="1">
      <c r="B1263" s="22"/>
      <c r="C1263" s="21"/>
      <c r="D1263" s="20"/>
      <c r="E1263" s="20"/>
      <c r="F1263" s="20"/>
      <c r="G1263" s="20"/>
      <c r="H1263" s="20"/>
      <c r="I1263" s="20"/>
      <c r="J1263" s="20"/>
      <c r="K1263" s="19"/>
    </row>
    <row r="1264" spans="2:11" s="23" customFormat="1" ht="21.95" customHeight="1">
      <c r="B1264" s="22"/>
      <c r="C1264" s="21"/>
      <c r="D1264" s="20"/>
      <c r="E1264" s="20"/>
      <c r="F1264" s="20"/>
      <c r="G1264" s="20"/>
      <c r="H1264" s="20"/>
      <c r="I1264" s="20"/>
      <c r="J1264" s="20"/>
      <c r="K1264" s="19"/>
    </row>
    <row r="1265" spans="2:11" s="23" customFormat="1" ht="21.95" customHeight="1">
      <c r="B1265" s="22"/>
      <c r="C1265" s="21"/>
      <c r="D1265" s="20"/>
      <c r="E1265" s="20"/>
      <c r="F1265" s="20"/>
      <c r="G1265" s="20"/>
      <c r="H1265" s="20"/>
      <c r="I1265" s="20"/>
      <c r="J1265" s="20"/>
      <c r="K1265" s="19"/>
    </row>
    <row r="1266" spans="2:11" s="23" customFormat="1" ht="21.95" customHeight="1">
      <c r="B1266" s="22"/>
      <c r="C1266" s="21"/>
      <c r="D1266" s="20"/>
      <c r="E1266" s="20"/>
      <c r="F1266" s="20"/>
      <c r="G1266" s="20"/>
      <c r="H1266" s="20"/>
      <c r="I1266" s="20"/>
      <c r="J1266" s="20"/>
      <c r="K1266" s="19"/>
    </row>
    <row r="1267" spans="2:11" s="23" customFormat="1" ht="21.95" customHeight="1">
      <c r="B1267" s="22"/>
      <c r="C1267" s="21"/>
      <c r="D1267" s="20"/>
      <c r="E1267" s="20"/>
      <c r="F1267" s="20"/>
      <c r="G1267" s="20"/>
      <c r="H1267" s="20"/>
      <c r="I1267" s="20"/>
      <c r="J1267" s="20"/>
      <c r="K1267" s="19"/>
    </row>
    <row r="1268" spans="2:11" s="23" customFormat="1" ht="21.95" customHeight="1">
      <c r="B1268" s="22"/>
      <c r="C1268" s="21"/>
      <c r="D1268" s="20"/>
      <c r="E1268" s="20"/>
      <c r="F1268" s="20"/>
      <c r="G1268" s="20"/>
      <c r="H1268" s="20"/>
      <c r="I1268" s="20"/>
      <c r="J1268" s="20"/>
      <c r="K1268" s="19"/>
    </row>
    <row r="1269" spans="2:11" s="23" customFormat="1" ht="21.95" customHeight="1">
      <c r="B1269" s="22"/>
      <c r="C1269" s="21"/>
      <c r="D1269" s="20"/>
      <c r="E1269" s="20"/>
      <c r="F1269" s="20"/>
      <c r="G1269" s="20"/>
      <c r="H1269" s="20"/>
      <c r="I1269" s="20"/>
      <c r="J1269" s="20"/>
      <c r="K1269" s="19"/>
    </row>
    <row r="1270" spans="2:11" s="23" customFormat="1" ht="21.95" customHeight="1">
      <c r="B1270" s="22"/>
      <c r="C1270" s="21"/>
      <c r="D1270" s="20"/>
      <c r="E1270" s="20"/>
      <c r="F1270" s="20"/>
      <c r="G1270" s="20"/>
      <c r="H1270" s="20"/>
      <c r="I1270" s="20"/>
      <c r="J1270" s="20"/>
      <c r="K1270" s="19"/>
    </row>
    <row r="1271" spans="2:11" s="23" customFormat="1" ht="21.95" customHeight="1">
      <c r="B1271" s="22"/>
      <c r="C1271" s="21"/>
      <c r="D1271" s="20"/>
      <c r="E1271" s="20"/>
      <c r="F1271" s="20"/>
      <c r="G1271" s="20"/>
      <c r="H1271" s="20"/>
      <c r="I1271" s="20"/>
      <c r="J1271" s="20"/>
      <c r="K1271" s="19"/>
    </row>
    <row r="1272" spans="2:11" s="23" customFormat="1" ht="21.95" customHeight="1">
      <c r="B1272" s="22"/>
      <c r="C1272" s="21"/>
      <c r="D1272" s="20"/>
      <c r="E1272" s="20"/>
      <c r="F1272" s="20"/>
      <c r="G1272" s="20"/>
      <c r="H1272" s="20"/>
      <c r="I1272" s="20"/>
      <c r="J1272" s="20"/>
      <c r="K1272" s="19"/>
    </row>
    <row r="1273" spans="2:11" s="23" customFormat="1" ht="21.95" customHeight="1">
      <c r="B1273" s="22"/>
      <c r="C1273" s="21"/>
      <c r="D1273" s="20"/>
      <c r="E1273" s="20"/>
      <c r="F1273" s="20"/>
      <c r="G1273" s="20"/>
      <c r="H1273" s="20"/>
      <c r="I1273" s="20"/>
      <c r="J1273" s="20"/>
      <c r="K1273" s="19"/>
    </row>
    <row r="1274" spans="2:11" s="23" customFormat="1" ht="21.95" customHeight="1">
      <c r="B1274" s="22"/>
      <c r="C1274" s="21"/>
      <c r="D1274" s="20"/>
      <c r="E1274" s="20"/>
      <c r="F1274" s="20"/>
      <c r="G1274" s="20"/>
      <c r="H1274" s="20"/>
      <c r="I1274" s="20"/>
      <c r="J1274" s="20"/>
      <c r="K1274" s="19"/>
    </row>
    <row r="1275" spans="2:11" s="23" customFormat="1" ht="21.95" customHeight="1">
      <c r="B1275" s="22"/>
      <c r="C1275" s="21"/>
      <c r="D1275" s="20"/>
      <c r="E1275" s="20"/>
      <c r="F1275" s="20"/>
      <c r="G1275" s="20"/>
      <c r="H1275" s="20"/>
      <c r="I1275" s="20"/>
      <c r="J1275" s="20"/>
      <c r="K1275" s="19"/>
    </row>
    <row r="1276" spans="2:11" s="23" customFormat="1" ht="21.95" customHeight="1">
      <c r="B1276" s="22"/>
      <c r="C1276" s="21"/>
      <c r="D1276" s="20"/>
      <c r="E1276" s="20"/>
      <c r="F1276" s="20"/>
      <c r="G1276" s="20"/>
      <c r="H1276" s="20"/>
      <c r="I1276" s="20"/>
      <c r="J1276" s="20"/>
      <c r="K1276" s="19"/>
    </row>
    <row r="1277" spans="2:11" s="23" customFormat="1" ht="21.95" customHeight="1">
      <c r="B1277" s="22"/>
      <c r="C1277" s="21"/>
      <c r="D1277" s="20"/>
      <c r="E1277" s="20"/>
      <c r="F1277" s="20"/>
      <c r="G1277" s="20"/>
      <c r="H1277" s="20"/>
      <c r="I1277" s="20"/>
      <c r="J1277" s="20"/>
      <c r="K1277" s="19"/>
    </row>
    <row r="1278" spans="2:11" s="23" customFormat="1" ht="21.95" customHeight="1">
      <c r="B1278" s="22"/>
      <c r="C1278" s="21"/>
      <c r="D1278" s="20"/>
      <c r="E1278" s="20"/>
      <c r="F1278" s="20"/>
      <c r="G1278" s="20"/>
      <c r="H1278" s="20"/>
      <c r="I1278" s="20"/>
      <c r="J1278" s="20"/>
      <c r="K1278" s="19"/>
    </row>
    <row r="1279" spans="2:11" s="23" customFormat="1" ht="21.95" customHeight="1">
      <c r="B1279" s="22"/>
      <c r="C1279" s="21"/>
      <c r="D1279" s="20"/>
      <c r="E1279" s="20"/>
      <c r="F1279" s="20"/>
      <c r="G1279" s="20"/>
      <c r="H1279" s="20"/>
      <c r="I1279" s="20"/>
      <c r="J1279" s="20"/>
      <c r="K1279" s="19"/>
    </row>
    <row r="1280" spans="2:11" s="23" customFormat="1" ht="21.95" customHeight="1">
      <c r="B1280" s="22"/>
      <c r="C1280" s="21"/>
      <c r="D1280" s="20"/>
      <c r="E1280" s="20"/>
      <c r="F1280" s="20"/>
      <c r="G1280" s="20"/>
      <c r="H1280" s="20"/>
      <c r="I1280" s="20"/>
      <c r="J1280" s="20"/>
      <c r="K1280" s="19"/>
    </row>
    <row r="1281" spans="2:11" s="23" customFormat="1" ht="21.95" customHeight="1">
      <c r="B1281" s="22"/>
      <c r="C1281" s="21"/>
      <c r="D1281" s="20"/>
      <c r="E1281" s="20"/>
      <c r="F1281" s="20"/>
      <c r="G1281" s="20"/>
      <c r="H1281" s="20"/>
      <c r="I1281" s="20"/>
      <c r="J1281" s="20"/>
      <c r="K1281" s="19"/>
    </row>
    <row r="1282" spans="2:11" s="23" customFormat="1" ht="21.95" customHeight="1">
      <c r="B1282" s="22"/>
      <c r="C1282" s="21"/>
      <c r="D1282" s="20"/>
      <c r="E1282" s="20"/>
      <c r="F1282" s="20"/>
      <c r="G1282" s="20"/>
      <c r="H1282" s="20"/>
      <c r="I1282" s="20"/>
      <c r="J1282" s="20"/>
      <c r="K1282" s="19"/>
    </row>
    <row r="1283" spans="2:11" s="23" customFormat="1" ht="21.95" customHeight="1">
      <c r="B1283" s="22"/>
      <c r="C1283" s="21"/>
      <c r="D1283" s="20"/>
      <c r="E1283" s="20"/>
      <c r="F1283" s="20"/>
      <c r="G1283" s="20"/>
      <c r="H1283" s="20"/>
      <c r="I1283" s="20"/>
      <c r="J1283" s="20"/>
      <c r="K1283" s="19"/>
    </row>
    <row r="1284" spans="2:11" s="23" customFormat="1" ht="21.95" customHeight="1">
      <c r="B1284" s="22"/>
      <c r="C1284" s="21"/>
      <c r="D1284" s="20"/>
      <c r="E1284" s="20"/>
      <c r="F1284" s="20"/>
      <c r="G1284" s="20"/>
      <c r="H1284" s="20"/>
      <c r="I1284" s="20"/>
      <c r="J1284" s="20"/>
      <c r="K1284" s="19"/>
    </row>
    <row r="1285" spans="2:11" s="23" customFormat="1" ht="21.95" customHeight="1">
      <c r="B1285" s="22"/>
      <c r="C1285" s="21"/>
      <c r="D1285" s="20"/>
      <c r="E1285" s="20"/>
      <c r="F1285" s="20"/>
      <c r="G1285" s="20"/>
      <c r="H1285" s="20"/>
      <c r="I1285" s="20"/>
      <c r="J1285" s="20"/>
      <c r="K1285" s="19"/>
    </row>
    <row r="1286" spans="2:11" s="23" customFormat="1" ht="21.95" customHeight="1">
      <c r="B1286" s="22"/>
      <c r="C1286" s="21"/>
      <c r="D1286" s="20"/>
      <c r="E1286" s="20"/>
      <c r="F1286" s="20"/>
      <c r="G1286" s="20"/>
      <c r="H1286" s="20"/>
      <c r="I1286" s="20"/>
      <c r="J1286" s="20"/>
      <c r="K1286" s="19"/>
    </row>
    <row r="1287" spans="2:11" s="23" customFormat="1" ht="21.95" customHeight="1">
      <c r="B1287" s="22"/>
      <c r="C1287" s="21"/>
      <c r="D1287" s="20"/>
      <c r="E1287" s="20"/>
      <c r="F1287" s="20"/>
      <c r="G1287" s="20"/>
      <c r="H1287" s="20"/>
      <c r="I1287" s="20"/>
      <c r="J1287" s="20"/>
      <c r="K1287" s="19"/>
    </row>
    <row r="1288" spans="2:11" s="23" customFormat="1" ht="21.95" customHeight="1">
      <c r="B1288" s="22"/>
      <c r="C1288" s="21"/>
      <c r="D1288" s="20"/>
      <c r="E1288" s="20"/>
      <c r="F1288" s="20"/>
      <c r="G1288" s="20"/>
      <c r="H1288" s="20"/>
      <c r="I1288" s="20"/>
      <c r="J1288" s="20"/>
      <c r="K1288" s="19"/>
    </row>
    <row r="1289" spans="2:11" s="23" customFormat="1" ht="21.95" customHeight="1">
      <c r="B1289" s="22"/>
      <c r="C1289" s="21"/>
      <c r="D1289" s="20"/>
      <c r="E1289" s="20"/>
      <c r="F1289" s="20"/>
      <c r="G1289" s="20"/>
      <c r="H1289" s="20"/>
      <c r="I1289" s="20"/>
      <c r="J1289" s="20"/>
      <c r="K1289" s="19"/>
    </row>
    <row r="1290" spans="2:11" s="23" customFormat="1" ht="21.95" customHeight="1">
      <c r="B1290" s="22"/>
      <c r="C1290" s="21"/>
      <c r="D1290" s="20"/>
      <c r="E1290" s="20"/>
      <c r="F1290" s="20"/>
      <c r="G1290" s="20"/>
      <c r="H1290" s="20"/>
      <c r="I1290" s="20"/>
      <c r="J1290" s="20"/>
      <c r="K1290" s="19"/>
    </row>
    <row r="1291" spans="2:11" s="23" customFormat="1" ht="21.95" customHeight="1">
      <c r="B1291" s="22"/>
      <c r="C1291" s="21"/>
      <c r="D1291" s="20"/>
      <c r="E1291" s="20"/>
      <c r="F1291" s="20"/>
      <c r="G1291" s="20"/>
      <c r="H1291" s="20"/>
      <c r="I1291" s="20"/>
      <c r="J1291" s="20"/>
      <c r="K1291" s="19"/>
    </row>
    <row r="1292" spans="2:11" s="23" customFormat="1" ht="21.95" customHeight="1">
      <c r="B1292" s="22"/>
      <c r="C1292" s="21"/>
      <c r="D1292" s="20"/>
      <c r="E1292" s="20"/>
      <c r="F1292" s="20"/>
      <c r="G1292" s="20"/>
      <c r="H1292" s="20"/>
      <c r="I1292" s="20"/>
      <c r="J1292" s="20"/>
      <c r="K1292" s="19"/>
    </row>
    <row r="1293" spans="2:11" s="23" customFormat="1" ht="21.95" customHeight="1">
      <c r="B1293" s="22"/>
      <c r="C1293" s="21"/>
      <c r="D1293" s="20"/>
      <c r="E1293" s="20"/>
      <c r="F1293" s="20"/>
      <c r="G1293" s="20"/>
      <c r="H1293" s="20"/>
      <c r="I1293" s="20"/>
      <c r="J1293" s="20"/>
      <c r="K1293" s="19"/>
    </row>
    <row r="1294" spans="2:11" s="23" customFormat="1" ht="21.95" customHeight="1">
      <c r="B1294" s="22"/>
      <c r="C1294" s="21"/>
      <c r="D1294" s="20"/>
      <c r="E1294" s="20"/>
      <c r="F1294" s="20"/>
      <c r="G1294" s="20"/>
      <c r="H1294" s="20"/>
      <c r="I1294" s="20"/>
      <c r="J1294" s="20"/>
      <c r="K1294" s="19"/>
    </row>
    <row r="1295" spans="2:11" s="23" customFormat="1" ht="21.95" customHeight="1">
      <c r="B1295" s="22"/>
      <c r="C1295" s="21"/>
      <c r="D1295" s="20"/>
      <c r="E1295" s="20"/>
      <c r="F1295" s="20"/>
      <c r="G1295" s="20"/>
      <c r="H1295" s="20"/>
      <c r="I1295" s="20"/>
      <c r="J1295" s="20"/>
      <c r="K1295" s="19"/>
    </row>
    <row r="1296" spans="2:11" s="23" customFormat="1" ht="21.95" customHeight="1">
      <c r="B1296" s="22"/>
      <c r="C1296" s="21"/>
      <c r="D1296" s="20"/>
      <c r="E1296" s="20"/>
      <c r="F1296" s="20"/>
      <c r="G1296" s="20"/>
      <c r="H1296" s="20"/>
      <c r="I1296" s="20"/>
      <c r="J1296" s="20"/>
      <c r="K1296" s="19"/>
    </row>
    <row r="1297" spans="2:11" s="23" customFormat="1" ht="21.95" customHeight="1">
      <c r="B1297" s="22"/>
      <c r="C1297" s="21"/>
      <c r="D1297" s="20"/>
      <c r="E1297" s="20"/>
      <c r="F1297" s="20"/>
      <c r="G1297" s="20"/>
      <c r="H1297" s="20"/>
      <c r="I1297" s="20"/>
      <c r="J1297" s="20"/>
      <c r="K1297" s="19"/>
    </row>
    <row r="1298" spans="2:11" s="23" customFormat="1" ht="21.95" customHeight="1">
      <c r="B1298" s="22"/>
      <c r="C1298" s="21"/>
      <c r="D1298" s="20"/>
      <c r="E1298" s="20"/>
      <c r="F1298" s="20"/>
      <c r="G1298" s="20"/>
      <c r="H1298" s="20"/>
      <c r="I1298" s="20"/>
      <c r="J1298" s="20"/>
      <c r="K1298" s="19"/>
    </row>
    <row r="1299" spans="2:11" s="23" customFormat="1" ht="21.95" customHeight="1">
      <c r="B1299" s="22"/>
      <c r="C1299" s="21"/>
      <c r="D1299" s="20"/>
      <c r="E1299" s="20"/>
      <c r="F1299" s="20"/>
      <c r="G1299" s="20"/>
      <c r="H1299" s="20"/>
      <c r="I1299" s="20"/>
      <c r="J1299" s="20"/>
      <c r="K1299" s="19"/>
    </row>
    <row r="1300" spans="2:11" s="23" customFormat="1" ht="21.95" customHeight="1">
      <c r="B1300" s="22"/>
      <c r="C1300" s="21"/>
      <c r="D1300" s="20"/>
      <c r="E1300" s="20"/>
      <c r="F1300" s="20"/>
      <c r="G1300" s="20"/>
      <c r="H1300" s="20"/>
      <c r="I1300" s="20"/>
      <c r="J1300" s="20"/>
      <c r="K1300" s="19"/>
    </row>
    <row r="1301" spans="2:11" s="23" customFormat="1" ht="21.95" customHeight="1">
      <c r="B1301" s="22"/>
      <c r="C1301" s="21"/>
      <c r="D1301" s="20"/>
      <c r="E1301" s="20"/>
      <c r="F1301" s="20"/>
      <c r="G1301" s="20"/>
      <c r="H1301" s="20"/>
      <c r="I1301" s="20"/>
      <c r="J1301" s="20"/>
      <c r="K1301" s="19"/>
    </row>
    <row r="1302" spans="2:11" s="23" customFormat="1" ht="21.95" customHeight="1">
      <c r="B1302" s="22"/>
      <c r="C1302" s="21"/>
      <c r="D1302" s="20"/>
      <c r="E1302" s="20"/>
      <c r="F1302" s="20"/>
      <c r="G1302" s="20"/>
      <c r="H1302" s="20"/>
      <c r="I1302" s="20"/>
      <c r="J1302" s="20"/>
      <c r="K1302" s="19"/>
    </row>
    <row r="1303" spans="2:11" s="23" customFormat="1" ht="21.95" customHeight="1">
      <c r="B1303" s="22"/>
      <c r="C1303" s="21"/>
      <c r="D1303" s="20"/>
      <c r="E1303" s="20"/>
      <c r="F1303" s="20"/>
      <c r="G1303" s="20"/>
      <c r="H1303" s="20"/>
      <c r="I1303" s="20"/>
      <c r="J1303" s="20"/>
      <c r="K1303" s="19"/>
    </row>
    <row r="1304" spans="2:11" s="23" customFormat="1" ht="21.95" customHeight="1">
      <c r="B1304" s="22"/>
      <c r="C1304" s="21"/>
      <c r="D1304" s="20"/>
      <c r="E1304" s="20"/>
      <c r="F1304" s="20"/>
      <c r="G1304" s="20"/>
      <c r="H1304" s="20"/>
      <c r="I1304" s="20"/>
      <c r="J1304" s="20"/>
      <c r="K1304" s="19"/>
    </row>
    <row r="1305" spans="2:11" s="23" customFormat="1" ht="21.95" customHeight="1">
      <c r="B1305" s="22"/>
      <c r="C1305" s="21"/>
      <c r="D1305" s="20"/>
      <c r="E1305" s="20"/>
      <c r="F1305" s="20"/>
      <c r="G1305" s="20"/>
      <c r="H1305" s="20"/>
      <c r="I1305" s="20"/>
      <c r="J1305" s="20"/>
      <c r="K1305" s="19"/>
    </row>
    <row r="1306" spans="2:11" s="23" customFormat="1" ht="21.95" customHeight="1">
      <c r="B1306" s="22"/>
      <c r="C1306" s="21"/>
      <c r="D1306" s="20"/>
      <c r="E1306" s="20"/>
      <c r="F1306" s="20"/>
      <c r="G1306" s="20"/>
      <c r="H1306" s="20"/>
      <c r="I1306" s="20"/>
      <c r="J1306" s="20"/>
      <c r="K1306" s="19"/>
    </row>
    <row r="1307" spans="2:11" s="23" customFormat="1" ht="21.95" customHeight="1">
      <c r="B1307" s="22"/>
      <c r="C1307" s="21"/>
      <c r="D1307" s="20"/>
      <c r="E1307" s="20"/>
      <c r="F1307" s="20"/>
      <c r="G1307" s="20"/>
      <c r="H1307" s="20"/>
      <c r="I1307" s="20"/>
      <c r="J1307" s="20"/>
      <c r="K1307" s="19"/>
    </row>
    <row r="1308" spans="2:11" s="23" customFormat="1" ht="21.95" customHeight="1">
      <c r="B1308" s="22"/>
      <c r="C1308" s="21"/>
      <c r="D1308" s="20"/>
      <c r="E1308" s="20"/>
      <c r="F1308" s="20"/>
      <c r="G1308" s="20"/>
      <c r="H1308" s="20"/>
      <c r="I1308" s="20"/>
      <c r="J1308" s="20"/>
      <c r="K1308" s="19"/>
    </row>
    <row r="1309" spans="2:11" s="23" customFormat="1" ht="21.95" customHeight="1">
      <c r="B1309" s="22"/>
      <c r="C1309" s="21"/>
      <c r="D1309" s="20"/>
      <c r="E1309" s="20"/>
      <c r="F1309" s="20"/>
      <c r="G1309" s="20"/>
      <c r="H1309" s="20"/>
      <c r="I1309" s="20"/>
      <c r="J1309" s="20"/>
      <c r="K1309" s="19"/>
    </row>
    <row r="1310" spans="2:11" s="23" customFormat="1" ht="21.95" customHeight="1">
      <c r="B1310" s="22"/>
      <c r="C1310" s="21"/>
      <c r="D1310" s="20"/>
      <c r="E1310" s="20"/>
      <c r="F1310" s="20"/>
      <c r="G1310" s="20"/>
      <c r="H1310" s="20"/>
      <c r="I1310" s="20"/>
      <c r="J1310" s="20"/>
      <c r="K1310" s="19"/>
    </row>
    <row r="1311" spans="2:11" s="23" customFormat="1" ht="21.95" customHeight="1">
      <c r="B1311" s="22"/>
      <c r="C1311" s="21"/>
      <c r="D1311" s="20"/>
      <c r="E1311" s="20"/>
      <c r="F1311" s="20"/>
      <c r="G1311" s="20"/>
      <c r="H1311" s="20"/>
      <c r="I1311" s="20"/>
      <c r="J1311" s="20"/>
      <c r="K1311" s="19"/>
    </row>
    <row r="1312" spans="2:11" s="23" customFormat="1" ht="21.95" customHeight="1">
      <c r="B1312" s="22"/>
      <c r="C1312" s="21"/>
      <c r="D1312" s="20"/>
      <c r="E1312" s="20"/>
      <c r="F1312" s="20"/>
      <c r="G1312" s="20"/>
      <c r="H1312" s="20"/>
      <c r="I1312" s="20"/>
      <c r="J1312" s="20"/>
      <c r="K1312" s="19"/>
    </row>
    <row r="1313" spans="2:11" s="23" customFormat="1" ht="21.95" customHeight="1">
      <c r="B1313" s="22"/>
      <c r="C1313" s="21"/>
      <c r="D1313" s="20"/>
      <c r="E1313" s="20"/>
      <c r="F1313" s="20"/>
      <c r="G1313" s="20"/>
      <c r="H1313" s="20"/>
      <c r="I1313" s="20"/>
      <c r="J1313" s="20"/>
      <c r="K1313" s="19"/>
    </row>
    <row r="1314" spans="2:11" s="23" customFormat="1" ht="21.95" customHeight="1">
      <c r="B1314" s="22"/>
      <c r="C1314" s="21"/>
      <c r="D1314" s="20"/>
      <c r="E1314" s="20"/>
      <c r="F1314" s="20"/>
      <c r="G1314" s="20"/>
      <c r="H1314" s="20"/>
      <c r="I1314" s="20"/>
      <c r="J1314" s="20"/>
      <c r="K1314" s="19"/>
    </row>
    <row r="1315" spans="2:11" s="23" customFormat="1" ht="21.95" customHeight="1">
      <c r="B1315" s="22"/>
      <c r="C1315" s="21"/>
      <c r="D1315" s="20"/>
      <c r="E1315" s="20"/>
      <c r="F1315" s="20"/>
      <c r="G1315" s="20"/>
      <c r="H1315" s="20"/>
      <c r="I1315" s="20"/>
      <c r="J1315" s="20"/>
      <c r="K1315" s="19"/>
    </row>
    <row r="1316" spans="2:11" s="23" customFormat="1" ht="21.95" customHeight="1">
      <c r="B1316" s="22"/>
      <c r="C1316" s="21"/>
      <c r="D1316" s="20"/>
      <c r="E1316" s="20"/>
      <c r="F1316" s="20"/>
      <c r="G1316" s="20"/>
      <c r="H1316" s="20"/>
      <c r="I1316" s="20"/>
      <c r="J1316" s="20"/>
      <c r="K1316" s="19"/>
    </row>
    <row r="1317" spans="2:11" s="23" customFormat="1" ht="21.95" customHeight="1">
      <c r="B1317" s="22"/>
      <c r="C1317" s="21"/>
      <c r="D1317" s="20"/>
      <c r="E1317" s="20"/>
      <c r="F1317" s="20"/>
      <c r="G1317" s="20"/>
      <c r="H1317" s="20"/>
      <c r="I1317" s="20"/>
      <c r="J1317" s="20"/>
      <c r="K1317" s="19"/>
    </row>
    <row r="1318" spans="2:11" s="23" customFormat="1" ht="21.95" customHeight="1">
      <c r="B1318" s="22"/>
      <c r="C1318" s="21"/>
      <c r="D1318" s="20"/>
      <c r="E1318" s="20"/>
      <c r="F1318" s="20"/>
      <c r="G1318" s="20"/>
      <c r="H1318" s="20"/>
      <c r="I1318" s="20"/>
      <c r="J1318" s="20"/>
      <c r="K1318" s="19"/>
    </row>
    <row r="1319" spans="2:11" s="23" customFormat="1" ht="21.95" customHeight="1">
      <c r="B1319" s="22"/>
      <c r="C1319" s="21"/>
      <c r="D1319" s="20"/>
      <c r="E1319" s="20"/>
      <c r="F1319" s="20"/>
      <c r="G1319" s="20"/>
      <c r="H1319" s="20"/>
      <c r="I1319" s="20"/>
      <c r="J1319" s="20"/>
      <c r="K1319" s="19"/>
    </row>
    <row r="1320" spans="2:11" s="23" customFormat="1" ht="21.95" customHeight="1">
      <c r="B1320" s="22"/>
      <c r="C1320" s="21"/>
      <c r="D1320" s="20"/>
      <c r="E1320" s="20"/>
      <c r="F1320" s="20"/>
      <c r="G1320" s="20"/>
      <c r="H1320" s="20"/>
      <c r="I1320" s="20"/>
      <c r="J1320" s="20"/>
      <c r="K1320" s="19"/>
    </row>
    <row r="1321" spans="2:11" s="23" customFormat="1" ht="21.95" customHeight="1">
      <c r="B1321" s="22"/>
      <c r="C1321" s="21"/>
      <c r="D1321" s="20"/>
      <c r="E1321" s="20"/>
      <c r="F1321" s="20"/>
      <c r="G1321" s="20"/>
      <c r="H1321" s="20"/>
      <c r="I1321" s="20"/>
      <c r="J1321" s="20"/>
      <c r="K1321" s="19"/>
    </row>
    <row r="1322" spans="2:11" s="23" customFormat="1" ht="21.95" customHeight="1">
      <c r="B1322" s="22"/>
      <c r="C1322" s="21"/>
      <c r="D1322" s="20"/>
      <c r="E1322" s="20"/>
      <c r="F1322" s="20"/>
      <c r="G1322" s="20"/>
      <c r="H1322" s="20"/>
      <c r="I1322" s="20"/>
      <c r="J1322" s="20"/>
      <c r="K1322" s="19"/>
    </row>
    <row r="1323" spans="2:11" s="23" customFormat="1" ht="21.95" customHeight="1">
      <c r="B1323" s="22"/>
      <c r="C1323" s="21"/>
      <c r="D1323" s="20"/>
      <c r="E1323" s="20"/>
      <c r="F1323" s="20"/>
      <c r="G1323" s="20"/>
      <c r="H1323" s="20"/>
      <c r="I1323" s="20"/>
      <c r="J1323" s="20"/>
      <c r="K1323" s="19"/>
    </row>
    <row r="1324" spans="2:11" s="23" customFormat="1" ht="21.95" customHeight="1">
      <c r="B1324" s="22"/>
      <c r="C1324" s="21"/>
      <c r="D1324" s="20"/>
      <c r="E1324" s="20"/>
      <c r="F1324" s="20"/>
      <c r="G1324" s="20"/>
      <c r="H1324" s="20"/>
      <c r="I1324" s="20"/>
      <c r="J1324" s="20"/>
      <c r="K1324" s="19"/>
    </row>
    <row r="1325" spans="2:11" s="23" customFormat="1" ht="21.95" customHeight="1">
      <c r="B1325" s="22"/>
      <c r="C1325" s="21"/>
      <c r="D1325" s="20"/>
      <c r="E1325" s="20"/>
      <c r="F1325" s="20"/>
      <c r="G1325" s="20"/>
      <c r="H1325" s="20"/>
      <c r="I1325" s="20"/>
      <c r="J1325" s="20"/>
      <c r="K1325" s="19"/>
    </row>
    <row r="1326" spans="2:11" s="23" customFormat="1" ht="21.95" customHeight="1">
      <c r="B1326" s="22"/>
      <c r="C1326" s="21"/>
      <c r="D1326" s="20"/>
      <c r="E1326" s="20"/>
      <c r="F1326" s="20"/>
      <c r="G1326" s="20"/>
      <c r="H1326" s="20"/>
      <c r="I1326" s="20"/>
      <c r="J1326" s="20"/>
      <c r="K1326" s="19"/>
    </row>
    <row r="1327" spans="2:11" s="23" customFormat="1" ht="21.95" customHeight="1">
      <c r="B1327" s="22"/>
      <c r="C1327" s="21"/>
      <c r="D1327" s="20"/>
      <c r="E1327" s="20"/>
      <c r="F1327" s="20"/>
      <c r="G1327" s="20"/>
      <c r="H1327" s="20"/>
      <c r="I1327" s="20"/>
      <c r="J1327" s="20"/>
      <c r="K1327" s="19"/>
    </row>
    <row r="1328" spans="2:11" s="23" customFormat="1" ht="21.95" customHeight="1">
      <c r="B1328" s="22"/>
      <c r="C1328" s="21"/>
      <c r="D1328" s="20"/>
      <c r="E1328" s="20"/>
      <c r="F1328" s="20"/>
      <c r="G1328" s="20"/>
      <c r="H1328" s="20"/>
      <c r="I1328" s="20"/>
      <c r="J1328" s="20"/>
      <c r="K1328" s="19"/>
    </row>
    <row r="1329" spans="2:11" s="23" customFormat="1" ht="21.95" customHeight="1">
      <c r="B1329" s="22"/>
      <c r="C1329" s="21"/>
      <c r="D1329" s="20"/>
      <c r="E1329" s="20"/>
      <c r="F1329" s="20"/>
      <c r="G1329" s="20"/>
      <c r="H1329" s="20"/>
      <c r="I1329" s="20"/>
      <c r="J1329" s="20"/>
      <c r="K1329" s="19"/>
    </row>
    <row r="1330" spans="2:11" s="23" customFormat="1" ht="21.95" customHeight="1">
      <c r="B1330" s="22"/>
      <c r="C1330" s="21"/>
      <c r="D1330" s="20"/>
      <c r="E1330" s="20"/>
      <c r="F1330" s="20"/>
      <c r="G1330" s="20"/>
      <c r="H1330" s="20"/>
      <c r="I1330" s="20"/>
      <c r="J1330" s="20"/>
      <c r="K1330" s="19"/>
    </row>
    <row r="1331" spans="2:11" s="23" customFormat="1" ht="21.95" customHeight="1">
      <c r="B1331" s="22"/>
      <c r="C1331" s="21"/>
      <c r="D1331" s="20"/>
      <c r="E1331" s="20"/>
      <c r="F1331" s="20"/>
      <c r="G1331" s="20"/>
      <c r="H1331" s="20"/>
      <c r="I1331" s="20"/>
      <c r="J1331" s="20"/>
      <c r="K1331" s="19"/>
    </row>
    <row r="1332" spans="2:11" s="23" customFormat="1" ht="21.95" customHeight="1">
      <c r="B1332" s="22"/>
      <c r="C1332" s="21"/>
      <c r="D1332" s="20"/>
      <c r="E1332" s="20"/>
      <c r="F1332" s="20"/>
      <c r="G1332" s="20"/>
      <c r="H1332" s="20"/>
      <c r="I1332" s="20"/>
      <c r="J1332" s="20"/>
      <c r="K1332" s="19"/>
    </row>
    <row r="1333" spans="2:11" s="23" customFormat="1" ht="21.95" customHeight="1">
      <c r="B1333" s="22"/>
      <c r="C1333" s="21"/>
      <c r="D1333" s="20"/>
      <c r="E1333" s="20"/>
      <c r="F1333" s="20"/>
      <c r="G1333" s="20"/>
      <c r="H1333" s="20"/>
      <c r="I1333" s="20"/>
      <c r="J1333" s="20"/>
      <c r="K1333" s="19"/>
    </row>
    <row r="1334" spans="2:11" s="23" customFormat="1" ht="21.95" customHeight="1">
      <c r="B1334" s="22"/>
      <c r="C1334" s="21"/>
      <c r="D1334" s="20"/>
      <c r="E1334" s="20"/>
      <c r="F1334" s="20"/>
      <c r="G1334" s="20"/>
      <c r="H1334" s="20"/>
      <c r="I1334" s="20"/>
      <c r="J1334" s="20"/>
      <c r="K1334" s="19"/>
    </row>
    <row r="1335" spans="2:11" s="23" customFormat="1" ht="21.95" customHeight="1">
      <c r="B1335" s="22"/>
      <c r="C1335" s="21"/>
      <c r="D1335" s="20"/>
      <c r="E1335" s="20"/>
      <c r="F1335" s="20"/>
      <c r="G1335" s="20"/>
      <c r="H1335" s="20"/>
      <c r="I1335" s="20"/>
      <c r="J1335" s="20"/>
      <c r="K1335" s="19"/>
    </row>
    <row r="1336" spans="2:11" s="23" customFormat="1" ht="21.95" customHeight="1">
      <c r="B1336" s="22"/>
      <c r="C1336" s="21"/>
      <c r="D1336" s="20"/>
      <c r="E1336" s="20"/>
      <c r="F1336" s="20"/>
      <c r="G1336" s="20"/>
      <c r="H1336" s="20"/>
      <c r="I1336" s="20"/>
      <c r="J1336" s="20"/>
      <c r="K1336" s="19"/>
    </row>
    <row r="1337" spans="2:11" s="23" customFormat="1" ht="21.95" customHeight="1">
      <c r="B1337" s="22"/>
      <c r="C1337" s="21"/>
      <c r="D1337" s="20"/>
      <c r="E1337" s="20"/>
      <c r="F1337" s="20"/>
      <c r="G1337" s="20"/>
      <c r="H1337" s="20"/>
      <c r="I1337" s="20"/>
      <c r="J1337" s="20"/>
      <c r="K1337" s="19"/>
    </row>
    <row r="1338" spans="2:11" s="23" customFormat="1" ht="21.95" customHeight="1">
      <c r="B1338" s="22"/>
      <c r="C1338" s="21"/>
      <c r="D1338" s="20"/>
      <c r="E1338" s="20"/>
      <c r="F1338" s="20"/>
      <c r="G1338" s="20"/>
      <c r="H1338" s="20"/>
      <c r="I1338" s="20"/>
      <c r="J1338" s="20"/>
      <c r="K1338" s="19"/>
    </row>
    <row r="1339" spans="2:11" s="23" customFormat="1" ht="21.95" customHeight="1">
      <c r="B1339" s="22"/>
      <c r="C1339" s="21"/>
      <c r="D1339" s="20"/>
      <c r="E1339" s="20"/>
      <c r="F1339" s="20"/>
      <c r="G1339" s="20"/>
      <c r="H1339" s="20"/>
      <c r="I1339" s="20"/>
      <c r="J1339" s="20"/>
      <c r="K1339" s="19"/>
    </row>
    <row r="1340" spans="2:11" s="23" customFormat="1" ht="21.95" customHeight="1">
      <c r="B1340" s="22"/>
      <c r="C1340" s="21"/>
      <c r="D1340" s="20"/>
      <c r="E1340" s="20"/>
      <c r="F1340" s="20"/>
      <c r="G1340" s="20"/>
      <c r="H1340" s="20"/>
      <c r="I1340" s="20"/>
      <c r="J1340" s="20"/>
      <c r="K1340" s="19"/>
    </row>
    <row r="1341" spans="2:11" s="23" customFormat="1" ht="21.95" customHeight="1">
      <c r="B1341" s="22"/>
      <c r="C1341" s="21"/>
      <c r="D1341" s="20"/>
      <c r="E1341" s="20"/>
      <c r="F1341" s="20"/>
      <c r="G1341" s="20"/>
      <c r="H1341" s="20"/>
      <c r="I1341" s="20"/>
      <c r="J1341" s="20"/>
      <c r="K1341" s="19"/>
    </row>
    <row r="1342" spans="2:11" s="23" customFormat="1" ht="21.95" customHeight="1">
      <c r="B1342" s="22"/>
      <c r="C1342" s="21"/>
      <c r="D1342" s="20"/>
      <c r="E1342" s="20"/>
      <c r="F1342" s="20"/>
      <c r="G1342" s="20"/>
      <c r="H1342" s="20"/>
      <c r="I1342" s="20"/>
      <c r="J1342" s="20"/>
      <c r="K1342" s="19"/>
    </row>
    <row r="1343" spans="2:11" s="23" customFormat="1" ht="21.95" customHeight="1">
      <c r="B1343" s="22"/>
      <c r="C1343" s="21"/>
      <c r="D1343" s="20"/>
      <c r="E1343" s="20"/>
      <c r="F1343" s="20"/>
      <c r="G1343" s="20"/>
      <c r="H1343" s="20"/>
      <c r="I1343" s="20"/>
      <c r="J1343" s="20"/>
      <c r="K1343" s="19"/>
    </row>
    <row r="1344" spans="2:11" s="23" customFormat="1" ht="21.95" customHeight="1">
      <c r="B1344" s="22"/>
      <c r="C1344" s="21"/>
      <c r="D1344" s="20"/>
      <c r="E1344" s="20"/>
      <c r="F1344" s="20"/>
      <c r="G1344" s="20"/>
      <c r="H1344" s="20"/>
      <c r="I1344" s="20"/>
      <c r="J1344" s="20"/>
      <c r="K1344" s="19"/>
    </row>
    <row r="1345" spans="2:11" s="23" customFormat="1" ht="21.95" customHeight="1">
      <c r="B1345" s="22"/>
      <c r="C1345" s="21"/>
      <c r="D1345" s="20"/>
      <c r="E1345" s="20"/>
      <c r="F1345" s="20"/>
      <c r="G1345" s="20"/>
      <c r="H1345" s="20"/>
      <c r="I1345" s="20"/>
      <c r="J1345" s="20"/>
      <c r="K1345" s="19"/>
    </row>
    <row r="1346" spans="2:11" s="23" customFormat="1" ht="21.95" customHeight="1">
      <c r="B1346" s="22"/>
      <c r="C1346" s="21"/>
      <c r="D1346" s="20"/>
      <c r="E1346" s="20"/>
      <c r="F1346" s="20"/>
      <c r="G1346" s="20"/>
      <c r="H1346" s="20"/>
      <c r="I1346" s="20"/>
      <c r="J1346" s="20"/>
      <c r="K1346" s="19"/>
    </row>
    <row r="1347" spans="2:11" s="23" customFormat="1" ht="21.95" customHeight="1">
      <c r="B1347" s="22"/>
      <c r="C1347" s="21"/>
      <c r="D1347" s="20"/>
      <c r="E1347" s="20"/>
      <c r="F1347" s="20"/>
      <c r="G1347" s="20"/>
      <c r="H1347" s="20"/>
      <c r="I1347" s="20"/>
      <c r="J1347" s="20"/>
      <c r="K1347" s="19"/>
    </row>
    <row r="1348" spans="2:11" s="23" customFormat="1" ht="21.95" customHeight="1">
      <c r="B1348" s="22"/>
      <c r="C1348" s="21"/>
      <c r="D1348" s="20"/>
      <c r="E1348" s="20"/>
      <c r="F1348" s="20"/>
      <c r="G1348" s="20"/>
      <c r="H1348" s="20"/>
      <c r="I1348" s="20"/>
      <c r="J1348" s="20"/>
      <c r="K1348" s="19"/>
    </row>
    <row r="1349" spans="2:11" s="23" customFormat="1" ht="21.95" customHeight="1">
      <c r="B1349" s="22"/>
      <c r="C1349" s="21"/>
      <c r="D1349" s="20"/>
      <c r="E1349" s="20"/>
      <c r="F1349" s="20"/>
      <c r="G1349" s="20"/>
      <c r="H1349" s="20"/>
      <c r="I1349" s="20"/>
      <c r="J1349" s="20"/>
      <c r="K1349" s="19"/>
    </row>
    <row r="1350" spans="2:11" s="23" customFormat="1" ht="21.95" customHeight="1">
      <c r="B1350" s="22"/>
      <c r="C1350" s="21"/>
      <c r="D1350" s="20"/>
      <c r="E1350" s="20"/>
      <c r="F1350" s="20"/>
      <c r="G1350" s="20"/>
      <c r="H1350" s="20"/>
      <c r="I1350" s="20"/>
      <c r="J1350" s="20"/>
      <c r="K1350" s="19"/>
    </row>
    <row r="1351" spans="2:11" s="23" customFormat="1" ht="21.95" customHeight="1">
      <c r="B1351" s="22"/>
      <c r="C1351" s="21"/>
      <c r="D1351" s="20"/>
      <c r="E1351" s="20"/>
      <c r="F1351" s="20"/>
      <c r="G1351" s="20"/>
      <c r="H1351" s="20"/>
      <c r="I1351" s="20"/>
      <c r="J1351" s="20"/>
      <c r="K1351" s="19"/>
    </row>
    <row r="1352" spans="2:11" s="23" customFormat="1" ht="21.95" customHeight="1">
      <c r="B1352" s="22"/>
      <c r="C1352" s="21"/>
      <c r="D1352" s="20"/>
      <c r="E1352" s="20"/>
      <c r="F1352" s="20"/>
      <c r="G1352" s="20"/>
      <c r="H1352" s="20"/>
      <c r="I1352" s="20"/>
      <c r="J1352" s="20"/>
      <c r="K1352" s="19"/>
    </row>
    <row r="1353" spans="2:11" s="23" customFormat="1" ht="21.95" customHeight="1">
      <c r="B1353" s="22"/>
      <c r="C1353" s="21"/>
      <c r="D1353" s="20"/>
      <c r="E1353" s="20"/>
      <c r="F1353" s="20"/>
      <c r="G1353" s="20"/>
      <c r="H1353" s="20"/>
      <c r="I1353" s="20"/>
      <c r="J1353" s="20"/>
      <c r="K1353" s="19"/>
    </row>
    <row r="1354" spans="2:11" s="23" customFormat="1" ht="21.95" customHeight="1">
      <c r="B1354" s="22"/>
      <c r="C1354" s="21"/>
      <c r="D1354" s="20"/>
      <c r="E1354" s="20"/>
      <c r="F1354" s="20"/>
      <c r="G1354" s="20"/>
      <c r="H1354" s="20"/>
      <c r="I1354" s="20"/>
      <c r="J1354" s="20"/>
      <c r="K1354" s="19"/>
    </row>
    <row r="1355" spans="2:11" s="23" customFormat="1" ht="21.95" customHeight="1">
      <c r="B1355" s="22"/>
      <c r="C1355" s="21"/>
      <c r="D1355" s="20"/>
      <c r="E1355" s="20"/>
      <c r="F1355" s="20"/>
      <c r="G1355" s="20"/>
      <c r="H1355" s="20"/>
      <c r="I1355" s="20"/>
      <c r="J1355" s="20"/>
      <c r="K1355" s="19"/>
    </row>
    <row r="1356" spans="2:11" s="23" customFormat="1" ht="21.95" customHeight="1">
      <c r="B1356" s="22"/>
      <c r="C1356" s="21"/>
      <c r="D1356" s="20"/>
      <c r="E1356" s="20"/>
      <c r="F1356" s="20"/>
      <c r="G1356" s="20"/>
      <c r="H1356" s="20"/>
      <c r="I1356" s="20"/>
      <c r="J1356" s="20"/>
      <c r="K1356" s="19"/>
    </row>
    <row r="1357" spans="2:11" s="23" customFormat="1" ht="21.95" customHeight="1">
      <c r="B1357" s="22"/>
      <c r="C1357" s="21"/>
      <c r="D1357" s="20"/>
      <c r="E1357" s="20"/>
      <c r="F1357" s="20"/>
      <c r="G1357" s="20"/>
      <c r="H1357" s="20"/>
      <c r="I1357" s="20"/>
      <c r="J1357" s="20"/>
      <c r="K1357" s="19"/>
    </row>
    <row r="1358" spans="2:11" s="23" customFormat="1" ht="21.95" customHeight="1">
      <c r="B1358" s="22"/>
      <c r="C1358" s="21"/>
      <c r="D1358" s="20"/>
      <c r="E1358" s="20"/>
      <c r="F1358" s="20"/>
      <c r="G1358" s="20"/>
      <c r="H1358" s="20"/>
      <c r="I1358" s="20"/>
      <c r="J1358" s="20"/>
      <c r="K1358" s="19"/>
    </row>
    <row r="1359" spans="2:11" s="23" customFormat="1" ht="21.95" customHeight="1">
      <c r="B1359" s="22"/>
      <c r="C1359" s="21"/>
      <c r="D1359" s="20"/>
      <c r="E1359" s="20"/>
      <c r="F1359" s="20"/>
      <c r="G1359" s="20"/>
      <c r="H1359" s="20"/>
      <c r="I1359" s="20"/>
      <c r="J1359" s="20"/>
      <c r="K1359" s="19"/>
    </row>
    <row r="1360" spans="2:11" s="23" customFormat="1" ht="21.95" customHeight="1">
      <c r="B1360" s="22"/>
      <c r="C1360" s="21"/>
      <c r="D1360" s="20"/>
      <c r="E1360" s="20"/>
      <c r="F1360" s="20"/>
      <c r="G1360" s="20"/>
      <c r="H1360" s="20"/>
      <c r="I1360" s="20"/>
      <c r="J1360" s="20"/>
      <c r="K1360" s="19"/>
    </row>
    <row r="1361" spans="2:11" s="23" customFormat="1" ht="21.95" customHeight="1">
      <c r="B1361" s="22"/>
      <c r="C1361" s="21"/>
      <c r="D1361" s="20"/>
      <c r="E1361" s="20"/>
      <c r="F1361" s="20"/>
      <c r="G1361" s="20"/>
      <c r="H1361" s="20"/>
      <c r="I1361" s="20"/>
      <c r="J1361" s="20"/>
      <c r="K1361" s="19"/>
    </row>
    <row r="1362" spans="2:11" s="23" customFormat="1" ht="21.95" customHeight="1">
      <c r="B1362" s="22"/>
      <c r="C1362" s="21"/>
      <c r="D1362" s="20"/>
      <c r="E1362" s="20"/>
      <c r="F1362" s="20"/>
      <c r="G1362" s="20"/>
      <c r="H1362" s="20"/>
      <c r="I1362" s="20"/>
      <c r="J1362" s="20"/>
      <c r="K1362" s="19"/>
    </row>
    <row r="1363" spans="2:11" s="23" customFormat="1" ht="21.95" customHeight="1">
      <c r="B1363" s="22"/>
      <c r="C1363" s="21"/>
      <c r="D1363" s="20"/>
      <c r="E1363" s="20"/>
      <c r="F1363" s="20"/>
      <c r="G1363" s="20"/>
      <c r="H1363" s="20"/>
      <c r="I1363" s="20"/>
      <c r="J1363" s="20"/>
      <c r="K1363" s="19"/>
    </row>
    <row r="1364" spans="2:11" s="23" customFormat="1" ht="21.95" customHeight="1">
      <c r="B1364" s="22"/>
      <c r="C1364" s="21"/>
      <c r="D1364" s="20"/>
      <c r="E1364" s="20"/>
      <c r="F1364" s="20"/>
      <c r="G1364" s="20"/>
      <c r="H1364" s="20"/>
      <c r="I1364" s="20"/>
      <c r="J1364" s="20"/>
      <c r="K1364" s="19"/>
    </row>
    <row r="1365" spans="2:11" s="23" customFormat="1" ht="21.95" customHeight="1">
      <c r="B1365" s="22"/>
      <c r="C1365" s="21"/>
      <c r="D1365" s="20"/>
      <c r="E1365" s="20"/>
      <c r="F1365" s="20"/>
      <c r="G1365" s="20"/>
      <c r="H1365" s="20"/>
      <c r="I1365" s="20"/>
      <c r="J1365" s="20"/>
      <c r="K1365" s="19"/>
    </row>
    <row r="1366" spans="2:11" s="23" customFormat="1" ht="21.95" customHeight="1">
      <c r="B1366" s="22"/>
      <c r="C1366" s="21"/>
      <c r="D1366" s="20"/>
      <c r="E1366" s="20"/>
      <c r="F1366" s="20"/>
      <c r="G1366" s="20"/>
      <c r="H1366" s="20"/>
      <c r="I1366" s="20"/>
      <c r="J1366" s="20"/>
      <c r="K1366" s="19"/>
    </row>
    <row r="1367" spans="2:11" s="23" customFormat="1" ht="21.95" customHeight="1">
      <c r="B1367" s="22"/>
      <c r="C1367" s="21"/>
      <c r="D1367" s="20"/>
      <c r="E1367" s="20"/>
      <c r="F1367" s="20"/>
      <c r="G1367" s="20"/>
      <c r="H1367" s="20"/>
      <c r="I1367" s="20"/>
      <c r="J1367" s="20"/>
      <c r="K1367" s="19"/>
    </row>
    <row r="1368" spans="2:11" s="23" customFormat="1" ht="21.95" customHeight="1">
      <c r="B1368" s="22"/>
      <c r="C1368" s="21"/>
      <c r="D1368" s="20"/>
      <c r="E1368" s="20"/>
      <c r="F1368" s="20"/>
      <c r="G1368" s="20"/>
      <c r="H1368" s="20"/>
      <c r="I1368" s="20"/>
      <c r="J1368" s="20"/>
      <c r="K1368" s="19"/>
    </row>
    <row r="1369" spans="2:11" s="23" customFormat="1" ht="21.95" customHeight="1">
      <c r="B1369" s="22"/>
      <c r="C1369" s="21"/>
      <c r="D1369" s="20"/>
      <c r="E1369" s="20"/>
      <c r="F1369" s="20"/>
      <c r="G1369" s="20"/>
      <c r="H1369" s="20"/>
      <c r="I1369" s="20"/>
      <c r="J1369" s="20"/>
      <c r="K1369" s="19"/>
    </row>
    <row r="1370" spans="2:11" s="23" customFormat="1" ht="21.95" customHeight="1">
      <c r="B1370" s="22"/>
      <c r="C1370" s="21"/>
      <c r="D1370" s="20"/>
      <c r="E1370" s="20"/>
      <c r="F1370" s="20"/>
      <c r="G1370" s="20"/>
      <c r="H1370" s="20"/>
      <c r="I1370" s="20"/>
      <c r="J1370" s="20"/>
      <c r="K1370" s="19"/>
    </row>
    <row r="1371" spans="2:11" s="23" customFormat="1" ht="21.95" customHeight="1">
      <c r="B1371" s="22"/>
      <c r="C1371" s="21"/>
      <c r="D1371" s="20"/>
      <c r="E1371" s="20"/>
      <c r="F1371" s="20"/>
      <c r="G1371" s="20"/>
      <c r="H1371" s="20"/>
      <c r="I1371" s="20"/>
      <c r="J1371" s="20"/>
      <c r="K1371" s="19"/>
    </row>
    <row r="1372" spans="2:11" s="23" customFormat="1" ht="21.95" customHeight="1">
      <c r="B1372" s="22"/>
      <c r="C1372" s="21"/>
      <c r="D1372" s="20"/>
      <c r="E1372" s="20"/>
      <c r="F1372" s="20"/>
      <c r="G1372" s="20"/>
      <c r="H1372" s="20"/>
      <c r="I1372" s="20"/>
      <c r="J1372" s="20"/>
      <c r="K1372" s="19"/>
    </row>
    <row r="1373" spans="2:11" s="23" customFormat="1" ht="21.95" customHeight="1">
      <c r="B1373" s="22"/>
      <c r="C1373" s="21"/>
      <c r="D1373" s="20"/>
      <c r="E1373" s="20"/>
      <c r="F1373" s="20"/>
      <c r="G1373" s="20"/>
      <c r="H1373" s="20"/>
      <c r="I1373" s="20"/>
      <c r="J1373" s="20"/>
      <c r="K1373" s="19"/>
    </row>
    <row r="1374" spans="2:11" s="23" customFormat="1" ht="21.95" customHeight="1">
      <c r="B1374" s="22"/>
      <c r="C1374" s="21"/>
      <c r="D1374" s="20"/>
      <c r="E1374" s="20"/>
      <c r="F1374" s="20"/>
      <c r="G1374" s="20"/>
      <c r="H1374" s="20"/>
      <c r="I1374" s="20"/>
      <c r="J1374" s="20"/>
      <c r="K1374" s="19"/>
    </row>
    <row r="1375" spans="2:11" s="23" customFormat="1" ht="21.95" customHeight="1">
      <c r="B1375" s="22"/>
      <c r="C1375" s="21"/>
      <c r="D1375" s="20"/>
      <c r="E1375" s="20"/>
      <c r="F1375" s="20"/>
      <c r="G1375" s="20"/>
      <c r="H1375" s="20"/>
      <c r="I1375" s="20"/>
      <c r="J1375" s="20"/>
      <c r="K1375" s="19"/>
    </row>
    <row r="1376" spans="2:11" s="23" customFormat="1" ht="21.95" customHeight="1">
      <c r="B1376" s="22"/>
      <c r="C1376" s="21"/>
      <c r="D1376" s="20"/>
      <c r="E1376" s="20"/>
      <c r="F1376" s="20"/>
      <c r="G1376" s="20"/>
      <c r="H1376" s="20"/>
      <c r="I1376" s="20"/>
      <c r="J1376" s="20"/>
      <c r="K1376" s="19"/>
    </row>
    <row r="1377" spans="2:11" s="23" customFormat="1" ht="21.95" customHeight="1">
      <c r="B1377" s="22"/>
      <c r="C1377" s="21"/>
      <c r="D1377" s="20"/>
      <c r="E1377" s="20"/>
      <c r="F1377" s="20"/>
      <c r="G1377" s="20"/>
      <c r="H1377" s="20"/>
      <c r="I1377" s="20"/>
      <c r="J1377" s="20"/>
      <c r="K1377" s="19"/>
    </row>
    <row r="1378" spans="2:11" s="23" customFormat="1" ht="21.95" customHeight="1">
      <c r="B1378" s="22"/>
      <c r="C1378" s="21"/>
      <c r="D1378" s="20"/>
      <c r="E1378" s="20"/>
      <c r="F1378" s="20"/>
      <c r="G1378" s="20"/>
      <c r="H1378" s="20"/>
      <c r="I1378" s="20"/>
      <c r="J1378" s="20"/>
      <c r="K1378" s="19"/>
    </row>
    <row r="1379" spans="2:11" s="23" customFormat="1" ht="21.95" customHeight="1">
      <c r="B1379" s="22"/>
      <c r="C1379" s="21"/>
      <c r="D1379" s="20"/>
      <c r="E1379" s="20"/>
      <c r="F1379" s="20"/>
      <c r="G1379" s="20"/>
      <c r="H1379" s="20"/>
      <c r="I1379" s="20"/>
      <c r="J1379" s="20"/>
      <c r="K1379" s="19"/>
    </row>
    <row r="1380" spans="2:11" s="23" customFormat="1" ht="21.95" customHeight="1">
      <c r="B1380" s="22"/>
      <c r="C1380" s="21"/>
      <c r="D1380" s="20"/>
      <c r="E1380" s="20"/>
      <c r="F1380" s="20"/>
      <c r="G1380" s="20"/>
      <c r="H1380" s="20"/>
      <c r="I1380" s="20"/>
      <c r="J1380" s="20"/>
      <c r="K1380" s="19"/>
    </row>
    <row r="1381" spans="2:11" s="23" customFormat="1" ht="21.95" customHeight="1">
      <c r="B1381" s="22"/>
      <c r="C1381" s="21"/>
      <c r="D1381" s="20"/>
      <c r="E1381" s="20"/>
      <c r="F1381" s="20"/>
      <c r="G1381" s="20"/>
      <c r="H1381" s="20"/>
      <c r="I1381" s="20"/>
      <c r="J1381" s="20"/>
      <c r="K1381" s="19"/>
    </row>
    <row r="1382" spans="2:11" s="23" customFormat="1" ht="21.95" customHeight="1">
      <c r="B1382" s="22"/>
      <c r="C1382" s="21"/>
      <c r="D1382" s="20"/>
      <c r="E1382" s="20"/>
      <c r="F1382" s="20"/>
      <c r="G1382" s="20"/>
      <c r="H1382" s="20"/>
      <c r="I1382" s="20"/>
      <c r="J1382" s="20"/>
      <c r="K1382" s="19"/>
    </row>
    <row r="1383" spans="2:11" s="23" customFormat="1" ht="21.95" customHeight="1">
      <c r="B1383" s="22"/>
      <c r="C1383" s="21"/>
      <c r="D1383" s="20"/>
      <c r="E1383" s="20"/>
      <c r="F1383" s="20"/>
      <c r="G1383" s="20"/>
      <c r="H1383" s="20"/>
      <c r="I1383" s="20"/>
      <c r="J1383" s="20"/>
      <c r="K1383" s="19"/>
    </row>
    <row r="1384" spans="2:11" s="23" customFormat="1" ht="21.95" customHeight="1">
      <c r="B1384" s="22"/>
      <c r="C1384" s="21"/>
      <c r="D1384" s="20"/>
      <c r="E1384" s="20"/>
      <c r="F1384" s="20"/>
      <c r="G1384" s="20"/>
      <c r="H1384" s="20"/>
      <c r="I1384" s="20"/>
      <c r="J1384" s="20"/>
      <c r="K1384" s="19"/>
    </row>
    <row r="1385" spans="2:11" s="23" customFormat="1" ht="21.95" customHeight="1">
      <c r="B1385" s="22"/>
      <c r="C1385" s="21"/>
      <c r="D1385" s="20"/>
      <c r="E1385" s="20"/>
      <c r="F1385" s="20"/>
      <c r="G1385" s="20"/>
      <c r="H1385" s="20"/>
      <c r="I1385" s="20"/>
      <c r="J1385" s="20"/>
      <c r="K1385" s="19"/>
    </row>
    <row r="1386" spans="2:11" s="23" customFormat="1" ht="21.95" customHeight="1">
      <c r="B1386" s="22"/>
      <c r="C1386" s="21"/>
      <c r="D1386" s="20"/>
      <c r="E1386" s="20"/>
      <c r="F1386" s="20"/>
      <c r="G1386" s="20"/>
      <c r="H1386" s="20"/>
      <c r="I1386" s="20"/>
      <c r="J1386" s="20"/>
      <c r="K1386" s="19"/>
    </row>
    <row r="1387" spans="2:11" s="23" customFormat="1" ht="21.95" customHeight="1">
      <c r="B1387" s="22"/>
      <c r="C1387" s="21"/>
      <c r="D1387" s="20"/>
      <c r="E1387" s="20"/>
      <c r="F1387" s="20"/>
      <c r="G1387" s="20"/>
      <c r="H1387" s="20"/>
      <c r="I1387" s="20"/>
      <c r="J1387" s="20"/>
      <c r="K1387" s="19"/>
    </row>
    <row r="1388" spans="2:11" s="23" customFormat="1" ht="21.95" customHeight="1">
      <c r="B1388" s="22"/>
      <c r="C1388" s="21"/>
      <c r="D1388" s="20"/>
      <c r="E1388" s="20"/>
      <c r="F1388" s="20"/>
      <c r="G1388" s="20"/>
      <c r="H1388" s="20"/>
      <c r="I1388" s="20"/>
      <c r="J1388" s="20"/>
      <c r="K1388" s="19"/>
    </row>
    <row r="1389" spans="2:11" s="23" customFormat="1" ht="21.95" customHeight="1">
      <c r="B1389" s="22"/>
      <c r="C1389" s="21"/>
      <c r="D1389" s="20"/>
      <c r="E1389" s="20"/>
      <c r="F1389" s="20"/>
      <c r="G1389" s="20"/>
      <c r="H1389" s="20"/>
      <c r="I1389" s="20"/>
      <c r="J1389" s="20"/>
      <c r="K1389" s="19"/>
    </row>
    <row r="1390" spans="2:11" s="23" customFormat="1" ht="21.95" customHeight="1">
      <c r="B1390" s="22"/>
      <c r="C1390" s="21"/>
      <c r="D1390" s="20"/>
      <c r="E1390" s="20"/>
      <c r="F1390" s="20"/>
      <c r="G1390" s="20"/>
      <c r="H1390" s="20"/>
      <c r="I1390" s="20"/>
      <c r="J1390" s="20"/>
      <c r="K1390" s="19"/>
    </row>
    <row r="1391" spans="2:11" s="23" customFormat="1" ht="21.95" customHeight="1">
      <c r="B1391" s="22"/>
      <c r="C1391" s="21"/>
      <c r="D1391" s="20"/>
      <c r="E1391" s="20"/>
      <c r="F1391" s="20"/>
      <c r="G1391" s="20"/>
      <c r="H1391" s="20"/>
      <c r="I1391" s="20"/>
      <c r="J1391" s="20"/>
      <c r="K1391" s="19"/>
    </row>
    <row r="1392" spans="2:11" s="23" customFormat="1" ht="21.95" customHeight="1">
      <c r="B1392" s="22"/>
      <c r="C1392" s="21"/>
      <c r="D1392" s="20"/>
      <c r="E1392" s="20"/>
      <c r="F1392" s="20"/>
      <c r="G1392" s="20"/>
      <c r="H1392" s="20"/>
      <c r="I1392" s="20"/>
      <c r="J1392" s="20"/>
      <c r="K1392" s="19"/>
    </row>
    <row r="1393" spans="2:11" s="23" customFormat="1" ht="21.95" customHeight="1">
      <c r="B1393" s="22"/>
      <c r="C1393" s="21"/>
      <c r="D1393" s="20"/>
      <c r="E1393" s="20"/>
      <c r="F1393" s="20"/>
      <c r="G1393" s="20"/>
      <c r="H1393" s="20"/>
      <c r="I1393" s="20"/>
      <c r="J1393" s="20"/>
      <c r="K1393" s="19"/>
    </row>
    <row r="1394" spans="2:11" s="23" customFormat="1" ht="21.95" customHeight="1">
      <c r="B1394" s="22"/>
      <c r="C1394" s="21"/>
      <c r="D1394" s="20"/>
      <c r="E1394" s="20"/>
      <c r="F1394" s="20"/>
      <c r="G1394" s="20"/>
      <c r="H1394" s="20"/>
      <c r="I1394" s="20"/>
      <c r="J1394" s="20"/>
      <c r="K1394" s="19"/>
    </row>
    <row r="1395" spans="2:11" s="23" customFormat="1" ht="21.95" customHeight="1">
      <c r="B1395" s="22"/>
      <c r="C1395" s="21"/>
      <c r="D1395" s="20"/>
      <c r="E1395" s="20"/>
      <c r="F1395" s="20"/>
      <c r="G1395" s="20"/>
      <c r="H1395" s="20"/>
      <c r="I1395" s="20"/>
      <c r="J1395" s="20"/>
      <c r="K1395" s="19"/>
    </row>
    <row r="1396" spans="2:11" s="23" customFormat="1" ht="21.95" customHeight="1">
      <c r="B1396" s="22"/>
      <c r="C1396" s="21"/>
      <c r="D1396" s="20"/>
      <c r="E1396" s="20"/>
      <c r="F1396" s="20"/>
      <c r="G1396" s="20"/>
      <c r="H1396" s="20"/>
      <c r="I1396" s="20"/>
      <c r="J1396" s="20"/>
      <c r="K1396" s="19"/>
    </row>
    <row r="1397" spans="2:11" s="23" customFormat="1" ht="21.95" customHeight="1">
      <c r="B1397" s="22"/>
      <c r="C1397" s="21"/>
      <c r="D1397" s="20"/>
      <c r="E1397" s="20"/>
      <c r="F1397" s="20"/>
      <c r="G1397" s="20"/>
      <c r="H1397" s="20"/>
      <c r="I1397" s="20"/>
      <c r="J1397" s="20"/>
      <c r="K1397" s="19"/>
    </row>
    <row r="1398" spans="2:11" s="23" customFormat="1" ht="21.95" customHeight="1">
      <c r="B1398" s="22"/>
      <c r="C1398" s="21"/>
      <c r="D1398" s="20"/>
      <c r="E1398" s="20"/>
      <c r="F1398" s="20"/>
      <c r="G1398" s="20"/>
      <c r="H1398" s="20"/>
      <c r="I1398" s="20"/>
      <c r="J1398" s="20"/>
      <c r="K1398" s="19"/>
    </row>
    <row r="1399" spans="2:11" s="23" customFormat="1" ht="21.95" customHeight="1">
      <c r="B1399" s="22"/>
      <c r="C1399" s="21"/>
      <c r="D1399" s="20"/>
      <c r="E1399" s="20"/>
      <c r="F1399" s="20"/>
      <c r="G1399" s="20"/>
      <c r="H1399" s="20"/>
      <c r="I1399" s="20"/>
      <c r="J1399" s="20"/>
      <c r="K1399" s="19"/>
    </row>
    <row r="1400" spans="2:11" s="23" customFormat="1" ht="21.95" customHeight="1">
      <c r="B1400" s="22"/>
      <c r="C1400" s="21"/>
      <c r="D1400" s="20"/>
      <c r="E1400" s="20"/>
      <c r="F1400" s="20"/>
      <c r="G1400" s="20"/>
      <c r="H1400" s="20"/>
      <c r="I1400" s="20"/>
      <c r="J1400" s="20"/>
      <c r="K1400" s="19"/>
    </row>
    <row r="1401" spans="2:11" s="23" customFormat="1" ht="21.95" customHeight="1">
      <c r="B1401" s="22"/>
      <c r="C1401" s="21"/>
      <c r="D1401" s="20"/>
      <c r="E1401" s="20"/>
      <c r="F1401" s="20"/>
      <c r="G1401" s="20"/>
      <c r="H1401" s="20"/>
      <c r="I1401" s="20"/>
      <c r="J1401" s="20"/>
      <c r="K1401" s="19"/>
    </row>
    <row r="1402" spans="2:11" s="23" customFormat="1" ht="21.95" customHeight="1">
      <c r="B1402" s="22"/>
      <c r="C1402" s="21"/>
      <c r="D1402" s="20"/>
      <c r="E1402" s="20"/>
      <c r="F1402" s="20"/>
      <c r="G1402" s="20"/>
      <c r="H1402" s="20"/>
      <c r="I1402" s="20"/>
      <c r="J1402" s="20"/>
      <c r="K1402" s="19"/>
    </row>
    <row r="1403" spans="2:11" s="23" customFormat="1" ht="21.95" customHeight="1">
      <c r="B1403" s="22"/>
      <c r="C1403" s="21"/>
      <c r="D1403" s="20"/>
      <c r="E1403" s="20"/>
      <c r="F1403" s="20"/>
      <c r="G1403" s="20"/>
      <c r="H1403" s="20"/>
      <c r="I1403" s="20"/>
      <c r="J1403" s="20"/>
      <c r="K1403" s="19"/>
    </row>
    <row r="1404" spans="2:11" s="23" customFormat="1" ht="21.95" customHeight="1">
      <c r="B1404" s="22"/>
      <c r="C1404" s="21"/>
      <c r="D1404" s="20"/>
      <c r="E1404" s="20"/>
      <c r="F1404" s="20"/>
      <c r="G1404" s="20"/>
      <c r="H1404" s="20"/>
      <c r="I1404" s="20"/>
      <c r="J1404" s="20"/>
      <c r="K1404" s="19"/>
    </row>
    <row r="1405" spans="2:11" s="23" customFormat="1" ht="21.95" customHeight="1">
      <c r="B1405" s="22"/>
      <c r="C1405" s="21"/>
      <c r="D1405" s="20"/>
      <c r="E1405" s="20"/>
      <c r="F1405" s="20"/>
      <c r="G1405" s="20"/>
      <c r="H1405" s="20"/>
      <c r="I1405" s="20"/>
      <c r="J1405" s="20"/>
      <c r="K1405" s="19"/>
    </row>
    <row r="1406" spans="2:11" s="23" customFormat="1" ht="21.95" customHeight="1">
      <c r="B1406" s="22"/>
      <c r="C1406" s="21"/>
      <c r="D1406" s="20"/>
      <c r="E1406" s="20"/>
      <c r="F1406" s="20"/>
      <c r="G1406" s="20"/>
      <c r="H1406" s="20"/>
      <c r="I1406" s="20"/>
      <c r="J1406" s="20"/>
      <c r="K1406" s="19"/>
    </row>
    <row r="1407" spans="2:11" s="23" customFormat="1" ht="21.95" customHeight="1">
      <c r="B1407" s="22"/>
      <c r="C1407" s="21"/>
      <c r="D1407" s="20"/>
      <c r="E1407" s="20"/>
      <c r="F1407" s="20"/>
      <c r="G1407" s="20"/>
      <c r="H1407" s="20"/>
      <c r="I1407" s="20"/>
      <c r="J1407" s="20"/>
      <c r="K1407" s="19"/>
    </row>
    <row r="1408" spans="2:11" s="23" customFormat="1" ht="21.95" customHeight="1">
      <c r="B1408" s="22"/>
      <c r="C1408" s="21"/>
      <c r="D1408" s="20"/>
      <c r="E1408" s="20"/>
      <c r="F1408" s="20"/>
      <c r="G1408" s="20"/>
      <c r="H1408" s="20"/>
      <c r="I1408" s="20"/>
      <c r="J1408" s="20"/>
      <c r="K1408" s="19"/>
    </row>
    <row r="1409" spans="2:11" s="23" customFormat="1" ht="21.95" customHeight="1">
      <c r="B1409" s="22"/>
      <c r="C1409" s="21"/>
      <c r="D1409" s="20"/>
      <c r="E1409" s="20"/>
      <c r="F1409" s="20"/>
      <c r="G1409" s="20"/>
      <c r="H1409" s="20"/>
      <c r="I1409" s="20"/>
      <c r="J1409" s="20"/>
      <c r="K1409" s="19"/>
    </row>
    <row r="1410" spans="2:11" s="23" customFormat="1" ht="21.95" customHeight="1">
      <c r="B1410" s="22"/>
      <c r="C1410" s="21"/>
      <c r="D1410" s="20"/>
      <c r="E1410" s="20"/>
      <c r="F1410" s="20"/>
      <c r="G1410" s="20"/>
      <c r="H1410" s="20"/>
      <c r="I1410" s="20"/>
      <c r="J1410" s="20"/>
      <c r="K1410" s="19"/>
    </row>
    <row r="1411" spans="2:11" s="23" customFormat="1" ht="21.95" customHeight="1">
      <c r="B1411" s="22"/>
      <c r="C1411" s="21"/>
      <c r="D1411" s="20"/>
      <c r="E1411" s="20"/>
      <c r="F1411" s="20"/>
      <c r="G1411" s="20"/>
      <c r="H1411" s="20"/>
      <c r="I1411" s="20"/>
      <c r="J1411" s="20"/>
      <c r="K1411" s="19"/>
    </row>
    <row r="1412" spans="2:11" s="23" customFormat="1" ht="21.95" customHeight="1">
      <c r="B1412" s="22"/>
      <c r="C1412" s="21"/>
      <c r="D1412" s="20"/>
      <c r="E1412" s="20"/>
      <c r="F1412" s="20"/>
      <c r="G1412" s="20"/>
      <c r="H1412" s="20"/>
      <c r="I1412" s="20"/>
      <c r="J1412" s="20"/>
      <c r="K1412" s="19"/>
    </row>
    <row r="1413" spans="2:11" s="23" customFormat="1" ht="21.95" customHeight="1">
      <c r="B1413" s="22"/>
      <c r="C1413" s="21"/>
      <c r="D1413" s="20"/>
      <c r="E1413" s="20"/>
      <c r="F1413" s="20"/>
      <c r="G1413" s="20"/>
      <c r="H1413" s="20"/>
      <c r="I1413" s="20"/>
      <c r="J1413" s="20"/>
      <c r="K1413" s="19"/>
    </row>
    <row r="1414" spans="2:11" s="23" customFormat="1" ht="21.95" customHeight="1">
      <c r="B1414" s="22"/>
      <c r="C1414" s="21"/>
      <c r="D1414" s="20"/>
      <c r="E1414" s="20"/>
      <c r="F1414" s="20"/>
      <c r="G1414" s="20"/>
      <c r="H1414" s="20"/>
      <c r="I1414" s="20"/>
      <c r="J1414" s="20"/>
      <c r="K1414" s="19"/>
    </row>
    <row r="1415" spans="2:11" s="23" customFormat="1" ht="21.95" customHeight="1">
      <c r="B1415" s="22"/>
      <c r="C1415" s="21"/>
      <c r="D1415" s="20"/>
      <c r="E1415" s="20"/>
      <c r="F1415" s="20"/>
      <c r="G1415" s="20"/>
      <c r="H1415" s="20"/>
      <c r="I1415" s="20"/>
      <c r="J1415" s="20"/>
      <c r="K1415" s="19"/>
    </row>
    <row r="1416" spans="2:11" s="23" customFormat="1" ht="21.95" customHeight="1">
      <c r="B1416" s="22"/>
      <c r="C1416" s="21"/>
      <c r="D1416" s="20"/>
      <c r="E1416" s="20"/>
      <c r="F1416" s="20"/>
      <c r="G1416" s="20"/>
      <c r="H1416" s="20"/>
      <c r="I1416" s="20"/>
      <c r="J1416" s="20"/>
      <c r="K1416" s="19"/>
    </row>
    <row r="1417" spans="2:11" s="23" customFormat="1" ht="21.95" customHeight="1">
      <c r="B1417" s="22"/>
      <c r="C1417" s="21"/>
      <c r="D1417" s="20"/>
      <c r="E1417" s="20"/>
      <c r="F1417" s="20"/>
      <c r="G1417" s="20"/>
      <c r="H1417" s="20"/>
      <c r="I1417" s="20"/>
      <c r="J1417" s="20"/>
      <c r="K1417" s="19"/>
    </row>
    <row r="1418" spans="2:11" s="23" customFormat="1" ht="21.95" customHeight="1">
      <c r="B1418" s="22"/>
      <c r="C1418" s="21"/>
      <c r="D1418" s="20"/>
      <c r="E1418" s="20"/>
      <c r="F1418" s="20"/>
      <c r="G1418" s="20"/>
      <c r="H1418" s="20"/>
      <c r="I1418" s="20"/>
      <c r="J1418" s="20"/>
      <c r="K1418" s="19"/>
    </row>
    <row r="1419" spans="2:11" s="23" customFormat="1" ht="21.95" customHeight="1">
      <c r="B1419" s="22"/>
      <c r="C1419" s="21"/>
      <c r="D1419" s="20"/>
      <c r="E1419" s="20"/>
      <c r="F1419" s="20"/>
      <c r="G1419" s="20"/>
      <c r="H1419" s="20"/>
      <c r="I1419" s="20"/>
      <c r="J1419" s="20"/>
      <c r="K1419" s="19"/>
    </row>
    <row r="1420" spans="2:11" s="23" customFormat="1" ht="21.95" customHeight="1">
      <c r="B1420" s="22"/>
      <c r="C1420" s="21"/>
      <c r="D1420" s="20"/>
      <c r="E1420" s="20"/>
      <c r="F1420" s="20"/>
      <c r="G1420" s="20"/>
      <c r="H1420" s="20"/>
      <c r="I1420" s="20"/>
      <c r="J1420" s="20"/>
      <c r="K1420" s="19"/>
    </row>
    <row r="1421" spans="2:11" s="23" customFormat="1" ht="21.95" customHeight="1">
      <c r="B1421" s="22"/>
      <c r="C1421" s="21"/>
      <c r="D1421" s="20"/>
      <c r="E1421" s="20"/>
      <c r="F1421" s="20"/>
      <c r="G1421" s="20"/>
      <c r="H1421" s="20"/>
      <c r="I1421" s="20"/>
      <c r="J1421" s="20"/>
      <c r="K1421" s="19"/>
    </row>
    <row r="1422" spans="2:11" s="23" customFormat="1" ht="21.95" customHeight="1">
      <c r="B1422" s="22"/>
      <c r="C1422" s="21"/>
      <c r="D1422" s="20"/>
      <c r="E1422" s="20"/>
      <c r="F1422" s="20"/>
      <c r="G1422" s="20"/>
      <c r="H1422" s="20"/>
      <c r="I1422" s="20"/>
      <c r="J1422" s="20"/>
      <c r="K1422" s="19"/>
    </row>
    <row r="1423" spans="2:11" s="23" customFormat="1" ht="21.95" customHeight="1">
      <c r="B1423" s="22"/>
      <c r="C1423" s="21"/>
      <c r="D1423" s="20"/>
      <c r="E1423" s="20"/>
      <c r="F1423" s="20"/>
      <c r="G1423" s="20"/>
      <c r="H1423" s="20"/>
      <c r="I1423" s="20"/>
      <c r="J1423" s="20"/>
      <c r="K1423" s="19"/>
    </row>
    <row r="1424" spans="2:11" s="23" customFormat="1" ht="21.95" customHeight="1">
      <c r="B1424" s="22"/>
      <c r="C1424" s="21"/>
      <c r="D1424" s="20"/>
      <c r="E1424" s="20"/>
      <c r="F1424" s="20"/>
      <c r="G1424" s="20"/>
      <c r="H1424" s="20"/>
      <c r="I1424" s="20"/>
      <c r="J1424" s="20"/>
      <c r="K1424" s="19"/>
    </row>
    <row r="1425" spans="2:11" s="23" customFormat="1" ht="21.95" customHeight="1">
      <c r="B1425" s="22"/>
      <c r="C1425" s="21"/>
      <c r="D1425" s="20"/>
      <c r="E1425" s="20"/>
      <c r="F1425" s="20"/>
      <c r="G1425" s="20"/>
      <c r="H1425" s="20"/>
      <c r="I1425" s="20"/>
      <c r="J1425" s="20"/>
      <c r="K1425" s="19"/>
    </row>
    <row r="1426" spans="2:11" s="23" customFormat="1" ht="21.95" customHeight="1">
      <c r="B1426" s="22"/>
      <c r="C1426" s="21"/>
      <c r="D1426" s="20"/>
      <c r="E1426" s="20"/>
      <c r="F1426" s="20"/>
      <c r="G1426" s="20"/>
      <c r="H1426" s="20"/>
      <c r="I1426" s="20"/>
      <c r="J1426" s="20"/>
      <c r="K1426" s="19"/>
    </row>
    <row r="1427" spans="2:11" s="23" customFormat="1" ht="21.95" customHeight="1">
      <c r="B1427" s="22"/>
      <c r="C1427" s="21"/>
      <c r="D1427" s="20"/>
      <c r="E1427" s="20"/>
      <c r="F1427" s="20"/>
      <c r="G1427" s="20"/>
      <c r="H1427" s="20"/>
      <c r="I1427" s="20"/>
      <c r="J1427" s="20"/>
      <c r="K1427" s="19"/>
    </row>
    <row r="1428" spans="2:11" s="23" customFormat="1" ht="21.95" customHeight="1">
      <c r="B1428" s="22"/>
      <c r="C1428" s="21"/>
      <c r="D1428" s="20"/>
      <c r="E1428" s="20"/>
      <c r="F1428" s="20"/>
      <c r="G1428" s="20"/>
      <c r="H1428" s="20"/>
      <c r="I1428" s="20"/>
      <c r="J1428" s="20"/>
      <c r="K1428" s="19"/>
    </row>
    <row r="1429" spans="2:11" s="23" customFormat="1" ht="21.95" customHeight="1">
      <c r="B1429" s="22"/>
      <c r="C1429" s="21"/>
      <c r="D1429" s="20"/>
      <c r="E1429" s="20"/>
      <c r="F1429" s="20"/>
      <c r="G1429" s="20"/>
      <c r="H1429" s="20"/>
      <c r="I1429" s="20"/>
      <c r="J1429" s="20"/>
      <c r="K1429" s="19"/>
    </row>
    <row r="1430" spans="2:11" s="23" customFormat="1" ht="21.95" customHeight="1">
      <c r="B1430" s="22"/>
      <c r="C1430" s="21"/>
      <c r="D1430" s="20"/>
      <c r="E1430" s="20"/>
      <c r="F1430" s="20"/>
      <c r="G1430" s="20"/>
      <c r="H1430" s="20"/>
      <c r="I1430" s="20"/>
      <c r="J1430" s="20"/>
      <c r="K1430" s="19"/>
    </row>
    <row r="1431" spans="2:11" s="23" customFormat="1" ht="21.95" customHeight="1">
      <c r="B1431" s="22"/>
      <c r="C1431" s="21"/>
      <c r="D1431" s="20"/>
      <c r="E1431" s="20"/>
      <c r="F1431" s="20"/>
      <c r="G1431" s="20"/>
      <c r="H1431" s="20"/>
      <c r="I1431" s="20"/>
      <c r="J1431" s="20"/>
      <c r="K1431" s="19"/>
    </row>
    <row r="1432" spans="2:11" s="23" customFormat="1" ht="21.95" customHeight="1">
      <c r="B1432" s="22"/>
      <c r="C1432" s="21"/>
      <c r="D1432" s="20"/>
      <c r="E1432" s="20"/>
      <c r="F1432" s="20"/>
      <c r="G1432" s="20"/>
      <c r="H1432" s="20"/>
      <c r="I1432" s="20"/>
      <c r="J1432" s="20"/>
      <c r="K1432" s="19"/>
    </row>
    <row r="1433" spans="2:11" s="23" customFormat="1" ht="21.95" customHeight="1">
      <c r="B1433" s="22"/>
      <c r="C1433" s="21"/>
      <c r="D1433" s="20"/>
      <c r="E1433" s="20"/>
      <c r="F1433" s="20"/>
      <c r="G1433" s="20"/>
      <c r="H1433" s="20"/>
      <c r="I1433" s="20"/>
      <c r="J1433" s="20"/>
      <c r="K1433" s="19"/>
    </row>
    <row r="1434" spans="2:11" s="23" customFormat="1" ht="21.95" customHeight="1">
      <c r="B1434" s="22"/>
      <c r="C1434" s="21"/>
      <c r="D1434" s="20"/>
      <c r="E1434" s="20"/>
      <c r="F1434" s="20"/>
      <c r="G1434" s="20"/>
      <c r="H1434" s="20"/>
      <c r="I1434" s="20"/>
      <c r="J1434" s="20"/>
      <c r="K1434" s="19"/>
    </row>
    <row r="1435" spans="2:11" s="23" customFormat="1" ht="21.95" customHeight="1">
      <c r="B1435" s="22"/>
      <c r="C1435" s="21"/>
      <c r="D1435" s="20"/>
      <c r="E1435" s="20"/>
      <c r="F1435" s="20"/>
      <c r="G1435" s="20"/>
      <c r="H1435" s="20"/>
      <c r="I1435" s="20"/>
      <c r="J1435" s="20"/>
      <c r="K1435" s="19"/>
    </row>
    <row r="1436" spans="2:11" s="23" customFormat="1" ht="21.95" customHeight="1">
      <c r="B1436" s="22"/>
      <c r="C1436" s="21"/>
      <c r="D1436" s="20"/>
      <c r="E1436" s="20"/>
      <c r="F1436" s="20"/>
      <c r="G1436" s="20"/>
      <c r="H1436" s="20"/>
      <c r="I1436" s="20"/>
      <c r="J1436" s="20"/>
      <c r="K1436" s="19"/>
    </row>
    <row r="1437" spans="2:11" s="23" customFormat="1" ht="21.95" customHeight="1">
      <c r="B1437" s="22"/>
      <c r="C1437" s="21"/>
      <c r="D1437" s="20"/>
      <c r="E1437" s="20"/>
      <c r="F1437" s="20"/>
      <c r="G1437" s="20"/>
      <c r="H1437" s="20"/>
      <c r="I1437" s="20"/>
      <c r="J1437" s="20"/>
      <c r="K1437" s="19"/>
    </row>
    <row r="1438" spans="2:11" s="23" customFormat="1" ht="21.95" customHeight="1">
      <c r="B1438" s="22"/>
      <c r="C1438" s="21"/>
      <c r="D1438" s="20"/>
      <c r="E1438" s="20"/>
      <c r="F1438" s="20"/>
      <c r="G1438" s="20"/>
      <c r="H1438" s="20"/>
      <c r="I1438" s="20"/>
      <c r="J1438" s="20"/>
      <c r="K1438" s="19"/>
    </row>
    <row r="1439" spans="2:11" s="23" customFormat="1" ht="21.95" customHeight="1">
      <c r="B1439" s="22"/>
      <c r="C1439" s="21"/>
      <c r="D1439" s="20"/>
      <c r="E1439" s="20"/>
      <c r="F1439" s="20"/>
      <c r="G1439" s="20"/>
      <c r="H1439" s="20"/>
      <c r="I1439" s="20"/>
      <c r="J1439" s="20"/>
      <c r="K1439" s="19"/>
    </row>
    <row r="1440" spans="2:11" s="23" customFormat="1" ht="21.95" customHeight="1">
      <c r="B1440" s="22"/>
      <c r="C1440" s="21"/>
      <c r="D1440" s="20"/>
      <c r="E1440" s="20"/>
      <c r="F1440" s="20"/>
      <c r="G1440" s="20"/>
      <c r="H1440" s="20"/>
      <c r="I1440" s="20"/>
      <c r="J1440" s="20"/>
      <c r="K1440" s="19"/>
    </row>
    <row r="1441" spans="2:11" s="23" customFormat="1" ht="21.95" customHeight="1">
      <c r="B1441" s="22"/>
      <c r="C1441" s="21"/>
      <c r="D1441" s="20"/>
      <c r="E1441" s="20"/>
      <c r="F1441" s="20"/>
      <c r="G1441" s="20"/>
      <c r="H1441" s="20"/>
      <c r="I1441" s="20"/>
      <c r="J1441" s="20"/>
      <c r="K1441" s="19"/>
    </row>
    <row r="1442" spans="2:11" s="23" customFormat="1" ht="21.95" customHeight="1">
      <c r="B1442" s="22"/>
      <c r="C1442" s="21"/>
      <c r="D1442" s="20"/>
      <c r="E1442" s="20"/>
      <c r="F1442" s="20"/>
      <c r="G1442" s="20"/>
      <c r="H1442" s="20"/>
      <c r="I1442" s="20"/>
      <c r="J1442" s="20"/>
      <c r="K1442" s="19"/>
    </row>
    <row r="1443" spans="2:11" s="23" customFormat="1" ht="21.95" customHeight="1">
      <c r="B1443" s="22"/>
      <c r="C1443" s="21"/>
      <c r="D1443" s="20"/>
      <c r="E1443" s="20"/>
      <c r="F1443" s="20"/>
      <c r="G1443" s="20"/>
      <c r="H1443" s="20"/>
      <c r="I1443" s="20"/>
      <c r="J1443" s="20"/>
      <c r="K1443" s="19"/>
    </row>
    <row r="1444" spans="2:11" s="23" customFormat="1" ht="21.95" customHeight="1">
      <c r="B1444" s="22"/>
      <c r="C1444" s="21"/>
      <c r="D1444" s="20"/>
      <c r="E1444" s="20"/>
      <c r="F1444" s="20"/>
      <c r="G1444" s="20"/>
      <c r="H1444" s="20"/>
      <c r="I1444" s="20"/>
      <c r="J1444" s="20"/>
      <c r="K1444" s="19"/>
    </row>
    <row r="1445" spans="2:11" s="23" customFormat="1" ht="21.95" customHeight="1">
      <c r="B1445" s="22"/>
      <c r="C1445" s="21"/>
      <c r="D1445" s="20"/>
      <c r="E1445" s="20"/>
      <c r="F1445" s="20"/>
      <c r="G1445" s="20"/>
      <c r="H1445" s="20"/>
      <c r="I1445" s="20"/>
      <c r="J1445" s="20"/>
      <c r="K1445" s="19"/>
    </row>
    <row r="1446" spans="2:11" s="23" customFormat="1" ht="21.95" customHeight="1">
      <c r="B1446" s="22"/>
      <c r="C1446" s="21"/>
      <c r="D1446" s="20"/>
      <c r="E1446" s="20"/>
      <c r="F1446" s="20"/>
      <c r="G1446" s="20"/>
      <c r="H1446" s="20"/>
      <c r="I1446" s="20"/>
      <c r="J1446" s="20"/>
      <c r="K1446" s="19"/>
    </row>
    <row r="1447" spans="2:11" s="23" customFormat="1" ht="21.95" customHeight="1">
      <c r="B1447" s="22"/>
      <c r="C1447" s="21"/>
      <c r="D1447" s="20"/>
      <c r="E1447" s="20"/>
      <c r="F1447" s="20"/>
      <c r="G1447" s="20"/>
      <c r="H1447" s="20"/>
      <c r="I1447" s="20"/>
      <c r="J1447" s="20"/>
      <c r="K1447" s="19"/>
    </row>
    <row r="1448" spans="2:11" s="23" customFormat="1" ht="21.95" customHeight="1">
      <c r="B1448" s="22"/>
      <c r="C1448" s="21"/>
      <c r="D1448" s="20"/>
      <c r="E1448" s="20"/>
      <c r="F1448" s="20"/>
      <c r="G1448" s="20"/>
      <c r="H1448" s="20"/>
      <c r="I1448" s="20"/>
      <c r="J1448" s="20"/>
      <c r="K1448" s="19"/>
    </row>
    <row r="1449" spans="2:11" s="23" customFormat="1" ht="21.95" customHeight="1">
      <c r="B1449" s="22"/>
      <c r="C1449" s="21"/>
      <c r="D1449" s="20"/>
      <c r="E1449" s="20"/>
      <c r="F1449" s="20"/>
      <c r="G1449" s="20"/>
      <c r="H1449" s="20"/>
      <c r="I1449" s="20"/>
      <c r="J1449" s="20"/>
      <c r="K1449" s="19"/>
    </row>
    <row r="1450" spans="2:11" s="23" customFormat="1" ht="21.95" customHeight="1">
      <c r="B1450" s="22"/>
      <c r="C1450" s="21"/>
      <c r="D1450" s="20"/>
      <c r="E1450" s="20"/>
      <c r="F1450" s="20"/>
      <c r="G1450" s="20"/>
      <c r="H1450" s="20"/>
      <c r="I1450" s="20"/>
      <c r="J1450" s="20"/>
      <c r="K1450" s="19"/>
    </row>
    <row r="1451" spans="2:11" s="23" customFormat="1" ht="21.95" customHeight="1">
      <c r="B1451" s="22"/>
      <c r="C1451" s="21"/>
      <c r="D1451" s="20"/>
      <c r="E1451" s="20"/>
      <c r="F1451" s="20"/>
      <c r="G1451" s="20"/>
      <c r="H1451" s="20"/>
      <c r="I1451" s="20"/>
      <c r="J1451" s="20"/>
      <c r="K1451" s="19"/>
    </row>
    <row r="1452" spans="2:11" s="23" customFormat="1" ht="21.95" customHeight="1">
      <c r="B1452" s="22"/>
      <c r="C1452" s="21"/>
      <c r="D1452" s="20"/>
      <c r="E1452" s="20"/>
      <c r="F1452" s="20"/>
      <c r="G1452" s="20"/>
      <c r="H1452" s="20"/>
      <c r="I1452" s="20"/>
      <c r="J1452" s="20"/>
      <c r="K1452" s="19"/>
    </row>
    <row r="1453" spans="2:11" s="23" customFormat="1" ht="21.95" customHeight="1">
      <c r="B1453" s="22"/>
      <c r="C1453" s="21"/>
      <c r="D1453" s="20"/>
      <c r="E1453" s="20"/>
      <c r="F1453" s="20"/>
      <c r="G1453" s="20"/>
      <c r="H1453" s="20"/>
      <c r="I1453" s="20"/>
      <c r="J1453" s="20"/>
      <c r="K1453" s="19"/>
    </row>
    <row r="1454" spans="2:11" s="23" customFormat="1" ht="21.95" customHeight="1">
      <c r="B1454" s="22"/>
      <c r="C1454" s="21"/>
      <c r="D1454" s="20"/>
      <c r="E1454" s="20"/>
      <c r="F1454" s="20"/>
      <c r="G1454" s="20"/>
      <c r="H1454" s="20"/>
      <c r="I1454" s="20"/>
      <c r="J1454" s="20"/>
      <c r="K1454" s="19"/>
    </row>
    <row r="1455" spans="2:11" s="23" customFormat="1" ht="21.95" customHeight="1">
      <c r="B1455" s="22"/>
      <c r="C1455" s="21"/>
      <c r="D1455" s="20"/>
      <c r="E1455" s="20"/>
      <c r="F1455" s="20"/>
      <c r="G1455" s="20"/>
      <c r="H1455" s="20"/>
      <c r="I1455" s="20"/>
      <c r="J1455" s="20"/>
      <c r="K1455" s="19"/>
    </row>
    <row r="1456" spans="2:11" s="23" customFormat="1" ht="21.95" customHeight="1">
      <c r="B1456" s="22"/>
      <c r="C1456" s="21"/>
      <c r="D1456" s="20"/>
      <c r="E1456" s="20"/>
      <c r="F1456" s="20"/>
      <c r="G1456" s="20"/>
      <c r="H1456" s="20"/>
      <c r="I1456" s="20"/>
      <c r="J1456" s="20"/>
      <c r="K1456" s="19"/>
    </row>
    <row r="1457" spans="2:11" s="23" customFormat="1" ht="21.95" customHeight="1">
      <c r="B1457" s="22"/>
      <c r="C1457" s="21"/>
      <c r="D1457" s="20"/>
      <c r="E1457" s="20"/>
      <c r="F1457" s="20"/>
      <c r="G1457" s="20"/>
      <c r="H1457" s="20"/>
      <c r="I1457" s="20"/>
      <c r="J1457" s="20"/>
      <c r="K1457" s="19"/>
    </row>
    <row r="1458" spans="2:11" s="23" customFormat="1" ht="21.95" customHeight="1">
      <c r="B1458" s="22"/>
      <c r="C1458" s="21"/>
      <c r="D1458" s="20"/>
      <c r="E1458" s="20"/>
      <c r="F1458" s="20"/>
      <c r="G1458" s="20"/>
      <c r="H1458" s="20"/>
      <c r="I1458" s="20"/>
      <c r="J1458" s="20"/>
      <c r="K1458" s="19"/>
    </row>
    <row r="1459" spans="2:11" s="23" customFormat="1" ht="21.95" customHeight="1">
      <c r="B1459" s="22"/>
      <c r="C1459" s="21"/>
      <c r="D1459" s="20"/>
      <c r="E1459" s="20"/>
      <c r="F1459" s="20"/>
      <c r="G1459" s="20"/>
      <c r="H1459" s="20"/>
      <c r="I1459" s="20"/>
      <c r="J1459" s="20"/>
      <c r="K1459" s="19"/>
    </row>
    <row r="1460" spans="2:11" s="23" customFormat="1" ht="21.95" customHeight="1">
      <c r="B1460" s="22"/>
      <c r="C1460" s="21"/>
      <c r="D1460" s="20"/>
      <c r="E1460" s="20"/>
      <c r="F1460" s="20"/>
      <c r="G1460" s="20"/>
      <c r="H1460" s="20"/>
      <c r="I1460" s="20"/>
      <c r="J1460" s="20"/>
      <c r="K1460" s="19"/>
    </row>
    <row r="1461" spans="2:11" s="23" customFormat="1" ht="21.95" customHeight="1">
      <c r="B1461" s="22"/>
      <c r="C1461" s="21"/>
      <c r="D1461" s="20"/>
      <c r="E1461" s="20"/>
      <c r="F1461" s="20"/>
      <c r="G1461" s="20"/>
      <c r="H1461" s="20"/>
      <c r="I1461" s="20"/>
      <c r="J1461" s="20"/>
      <c r="K1461" s="19"/>
    </row>
    <row r="1462" spans="2:11" s="23" customFormat="1" ht="21.95" customHeight="1">
      <c r="B1462" s="22"/>
      <c r="C1462" s="21"/>
      <c r="D1462" s="20"/>
      <c r="E1462" s="20"/>
      <c r="F1462" s="20"/>
      <c r="G1462" s="20"/>
      <c r="H1462" s="20"/>
      <c r="I1462" s="20"/>
      <c r="J1462" s="20"/>
      <c r="K1462" s="19"/>
    </row>
    <row r="1463" spans="2:11" s="23" customFormat="1" ht="21.95" customHeight="1">
      <c r="B1463" s="22"/>
      <c r="C1463" s="21"/>
      <c r="D1463" s="20"/>
      <c r="E1463" s="20"/>
      <c r="F1463" s="20"/>
      <c r="G1463" s="20"/>
      <c r="H1463" s="20"/>
      <c r="I1463" s="20"/>
      <c r="J1463" s="20"/>
      <c r="K1463" s="19"/>
    </row>
    <row r="1464" spans="2:11" s="23" customFormat="1" ht="21.95" customHeight="1">
      <c r="B1464" s="22"/>
      <c r="C1464" s="21"/>
      <c r="D1464" s="20"/>
      <c r="E1464" s="20"/>
      <c r="F1464" s="20"/>
      <c r="G1464" s="20"/>
      <c r="H1464" s="20"/>
      <c r="I1464" s="20"/>
      <c r="J1464" s="20"/>
      <c r="K1464" s="19"/>
    </row>
    <row r="1465" spans="2:11" s="23" customFormat="1" ht="21.95" customHeight="1">
      <c r="B1465" s="22"/>
      <c r="C1465" s="21"/>
      <c r="D1465" s="20"/>
      <c r="E1465" s="20"/>
      <c r="F1465" s="20"/>
      <c r="G1465" s="20"/>
      <c r="H1465" s="20"/>
      <c r="I1465" s="20"/>
      <c r="J1465" s="20"/>
      <c r="K1465" s="19"/>
    </row>
    <row r="1466" spans="2:11" s="23" customFormat="1" ht="21.95" customHeight="1">
      <c r="B1466" s="22"/>
      <c r="C1466" s="21"/>
      <c r="D1466" s="20"/>
      <c r="E1466" s="20"/>
      <c r="F1466" s="20"/>
      <c r="G1466" s="20"/>
      <c r="H1466" s="20"/>
      <c r="I1466" s="20"/>
      <c r="J1466" s="20"/>
      <c r="K1466" s="19"/>
    </row>
    <row r="1467" spans="2:11" s="23" customFormat="1" ht="21.95" customHeight="1">
      <c r="B1467" s="22"/>
      <c r="C1467" s="21"/>
      <c r="D1467" s="20"/>
      <c r="E1467" s="20"/>
      <c r="F1467" s="20"/>
      <c r="G1467" s="20"/>
      <c r="H1467" s="20"/>
      <c r="I1467" s="20"/>
      <c r="J1467" s="20"/>
      <c r="K1467" s="19"/>
    </row>
    <row r="1468" spans="2:11" s="23" customFormat="1" ht="21.95" customHeight="1">
      <c r="B1468" s="22"/>
      <c r="C1468" s="21"/>
      <c r="D1468" s="20"/>
      <c r="E1468" s="20"/>
      <c r="F1468" s="20"/>
      <c r="G1468" s="20"/>
      <c r="H1468" s="20"/>
      <c r="I1468" s="20"/>
      <c r="J1468" s="20"/>
      <c r="K1468" s="19"/>
    </row>
    <row r="1469" spans="2:11" s="23" customFormat="1" ht="21.95" customHeight="1">
      <c r="B1469" s="22"/>
      <c r="C1469" s="21"/>
      <c r="D1469" s="20"/>
      <c r="E1469" s="20"/>
      <c r="F1469" s="20"/>
      <c r="G1469" s="20"/>
      <c r="H1469" s="20"/>
      <c r="I1469" s="20"/>
      <c r="J1469" s="20"/>
      <c r="K1469" s="19"/>
    </row>
    <row r="1470" spans="2:11" s="23" customFormat="1" ht="21.95" customHeight="1">
      <c r="B1470" s="22"/>
      <c r="C1470" s="21"/>
      <c r="D1470" s="20"/>
      <c r="E1470" s="20"/>
      <c r="F1470" s="20"/>
      <c r="G1470" s="20"/>
      <c r="H1470" s="20"/>
      <c r="I1470" s="20"/>
      <c r="J1470" s="20"/>
      <c r="K1470" s="19"/>
    </row>
    <row r="1471" spans="2:11" s="23" customFormat="1" ht="21.95" customHeight="1">
      <c r="B1471" s="22"/>
      <c r="C1471" s="21"/>
      <c r="D1471" s="20"/>
      <c r="E1471" s="20"/>
      <c r="F1471" s="20"/>
      <c r="G1471" s="20"/>
      <c r="H1471" s="20"/>
      <c r="I1471" s="20"/>
      <c r="J1471" s="20"/>
      <c r="K1471" s="19"/>
    </row>
    <row r="1472" spans="2:11" s="23" customFormat="1" ht="21.95" customHeight="1">
      <c r="B1472" s="22"/>
      <c r="C1472" s="21"/>
      <c r="D1472" s="20"/>
      <c r="E1472" s="20"/>
      <c r="F1472" s="20"/>
      <c r="G1472" s="20"/>
      <c r="H1472" s="20"/>
      <c r="I1472" s="20"/>
      <c r="J1472" s="20"/>
      <c r="K1472" s="19"/>
    </row>
    <row r="1473" spans="2:11" s="23" customFormat="1" ht="21.95" customHeight="1">
      <c r="B1473" s="22"/>
      <c r="C1473" s="21"/>
      <c r="D1473" s="20"/>
      <c r="E1473" s="20"/>
      <c r="F1473" s="20"/>
      <c r="G1473" s="20"/>
      <c r="H1473" s="20"/>
      <c r="I1473" s="20"/>
      <c r="J1473" s="20"/>
      <c r="K1473" s="19"/>
    </row>
    <row r="1474" spans="2:11" s="23" customFormat="1" ht="21.95" customHeight="1">
      <c r="B1474" s="22"/>
      <c r="C1474" s="21"/>
      <c r="D1474" s="20"/>
      <c r="E1474" s="20"/>
      <c r="F1474" s="20"/>
      <c r="G1474" s="20"/>
      <c r="H1474" s="20"/>
      <c r="I1474" s="20"/>
      <c r="J1474" s="20"/>
      <c r="K1474" s="19"/>
    </row>
    <row r="1475" spans="2:11" s="23" customFormat="1" ht="21.95" customHeight="1">
      <c r="B1475" s="22"/>
      <c r="C1475" s="21"/>
      <c r="D1475" s="20"/>
      <c r="E1475" s="20"/>
      <c r="F1475" s="20"/>
      <c r="G1475" s="20"/>
      <c r="H1475" s="20"/>
      <c r="I1475" s="20"/>
      <c r="J1475" s="20"/>
      <c r="K1475" s="19"/>
    </row>
    <row r="1476" spans="2:11" s="23" customFormat="1" ht="21.95" customHeight="1">
      <c r="B1476" s="22"/>
      <c r="C1476" s="21"/>
      <c r="D1476" s="20"/>
      <c r="E1476" s="20"/>
      <c r="F1476" s="20"/>
      <c r="G1476" s="20"/>
      <c r="H1476" s="20"/>
      <c r="I1476" s="20"/>
      <c r="J1476" s="20"/>
      <c r="K1476" s="19"/>
    </row>
    <row r="1477" spans="2:11" s="23" customFormat="1" ht="21.95" customHeight="1">
      <c r="B1477" s="22"/>
      <c r="C1477" s="21"/>
      <c r="D1477" s="20"/>
      <c r="E1477" s="20"/>
      <c r="F1477" s="20"/>
      <c r="G1477" s="20"/>
      <c r="H1477" s="20"/>
      <c r="I1477" s="20"/>
      <c r="J1477" s="20"/>
      <c r="K1477" s="19"/>
    </row>
    <row r="1478" spans="2:11" s="23" customFormat="1" ht="21.95" customHeight="1">
      <c r="B1478" s="22"/>
      <c r="C1478" s="21"/>
      <c r="D1478" s="20"/>
      <c r="E1478" s="20"/>
      <c r="F1478" s="20"/>
      <c r="G1478" s="20"/>
      <c r="H1478" s="20"/>
      <c r="I1478" s="20"/>
      <c r="J1478" s="20"/>
      <c r="K1478" s="19"/>
    </row>
    <row r="1479" spans="2:11" s="23" customFormat="1" ht="21.95" customHeight="1">
      <c r="B1479" s="22"/>
      <c r="C1479" s="21"/>
      <c r="D1479" s="20"/>
      <c r="E1479" s="20"/>
      <c r="F1479" s="20"/>
      <c r="G1479" s="20"/>
      <c r="H1479" s="20"/>
      <c r="I1479" s="20"/>
      <c r="J1479" s="20"/>
      <c r="K1479" s="19"/>
    </row>
    <row r="1480" spans="2:11" s="23" customFormat="1" ht="21.95" customHeight="1">
      <c r="B1480" s="22"/>
      <c r="C1480" s="21"/>
      <c r="D1480" s="20"/>
      <c r="E1480" s="20"/>
      <c r="F1480" s="20"/>
      <c r="G1480" s="20"/>
      <c r="H1480" s="20"/>
      <c r="I1480" s="20"/>
      <c r="J1480" s="20"/>
      <c r="K1480" s="19"/>
    </row>
    <row r="1481" spans="2:11" s="23" customFormat="1" ht="21.95" customHeight="1">
      <c r="B1481" s="22"/>
      <c r="C1481" s="21"/>
      <c r="D1481" s="20"/>
      <c r="E1481" s="20"/>
      <c r="F1481" s="20"/>
      <c r="G1481" s="20"/>
      <c r="H1481" s="20"/>
      <c r="I1481" s="20"/>
      <c r="J1481" s="20"/>
      <c r="K1481" s="19"/>
    </row>
    <row r="1482" spans="2:11" s="23" customFormat="1" ht="21.95" customHeight="1">
      <c r="B1482" s="22"/>
      <c r="C1482" s="21"/>
      <c r="D1482" s="20"/>
      <c r="E1482" s="20"/>
      <c r="F1482" s="20"/>
      <c r="G1482" s="20"/>
      <c r="H1482" s="20"/>
      <c r="I1482" s="20"/>
      <c r="J1482" s="20"/>
      <c r="K1482" s="19"/>
    </row>
    <row r="1483" spans="2:11" s="23" customFormat="1" ht="21.95" customHeight="1">
      <c r="B1483" s="22"/>
      <c r="C1483" s="21"/>
      <c r="D1483" s="20"/>
      <c r="E1483" s="20"/>
      <c r="F1483" s="20"/>
      <c r="G1483" s="20"/>
      <c r="H1483" s="20"/>
      <c r="I1483" s="20"/>
      <c r="J1483" s="20"/>
      <c r="K1483" s="19"/>
    </row>
    <row r="1484" spans="2:11" s="23" customFormat="1" ht="21.95" customHeight="1">
      <c r="B1484" s="22"/>
      <c r="C1484" s="21"/>
      <c r="D1484" s="20"/>
      <c r="E1484" s="20"/>
      <c r="F1484" s="20"/>
      <c r="G1484" s="20"/>
      <c r="H1484" s="20"/>
      <c r="I1484" s="20"/>
      <c r="J1484" s="20"/>
      <c r="K1484" s="19"/>
    </row>
    <row r="1485" spans="2:11" s="23" customFormat="1" ht="21.95" customHeight="1">
      <c r="B1485" s="22"/>
      <c r="C1485" s="21"/>
      <c r="D1485" s="20"/>
      <c r="E1485" s="20"/>
      <c r="F1485" s="20"/>
      <c r="G1485" s="20"/>
      <c r="H1485" s="20"/>
      <c r="I1485" s="20"/>
      <c r="J1485" s="20"/>
      <c r="K1485" s="19"/>
    </row>
    <row r="1486" spans="2:11" s="23" customFormat="1" ht="21.95" customHeight="1">
      <c r="B1486" s="22"/>
      <c r="C1486" s="21"/>
      <c r="D1486" s="20"/>
      <c r="E1486" s="20"/>
      <c r="F1486" s="20"/>
      <c r="G1486" s="20"/>
      <c r="H1486" s="20"/>
      <c r="I1486" s="20"/>
      <c r="J1486" s="20"/>
      <c r="K1486" s="19"/>
    </row>
    <row r="1487" spans="2:11" s="23" customFormat="1" ht="21.95" customHeight="1">
      <c r="B1487" s="22"/>
      <c r="C1487" s="21"/>
      <c r="D1487" s="20"/>
      <c r="E1487" s="20"/>
      <c r="F1487" s="20"/>
      <c r="G1487" s="20"/>
      <c r="H1487" s="20"/>
      <c r="I1487" s="20"/>
      <c r="J1487" s="20"/>
      <c r="K1487" s="19"/>
    </row>
    <row r="1488" spans="2:11" s="23" customFormat="1" ht="21.95" customHeight="1">
      <c r="B1488" s="22"/>
      <c r="C1488" s="21"/>
      <c r="D1488" s="20"/>
      <c r="E1488" s="20"/>
      <c r="F1488" s="20"/>
      <c r="G1488" s="20"/>
      <c r="H1488" s="20"/>
      <c r="I1488" s="20"/>
      <c r="J1488" s="20"/>
      <c r="K1488" s="19"/>
    </row>
    <row r="1489" spans="2:11" s="23" customFormat="1" ht="21.95" customHeight="1">
      <c r="B1489" s="22"/>
      <c r="C1489" s="21"/>
      <c r="D1489" s="20"/>
      <c r="E1489" s="20"/>
      <c r="F1489" s="20"/>
      <c r="G1489" s="20"/>
      <c r="H1489" s="20"/>
      <c r="I1489" s="20"/>
      <c r="J1489" s="20"/>
      <c r="K1489" s="19"/>
    </row>
    <row r="1490" spans="2:11" s="23" customFormat="1" ht="21.95" customHeight="1">
      <c r="B1490" s="22"/>
      <c r="C1490" s="21"/>
      <c r="D1490" s="20"/>
      <c r="E1490" s="20"/>
      <c r="F1490" s="20"/>
      <c r="G1490" s="20"/>
      <c r="H1490" s="20"/>
      <c r="I1490" s="20"/>
      <c r="J1490" s="20"/>
      <c r="K1490" s="19"/>
    </row>
    <row r="1491" spans="2:11" s="23" customFormat="1" ht="21.95" customHeight="1">
      <c r="B1491" s="22"/>
      <c r="C1491" s="21"/>
      <c r="D1491" s="20"/>
      <c r="E1491" s="20"/>
      <c r="F1491" s="20"/>
      <c r="G1491" s="20"/>
      <c r="H1491" s="20"/>
      <c r="I1491" s="20"/>
      <c r="J1491" s="20"/>
      <c r="K1491" s="19"/>
    </row>
    <row r="1492" spans="2:11" s="23" customFormat="1" ht="21.95" customHeight="1">
      <c r="B1492" s="22"/>
      <c r="C1492" s="21"/>
      <c r="D1492" s="20"/>
      <c r="E1492" s="20"/>
      <c r="F1492" s="20"/>
      <c r="G1492" s="20"/>
      <c r="H1492" s="20"/>
      <c r="I1492" s="20"/>
      <c r="J1492" s="20"/>
      <c r="K1492" s="19"/>
    </row>
    <row r="1493" spans="2:11" s="23" customFormat="1" ht="21.95" customHeight="1">
      <c r="B1493" s="22"/>
      <c r="C1493" s="21"/>
      <c r="D1493" s="20"/>
      <c r="E1493" s="20"/>
      <c r="F1493" s="20"/>
      <c r="G1493" s="20"/>
      <c r="H1493" s="20"/>
      <c r="I1493" s="20"/>
      <c r="J1493" s="20"/>
      <c r="K1493" s="19"/>
    </row>
    <row r="1494" spans="2:11" s="23" customFormat="1" ht="21.95" customHeight="1">
      <c r="B1494" s="22"/>
      <c r="C1494" s="21"/>
      <c r="D1494" s="20"/>
      <c r="E1494" s="20"/>
      <c r="F1494" s="20"/>
      <c r="G1494" s="20"/>
      <c r="H1494" s="20"/>
      <c r="I1494" s="20"/>
      <c r="J1494" s="20"/>
      <c r="K1494" s="19"/>
    </row>
    <row r="1495" spans="2:11" s="23" customFormat="1" ht="21.95" customHeight="1">
      <c r="B1495" s="22"/>
      <c r="C1495" s="21"/>
      <c r="D1495" s="20"/>
      <c r="E1495" s="20"/>
      <c r="F1495" s="20"/>
      <c r="G1495" s="20"/>
      <c r="H1495" s="20"/>
      <c r="I1495" s="20"/>
      <c r="J1495" s="20"/>
      <c r="K1495" s="19"/>
    </row>
    <row r="1496" spans="2:11" s="23" customFormat="1" ht="21.95" customHeight="1">
      <c r="B1496" s="22"/>
      <c r="C1496" s="21"/>
      <c r="D1496" s="20"/>
      <c r="E1496" s="20"/>
      <c r="F1496" s="20"/>
      <c r="G1496" s="20"/>
      <c r="H1496" s="20"/>
      <c r="I1496" s="20"/>
      <c r="J1496" s="20"/>
      <c r="K1496" s="19"/>
    </row>
    <row r="1497" spans="2:11" s="23" customFormat="1" ht="21.95" customHeight="1">
      <c r="B1497" s="22"/>
      <c r="C1497" s="21"/>
      <c r="D1497" s="20"/>
      <c r="E1497" s="20"/>
      <c r="F1497" s="20"/>
      <c r="G1497" s="20"/>
      <c r="H1497" s="20"/>
      <c r="I1497" s="20"/>
      <c r="J1497" s="20"/>
      <c r="K1497" s="19"/>
    </row>
    <row r="1498" spans="2:11" s="23" customFormat="1" ht="21.95" customHeight="1">
      <c r="B1498" s="22"/>
      <c r="C1498" s="21"/>
      <c r="D1498" s="20"/>
      <c r="E1498" s="20"/>
      <c r="F1498" s="20"/>
      <c r="G1498" s="20"/>
      <c r="H1498" s="20"/>
      <c r="I1498" s="20"/>
      <c r="J1498" s="20"/>
      <c r="K1498" s="19"/>
    </row>
    <row r="1499" spans="2:11" s="23" customFormat="1" ht="21.95" customHeight="1">
      <c r="B1499" s="22"/>
      <c r="C1499" s="21"/>
      <c r="D1499" s="20"/>
      <c r="E1499" s="20"/>
      <c r="F1499" s="20"/>
      <c r="G1499" s="20"/>
      <c r="H1499" s="20"/>
      <c r="I1499" s="20"/>
      <c r="J1499" s="20"/>
      <c r="K1499" s="19"/>
    </row>
    <row r="1500" spans="2:11" s="23" customFormat="1" ht="21.95" customHeight="1">
      <c r="B1500" s="22"/>
      <c r="C1500" s="21"/>
      <c r="D1500" s="20"/>
      <c r="E1500" s="20"/>
      <c r="F1500" s="20"/>
      <c r="G1500" s="20"/>
      <c r="H1500" s="20"/>
      <c r="I1500" s="20"/>
      <c r="J1500" s="20"/>
      <c r="K1500" s="19"/>
    </row>
    <row r="1501" spans="2:11" s="23" customFormat="1" ht="21.95" customHeight="1">
      <c r="B1501" s="22"/>
      <c r="C1501" s="21"/>
      <c r="D1501" s="20"/>
      <c r="E1501" s="20"/>
      <c r="F1501" s="20"/>
      <c r="G1501" s="20"/>
      <c r="H1501" s="20"/>
      <c r="I1501" s="20"/>
      <c r="J1501" s="20"/>
      <c r="K1501" s="19"/>
    </row>
    <row r="1502" spans="2:11" s="23" customFormat="1" ht="21.95" customHeight="1">
      <c r="B1502" s="22"/>
      <c r="C1502" s="21"/>
      <c r="D1502" s="20"/>
      <c r="E1502" s="20"/>
      <c r="F1502" s="20"/>
      <c r="G1502" s="20"/>
      <c r="H1502" s="20"/>
      <c r="I1502" s="20"/>
      <c r="J1502" s="20"/>
      <c r="K1502" s="19"/>
    </row>
    <row r="1503" spans="2:11" s="23" customFormat="1" ht="21.95" customHeight="1">
      <c r="B1503" s="22"/>
      <c r="C1503" s="21"/>
      <c r="D1503" s="20"/>
      <c r="E1503" s="20"/>
      <c r="F1503" s="20"/>
      <c r="G1503" s="20"/>
      <c r="H1503" s="20"/>
      <c r="I1503" s="20"/>
      <c r="J1503" s="20"/>
      <c r="K1503" s="19"/>
    </row>
    <row r="1504" spans="2:11" s="23" customFormat="1" ht="21.95" customHeight="1">
      <c r="B1504" s="22"/>
      <c r="C1504" s="21"/>
      <c r="D1504" s="20"/>
      <c r="E1504" s="20"/>
      <c r="F1504" s="20"/>
      <c r="G1504" s="20"/>
      <c r="H1504" s="20"/>
      <c r="I1504" s="20"/>
      <c r="J1504" s="20"/>
      <c r="K1504" s="19"/>
    </row>
    <row r="1505" spans="2:11" s="23" customFormat="1" ht="21.95" customHeight="1">
      <c r="B1505" s="22"/>
      <c r="C1505" s="21"/>
      <c r="D1505" s="20"/>
      <c r="E1505" s="20"/>
      <c r="F1505" s="20"/>
      <c r="G1505" s="20"/>
      <c r="H1505" s="20"/>
      <c r="I1505" s="20"/>
      <c r="J1505" s="20"/>
      <c r="K1505" s="19"/>
    </row>
    <row r="1506" spans="2:11" s="23" customFormat="1" ht="21.95" customHeight="1">
      <c r="B1506" s="22"/>
      <c r="C1506" s="21"/>
      <c r="D1506" s="20"/>
      <c r="E1506" s="20"/>
      <c r="F1506" s="20"/>
      <c r="G1506" s="20"/>
      <c r="H1506" s="20"/>
      <c r="I1506" s="20"/>
      <c r="J1506" s="20"/>
      <c r="K1506" s="19"/>
    </row>
    <row r="1507" spans="2:11" s="23" customFormat="1" ht="21.95" customHeight="1">
      <c r="B1507" s="22"/>
      <c r="C1507" s="21"/>
      <c r="D1507" s="20"/>
      <c r="E1507" s="20"/>
      <c r="F1507" s="20"/>
      <c r="G1507" s="20"/>
      <c r="H1507" s="20"/>
      <c r="I1507" s="20"/>
      <c r="J1507" s="20"/>
      <c r="K1507" s="19"/>
    </row>
    <row r="1508" spans="2:11" s="23" customFormat="1" ht="21.95" customHeight="1">
      <c r="B1508" s="22"/>
      <c r="C1508" s="21"/>
      <c r="D1508" s="20"/>
      <c r="E1508" s="20"/>
      <c r="F1508" s="20"/>
      <c r="G1508" s="20"/>
      <c r="H1508" s="20"/>
      <c r="I1508" s="20"/>
      <c r="J1508" s="20"/>
      <c r="K1508" s="19"/>
    </row>
    <row r="1509" spans="2:11" s="23" customFormat="1" ht="21.95" customHeight="1">
      <c r="B1509" s="22"/>
      <c r="C1509" s="21"/>
      <c r="D1509" s="20"/>
      <c r="E1509" s="20"/>
      <c r="F1509" s="20"/>
      <c r="G1509" s="20"/>
      <c r="H1509" s="20"/>
      <c r="I1509" s="20"/>
      <c r="J1509" s="20"/>
      <c r="K1509" s="19"/>
    </row>
    <row r="1510" spans="2:11" s="23" customFormat="1" ht="21.95" customHeight="1">
      <c r="B1510" s="22"/>
      <c r="C1510" s="21"/>
      <c r="D1510" s="20"/>
      <c r="E1510" s="20"/>
      <c r="F1510" s="20"/>
      <c r="G1510" s="20"/>
      <c r="H1510" s="20"/>
      <c r="I1510" s="20"/>
      <c r="J1510" s="20"/>
      <c r="K1510" s="19"/>
    </row>
    <row r="1511" spans="2:11" s="23" customFormat="1" ht="21.95" customHeight="1">
      <c r="B1511" s="22"/>
      <c r="C1511" s="21"/>
      <c r="D1511" s="20"/>
      <c r="E1511" s="20"/>
      <c r="F1511" s="20"/>
      <c r="G1511" s="20"/>
      <c r="H1511" s="20"/>
      <c r="I1511" s="20"/>
      <c r="J1511" s="20"/>
      <c r="K1511" s="19"/>
    </row>
    <row r="1512" spans="2:11" s="23" customFormat="1" ht="21.95" customHeight="1">
      <c r="B1512" s="22"/>
      <c r="C1512" s="21"/>
      <c r="D1512" s="20"/>
      <c r="E1512" s="20"/>
      <c r="F1512" s="20"/>
      <c r="G1512" s="20"/>
      <c r="H1512" s="20"/>
      <c r="I1512" s="20"/>
      <c r="J1512" s="20"/>
      <c r="K1512" s="19"/>
    </row>
    <row r="1513" spans="2:11" s="23" customFormat="1" ht="21.95" customHeight="1">
      <c r="B1513" s="22"/>
      <c r="C1513" s="21"/>
      <c r="D1513" s="20"/>
      <c r="E1513" s="20"/>
      <c r="F1513" s="20"/>
      <c r="G1513" s="20"/>
      <c r="H1513" s="20"/>
      <c r="I1513" s="20"/>
      <c r="J1513" s="20"/>
      <c r="K1513" s="19"/>
    </row>
    <row r="1514" spans="2:11" s="23" customFormat="1" ht="21.95" customHeight="1">
      <c r="B1514" s="22"/>
      <c r="C1514" s="21"/>
      <c r="D1514" s="20"/>
      <c r="E1514" s="20"/>
      <c r="F1514" s="20"/>
      <c r="G1514" s="20"/>
      <c r="H1514" s="20"/>
      <c r="I1514" s="20"/>
      <c r="J1514" s="20"/>
      <c r="K1514" s="19"/>
    </row>
    <row r="1515" spans="2:11" s="23" customFormat="1" ht="21.95" customHeight="1">
      <c r="B1515" s="22"/>
      <c r="C1515" s="21"/>
      <c r="D1515" s="20"/>
      <c r="E1515" s="20"/>
      <c r="F1515" s="20"/>
      <c r="G1515" s="20"/>
      <c r="H1515" s="20"/>
      <c r="I1515" s="20"/>
      <c r="J1515" s="20"/>
      <c r="K1515" s="19"/>
    </row>
    <row r="1516" spans="2:11" s="23" customFormat="1" ht="21.95" customHeight="1">
      <c r="B1516" s="22"/>
      <c r="C1516" s="21"/>
      <c r="D1516" s="20"/>
      <c r="E1516" s="20"/>
      <c r="F1516" s="20"/>
      <c r="G1516" s="20"/>
      <c r="H1516" s="20"/>
      <c r="I1516" s="20"/>
      <c r="J1516" s="20"/>
      <c r="K1516" s="19"/>
    </row>
    <row r="1517" spans="2:11" s="23" customFormat="1" ht="21.95" customHeight="1">
      <c r="B1517" s="22"/>
      <c r="C1517" s="21"/>
      <c r="D1517" s="20"/>
      <c r="E1517" s="20"/>
      <c r="F1517" s="20"/>
      <c r="G1517" s="20"/>
      <c r="H1517" s="20"/>
      <c r="I1517" s="20"/>
      <c r="J1517" s="20"/>
      <c r="K1517" s="19"/>
    </row>
    <row r="1518" spans="2:11" s="23" customFormat="1" ht="21.95" customHeight="1">
      <c r="B1518" s="22"/>
      <c r="C1518" s="21"/>
      <c r="D1518" s="20"/>
      <c r="E1518" s="20"/>
      <c r="F1518" s="20"/>
      <c r="G1518" s="20"/>
      <c r="H1518" s="20"/>
      <c r="I1518" s="20"/>
      <c r="J1518" s="20"/>
      <c r="K1518" s="19"/>
    </row>
    <row r="1519" spans="2:11" s="23" customFormat="1" ht="21.95" customHeight="1">
      <c r="B1519" s="22"/>
      <c r="C1519" s="21"/>
      <c r="D1519" s="20"/>
      <c r="E1519" s="20"/>
      <c r="F1519" s="20"/>
      <c r="G1519" s="20"/>
      <c r="H1519" s="20"/>
      <c r="I1519" s="20"/>
      <c r="J1519" s="20"/>
      <c r="K1519" s="19"/>
    </row>
    <row r="1520" spans="2:11" s="23" customFormat="1" ht="21.95" customHeight="1">
      <c r="B1520" s="22"/>
      <c r="C1520" s="21"/>
      <c r="D1520" s="20"/>
      <c r="E1520" s="20"/>
      <c r="F1520" s="20"/>
      <c r="G1520" s="20"/>
      <c r="H1520" s="20"/>
      <c r="I1520" s="20"/>
      <c r="J1520" s="20"/>
      <c r="K1520" s="19"/>
    </row>
    <row r="1521" spans="2:11" s="23" customFormat="1" ht="21.95" customHeight="1">
      <c r="B1521" s="22"/>
      <c r="C1521" s="21"/>
      <c r="D1521" s="20"/>
      <c r="E1521" s="20"/>
      <c r="F1521" s="20"/>
      <c r="G1521" s="20"/>
      <c r="H1521" s="20"/>
      <c r="I1521" s="20"/>
      <c r="J1521" s="20"/>
      <c r="K1521" s="19"/>
    </row>
    <row r="1522" spans="2:11" s="23" customFormat="1" ht="21.95" customHeight="1">
      <c r="B1522" s="22"/>
      <c r="C1522" s="21"/>
      <c r="D1522" s="20"/>
      <c r="E1522" s="20"/>
      <c r="F1522" s="20"/>
      <c r="G1522" s="20"/>
      <c r="H1522" s="20"/>
      <c r="I1522" s="20"/>
      <c r="J1522" s="20"/>
      <c r="K1522" s="19"/>
    </row>
    <row r="1523" spans="2:11" s="23" customFormat="1" ht="21.95" customHeight="1">
      <c r="B1523" s="22"/>
      <c r="C1523" s="21"/>
      <c r="D1523" s="20"/>
      <c r="E1523" s="20"/>
      <c r="F1523" s="20"/>
      <c r="G1523" s="20"/>
      <c r="H1523" s="20"/>
      <c r="I1523" s="20"/>
      <c r="J1523" s="20"/>
      <c r="K1523" s="19"/>
    </row>
    <row r="1524" spans="2:11" s="23" customFormat="1" ht="21.95" customHeight="1">
      <c r="B1524" s="22"/>
      <c r="C1524" s="21"/>
      <c r="D1524" s="20"/>
      <c r="E1524" s="20"/>
      <c r="F1524" s="20"/>
      <c r="G1524" s="20"/>
      <c r="H1524" s="20"/>
      <c r="I1524" s="20"/>
      <c r="J1524" s="20"/>
      <c r="K1524" s="19"/>
    </row>
    <row r="1525" spans="2:11" s="23" customFormat="1" ht="21.95" customHeight="1">
      <c r="B1525" s="22"/>
      <c r="C1525" s="21"/>
      <c r="D1525" s="20"/>
      <c r="E1525" s="20"/>
      <c r="F1525" s="20"/>
      <c r="G1525" s="20"/>
      <c r="H1525" s="20"/>
      <c r="I1525" s="20"/>
      <c r="J1525" s="20"/>
      <c r="K1525" s="19"/>
    </row>
    <row r="1526" spans="2:11" s="23" customFormat="1" ht="21.95" customHeight="1">
      <c r="B1526" s="22"/>
      <c r="C1526" s="21"/>
      <c r="D1526" s="20"/>
      <c r="E1526" s="20"/>
      <c r="F1526" s="20"/>
      <c r="G1526" s="20"/>
      <c r="H1526" s="20"/>
      <c r="I1526" s="20"/>
      <c r="J1526" s="20"/>
      <c r="K1526" s="19"/>
    </row>
    <row r="1527" spans="2:11" s="23" customFormat="1" ht="21.95" customHeight="1">
      <c r="B1527" s="22"/>
      <c r="C1527" s="21"/>
      <c r="D1527" s="20"/>
      <c r="E1527" s="20"/>
      <c r="F1527" s="20"/>
      <c r="G1527" s="20"/>
      <c r="H1527" s="20"/>
      <c r="I1527" s="20"/>
      <c r="J1527" s="20"/>
      <c r="K1527" s="19"/>
    </row>
    <row r="1528" spans="2:11" s="23" customFormat="1" ht="21.95" customHeight="1">
      <c r="B1528" s="22"/>
      <c r="C1528" s="21"/>
      <c r="D1528" s="20"/>
      <c r="E1528" s="20"/>
      <c r="F1528" s="20"/>
      <c r="G1528" s="20"/>
      <c r="H1528" s="20"/>
      <c r="I1528" s="20"/>
      <c r="J1528" s="20"/>
      <c r="K1528" s="19"/>
    </row>
    <row r="1529" spans="2:11" s="23" customFormat="1" ht="21.95" customHeight="1">
      <c r="B1529" s="22"/>
      <c r="C1529" s="21"/>
      <c r="D1529" s="20"/>
      <c r="E1529" s="20"/>
      <c r="F1529" s="20"/>
      <c r="G1529" s="20"/>
      <c r="H1529" s="20"/>
      <c r="I1529" s="20"/>
      <c r="J1529" s="20"/>
      <c r="K1529" s="19"/>
    </row>
    <row r="1530" spans="2:11" s="23" customFormat="1" ht="21.95" customHeight="1">
      <c r="B1530" s="22"/>
      <c r="C1530" s="21"/>
      <c r="D1530" s="20"/>
      <c r="E1530" s="20"/>
      <c r="F1530" s="20"/>
      <c r="G1530" s="20"/>
      <c r="H1530" s="20"/>
      <c r="I1530" s="20"/>
      <c r="J1530" s="20"/>
      <c r="K1530" s="19"/>
    </row>
    <row r="1531" spans="2:11" s="23" customFormat="1" ht="21.95" customHeight="1">
      <c r="B1531" s="22"/>
      <c r="C1531" s="21"/>
      <c r="D1531" s="20"/>
      <c r="E1531" s="20"/>
      <c r="F1531" s="20"/>
      <c r="G1531" s="20"/>
      <c r="H1531" s="20"/>
      <c r="I1531" s="20"/>
      <c r="J1531" s="20"/>
      <c r="K1531" s="19"/>
    </row>
    <row r="1532" spans="2:11" s="23" customFormat="1" ht="21.95" customHeight="1">
      <c r="B1532" s="22"/>
      <c r="C1532" s="21"/>
      <c r="D1532" s="20"/>
      <c r="E1532" s="20"/>
      <c r="F1532" s="20"/>
      <c r="G1532" s="20"/>
      <c r="H1532" s="20"/>
      <c r="I1532" s="20"/>
      <c r="J1532" s="20"/>
      <c r="K1532" s="19"/>
    </row>
    <row r="1533" spans="2:11" s="23" customFormat="1" ht="21.95" customHeight="1">
      <c r="B1533" s="22"/>
      <c r="C1533" s="21"/>
      <c r="D1533" s="20"/>
      <c r="E1533" s="20"/>
      <c r="F1533" s="20"/>
      <c r="G1533" s="20"/>
      <c r="H1533" s="20"/>
      <c r="I1533" s="20"/>
      <c r="J1533" s="20"/>
      <c r="K1533" s="19"/>
    </row>
    <row r="1534" spans="2:11" s="23" customFormat="1" ht="21.95" customHeight="1">
      <c r="B1534" s="22"/>
      <c r="C1534" s="21"/>
      <c r="D1534" s="20"/>
      <c r="E1534" s="20"/>
      <c r="F1534" s="20"/>
      <c r="G1534" s="20"/>
      <c r="H1534" s="20"/>
      <c r="I1534" s="20"/>
      <c r="J1534" s="20"/>
      <c r="K1534" s="19"/>
    </row>
    <row r="1535" spans="2:11" s="23" customFormat="1" ht="21.95" customHeight="1">
      <c r="B1535" s="22"/>
      <c r="C1535" s="21"/>
      <c r="D1535" s="20"/>
      <c r="E1535" s="20"/>
      <c r="F1535" s="20"/>
      <c r="G1535" s="20"/>
      <c r="H1535" s="20"/>
      <c r="I1535" s="20"/>
      <c r="J1535" s="20"/>
      <c r="K1535" s="19"/>
    </row>
    <row r="1536" spans="2:11" s="23" customFormat="1" ht="21.95" customHeight="1">
      <c r="B1536" s="22"/>
      <c r="C1536" s="21"/>
      <c r="D1536" s="20"/>
      <c r="E1536" s="20"/>
      <c r="F1536" s="20"/>
      <c r="G1536" s="20"/>
      <c r="H1536" s="20"/>
      <c r="I1536" s="20"/>
      <c r="J1536" s="20"/>
      <c r="K1536" s="19"/>
    </row>
    <row r="1537" spans="2:11" s="23" customFormat="1" ht="21.95" customHeight="1">
      <c r="B1537" s="22"/>
      <c r="C1537" s="21"/>
      <c r="D1537" s="20"/>
      <c r="E1537" s="20"/>
      <c r="F1537" s="20"/>
      <c r="G1537" s="20"/>
      <c r="H1537" s="20"/>
      <c r="I1537" s="20"/>
      <c r="J1537" s="20"/>
      <c r="K1537" s="19"/>
    </row>
    <row r="1538" spans="2:11" s="23" customFormat="1" ht="21.95" customHeight="1">
      <c r="B1538" s="22"/>
      <c r="C1538" s="21"/>
      <c r="D1538" s="20"/>
      <c r="E1538" s="20"/>
      <c r="F1538" s="20"/>
      <c r="G1538" s="20"/>
      <c r="H1538" s="20"/>
      <c r="I1538" s="20"/>
      <c r="J1538" s="20"/>
      <c r="K1538" s="19"/>
    </row>
    <row r="1539" spans="2:11" s="23" customFormat="1" ht="21.95" customHeight="1">
      <c r="B1539" s="22"/>
      <c r="C1539" s="21"/>
      <c r="D1539" s="20"/>
      <c r="E1539" s="20"/>
      <c r="F1539" s="20"/>
      <c r="G1539" s="20"/>
      <c r="H1539" s="20"/>
      <c r="I1539" s="20"/>
      <c r="J1539" s="20"/>
      <c r="K1539" s="19"/>
    </row>
    <row r="1540" spans="2:11" s="23" customFormat="1" ht="21.95" customHeight="1">
      <c r="B1540" s="22"/>
      <c r="C1540" s="21"/>
      <c r="D1540" s="20"/>
      <c r="E1540" s="20"/>
      <c r="F1540" s="20"/>
      <c r="G1540" s="20"/>
      <c r="H1540" s="20"/>
      <c r="I1540" s="20"/>
      <c r="J1540" s="20"/>
      <c r="K1540" s="19"/>
    </row>
    <row r="1541" spans="2:11" s="23" customFormat="1" ht="21.95" customHeight="1">
      <c r="B1541" s="22"/>
      <c r="C1541" s="21"/>
      <c r="D1541" s="20"/>
      <c r="E1541" s="20"/>
      <c r="F1541" s="20"/>
      <c r="G1541" s="20"/>
      <c r="H1541" s="20"/>
      <c r="I1541" s="20"/>
      <c r="J1541" s="20"/>
      <c r="K1541" s="19"/>
    </row>
    <row r="1542" spans="2:11" s="23" customFormat="1" ht="21.95" customHeight="1">
      <c r="B1542" s="22"/>
      <c r="C1542" s="21"/>
      <c r="D1542" s="20"/>
      <c r="E1542" s="20"/>
      <c r="F1542" s="20"/>
      <c r="G1542" s="20"/>
      <c r="H1542" s="20"/>
      <c r="I1542" s="20"/>
      <c r="J1542" s="20"/>
      <c r="K1542" s="19"/>
    </row>
    <row r="1543" spans="2:11" s="23" customFormat="1" ht="21.95" customHeight="1">
      <c r="B1543" s="22"/>
      <c r="C1543" s="21"/>
      <c r="D1543" s="20"/>
      <c r="E1543" s="20"/>
      <c r="F1543" s="20"/>
      <c r="G1543" s="20"/>
      <c r="H1543" s="20"/>
      <c r="I1543" s="20"/>
      <c r="J1543" s="20"/>
      <c r="K1543" s="19"/>
    </row>
    <row r="1544" spans="2:11" s="23" customFormat="1" ht="21.95" customHeight="1">
      <c r="B1544" s="22"/>
      <c r="C1544" s="21"/>
      <c r="D1544" s="20"/>
      <c r="E1544" s="20"/>
      <c r="F1544" s="20"/>
      <c r="G1544" s="20"/>
      <c r="H1544" s="20"/>
      <c r="I1544" s="20"/>
      <c r="J1544" s="20"/>
      <c r="K1544" s="19"/>
    </row>
    <row r="1545" spans="2:11" s="23" customFormat="1" ht="21.95" customHeight="1">
      <c r="B1545" s="22"/>
      <c r="C1545" s="21"/>
      <c r="D1545" s="20"/>
      <c r="E1545" s="20"/>
      <c r="F1545" s="20"/>
      <c r="G1545" s="20"/>
      <c r="H1545" s="20"/>
      <c r="I1545" s="20"/>
      <c r="J1545" s="20"/>
      <c r="K1545" s="19"/>
    </row>
    <row r="1546" spans="2:11" s="23" customFormat="1" ht="21.95" customHeight="1">
      <c r="B1546" s="22"/>
      <c r="C1546" s="21"/>
      <c r="D1546" s="20"/>
      <c r="E1546" s="20"/>
      <c r="F1546" s="20"/>
      <c r="G1546" s="20"/>
      <c r="H1546" s="20"/>
      <c r="I1546" s="20"/>
      <c r="J1546" s="20"/>
      <c r="K1546" s="19"/>
    </row>
    <row r="1547" spans="2:11" s="23" customFormat="1" ht="21.95" customHeight="1">
      <c r="B1547" s="22"/>
      <c r="C1547" s="21"/>
      <c r="D1547" s="20"/>
      <c r="E1547" s="20"/>
      <c r="F1547" s="20"/>
      <c r="G1547" s="20"/>
      <c r="H1547" s="20"/>
      <c r="I1547" s="20"/>
      <c r="J1547" s="20"/>
      <c r="K1547" s="19"/>
    </row>
    <row r="1548" spans="2:11" s="23" customFormat="1" ht="21.95" customHeight="1">
      <c r="B1548" s="22"/>
      <c r="C1548" s="21"/>
      <c r="D1548" s="20"/>
      <c r="E1548" s="20"/>
      <c r="F1548" s="20"/>
      <c r="G1548" s="20"/>
      <c r="H1548" s="20"/>
      <c r="I1548" s="20"/>
      <c r="J1548" s="20"/>
      <c r="K1548" s="19"/>
    </row>
    <row r="1549" spans="2:11" s="23" customFormat="1" ht="21.95" customHeight="1">
      <c r="B1549" s="22"/>
      <c r="C1549" s="21"/>
      <c r="D1549" s="20"/>
      <c r="E1549" s="20"/>
      <c r="F1549" s="20"/>
      <c r="G1549" s="20"/>
      <c r="H1549" s="20"/>
      <c r="I1549" s="20"/>
      <c r="J1549" s="20"/>
      <c r="K1549" s="19"/>
    </row>
    <row r="1550" spans="2:11" s="23" customFormat="1" ht="21.95" customHeight="1">
      <c r="B1550" s="22"/>
      <c r="C1550" s="21"/>
      <c r="D1550" s="20"/>
      <c r="E1550" s="20"/>
      <c r="F1550" s="20"/>
      <c r="G1550" s="20"/>
      <c r="H1550" s="20"/>
      <c r="I1550" s="20"/>
      <c r="J1550" s="20"/>
      <c r="K1550" s="19"/>
    </row>
    <row r="1551" spans="2:11" s="23" customFormat="1" ht="21.95" customHeight="1">
      <c r="B1551" s="22"/>
      <c r="C1551" s="21"/>
      <c r="D1551" s="20"/>
      <c r="E1551" s="20"/>
      <c r="F1551" s="20"/>
      <c r="G1551" s="20"/>
      <c r="H1551" s="20"/>
      <c r="I1551" s="20"/>
      <c r="J1551" s="20"/>
      <c r="K1551" s="19"/>
    </row>
    <row r="1552" spans="2:11" s="23" customFormat="1" ht="21.95" customHeight="1">
      <c r="B1552" s="22"/>
      <c r="C1552" s="21"/>
      <c r="D1552" s="20"/>
      <c r="E1552" s="20"/>
      <c r="F1552" s="20"/>
      <c r="G1552" s="20"/>
      <c r="H1552" s="20"/>
      <c r="I1552" s="20"/>
      <c r="J1552" s="20"/>
      <c r="K1552" s="19"/>
    </row>
    <row r="1553" spans="2:11" s="23" customFormat="1" ht="21.95" customHeight="1">
      <c r="B1553" s="22"/>
      <c r="C1553" s="21"/>
      <c r="D1553" s="20"/>
      <c r="E1553" s="20"/>
      <c r="F1553" s="20"/>
      <c r="G1553" s="20"/>
      <c r="H1553" s="20"/>
      <c r="I1553" s="20"/>
      <c r="J1553" s="20"/>
      <c r="K1553" s="19"/>
    </row>
    <row r="1554" spans="2:11" s="23" customFormat="1" ht="21.95" customHeight="1">
      <c r="B1554" s="22"/>
      <c r="C1554" s="21"/>
      <c r="D1554" s="20"/>
      <c r="E1554" s="20"/>
      <c r="F1554" s="20"/>
      <c r="G1554" s="20"/>
      <c r="H1554" s="20"/>
      <c r="I1554" s="20"/>
      <c r="J1554" s="20"/>
      <c r="K1554" s="19"/>
    </row>
    <row r="1555" spans="2:11" s="23" customFormat="1" ht="21.95" customHeight="1">
      <c r="B1555" s="22"/>
      <c r="C1555" s="21"/>
      <c r="D1555" s="20"/>
      <c r="E1555" s="20"/>
      <c r="F1555" s="20"/>
      <c r="G1555" s="20"/>
      <c r="H1555" s="20"/>
      <c r="I1555" s="20"/>
      <c r="J1555" s="20"/>
      <c r="K1555" s="19"/>
    </row>
    <row r="1556" spans="2:11" s="23" customFormat="1" ht="21.95" customHeight="1">
      <c r="B1556" s="22"/>
      <c r="C1556" s="21"/>
      <c r="D1556" s="20"/>
      <c r="E1556" s="20"/>
      <c r="F1556" s="20"/>
      <c r="G1556" s="20"/>
      <c r="H1556" s="20"/>
      <c r="I1556" s="20"/>
      <c r="J1556" s="20"/>
      <c r="K1556" s="19"/>
    </row>
    <row r="1557" spans="2:11" s="23" customFormat="1" ht="21.95" customHeight="1">
      <c r="B1557" s="22"/>
      <c r="C1557" s="21"/>
      <c r="D1557" s="20"/>
      <c r="E1557" s="20"/>
      <c r="F1557" s="20"/>
      <c r="G1557" s="20"/>
      <c r="H1557" s="20"/>
      <c r="I1557" s="20"/>
      <c r="J1557" s="20"/>
      <c r="K1557" s="19"/>
    </row>
    <row r="1558" spans="2:11" s="23" customFormat="1" ht="21.95" customHeight="1">
      <c r="B1558" s="22"/>
      <c r="C1558" s="21"/>
      <c r="D1558" s="20"/>
      <c r="E1558" s="20"/>
      <c r="F1558" s="20"/>
      <c r="G1558" s="20"/>
      <c r="H1558" s="20"/>
      <c r="I1558" s="20"/>
      <c r="J1558" s="20"/>
      <c r="K1558" s="19"/>
    </row>
    <row r="1559" spans="2:11" s="23" customFormat="1" ht="21.95" customHeight="1">
      <c r="B1559" s="22"/>
      <c r="C1559" s="21"/>
      <c r="D1559" s="20"/>
      <c r="E1559" s="20"/>
      <c r="F1559" s="20"/>
      <c r="G1559" s="20"/>
      <c r="H1559" s="20"/>
      <c r="I1559" s="20"/>
      <c r="J1559" s="20"/>
      <c r="K1559" s="19"/>
    </row>
    <row r="1560" spans="2:11" s="23" customFormat="1" ht="21.95" customHeight="1">
      <c r="B1560" s="22"/>
      <c r="C1560" s="21"/>
      <c r="D1560" s="20"/>
      <c r="E1560" s="20"/>
      <c r="F1560" s="20"/>
      <c r="G1560" s="20"/>
      <c r="H1560" s="20"/>
      <c r="I1560" s="20"/>
      <c r="J1560" s="20"/>
      <c r="K1560" s="19"/>
    </row>
    <row r="1561" spans="2:11" s="23" customFormat="1" ht="21.95" customHeight="1">
      <c r="B1561" s="22"/>
      <c r="C1561" s="21"/>
      <c r="D1561" s="20"/>
      <c r="E1561" s="20"/>
      <c r="F1561" s="20"/>
      <c r="G1561" s="20"/>
      <c r="H1561" s="20"/>
      <c r="I1561" s="20"/>
      <c r="J1561" s="20"/>
      <c r="K1561" s="19"/>
    </row>
    <row r="1562" spans="2:11" s="23" customFormat="1" ht="21.95" customHeight="1">
      <c r="B1562" s="22"/>
      <c r="C1562" s="21"/>
      <c r="D1562" s="20"/>
      <c r="E1562" s="20"/>
      <c r="F1562" s="20"/>
      <c r="G1562" s="20"/>
      <c r="H1562" s="20"/>
      <c r="I1562" s="20"/>
      <c r="J1562" s="20"/>
      <c r="K1562" s="19"/>
    </row>
    <row r="1563" spans="2:11" s="23" customFormat="1" ht="21.95" customHeight="1">
      <c r="B1563" s="22"/>
      <c r="C1563" s="21"/>
      <c r="D1563" s="20"/>
      <c r="E1563" s="20"/>
      <c r="F1563" s="20"/>
      <c r="G1563" s="20"/>
      <c r="H1563" s="20"/>
      <c r="I1563" s="20"/>
      <c r="J1563" s="20"/>
      <c r="K1563" s="19"/>
    </row>
    <row r="1564" spans="2:11" s="23" customFormat="1" ht="21.95" customHeight="1">
      <c r="B1564" s="22"/>
      <c r="C1564" s="21"/>
      <c r="D1564" s="20"/>
      <c r="E1564" s="20"/>
      <c r="F1564" s="20"/>
      <c r="G1564" s="20"/>
      <c r="H1564" s="20"/>
      <c r="I1564" s="20"/>
      <c r="J1564" s="20"/>
      <c r="K1564" s="19"/>
    </row>
    <row r="1565" spans="2:11" s="23" customFormat="1" ht="21.95" customHeight="1">
      <c r="B1565" s="22"/>
      <c r="C1565" s="21"/>
      <c r="D1565" s="20"/>
      <c r="E1565" s="20"/>
      <c r="F1565" s="20"/>
      <c r="G1565" s="20"/>
      <c r="H1565" s="20"/>
      <c r="I1565" s="20"/>
      <c r="J1565" s="20"/>
      <c r="K1565" s="19"/>
    </row>
    <row r="1566" spans="2:11" s="23" customFormat="1" ht="21.95" customHeight="1">
      <c r="B1566" s="22"/>
      <c r="C1566" s="21"/>
      <c r="D1566" s="20"/>
      <c r="E1566" s="20"/>
      <c r="F1566" s="20"/>
      <c r="G1566" s="20"/>
      <c r="H1566" s="20"/>
      <c r="I1566" s="20"/>
      <c r="J1566" s="20"/>
      <c r="K1566" s="19"/>
    </row>
    <row r="1567" spans="2:11" s="23" customFormat="1" ht="21.95" customHeight="1">
      <c r="B1567" s="22"/>
      <c r="C1567" s="21"/>
      <c r="D1567" s="20"/>
      <c r="E1567" s="20"/>
      <c r="F1567" s="20"/>
      <c r="G1567" s="20"/>
      <c r="H1567" s="20"/>
      <c r="I1567" s="20"/>
      <c r="J1567" s="20"/>
      <c r="K1567" s="19"/>
    </row>
    <row r="1568" spans="2:11" s="23" customFormat="1" ht="21.95" customHeight="1">
      <c r="B1568" s="22"/>
      <c r="C1568" s="21"/>
      <c r="D1568" s="20"/>
      <c r="E1568" s="20"/>
      <c r="F1568" s="20"/>
      <c r="G1568" s="20"/>
      <c r="H1568" s="20"/>
      <c r="I1568" s="20"/>
      <c r="J1568" s="20"/>
      <c r="K1568" s="19"/>
    </row>
    <row r="1569" spans="2:11" s="23" customFormat="1" ht="21.95" customHeight="1">
      <c r="B1569" s="22"/>
      <c r="C1569" s="21"/>
      <c r="D1569" s="20"/>
      <c r="E1569" s="20"/>
      <c r="F1569" s="20"/>
      <c r="G1569" s="20"/>
      <c r="H1569" s="20"/>
      <c r="I1569" s="20"/>
      <c r="J1569" s="20"/>
      <c r="K1569" s="19"/>
    </row>
    <row r="1570" spans="2:11" s="23" customFormat="1" ht="21.95" customHeight="1">
      <c r="B1570" s="22"/>
      <c r="C1570" s="21"/>
      <c r="D1570" s="20"/>
      <c r="E1570" s="20"/>
      <c r="F1570" s="20"/>
      <c r="G1570" s="20"/>
      <c r="H1570" s="20"/>
      <c r="I1570" s="20"/>
      <c r="J1570" s="20"/>
      <c r="K1570" s="19"/>
    </row>
    <row r="1571" spans="2:11" s="23" customFormat="1" ht="21.95" customHeight="1">
      <c r="B1571" s="22"/>
      <c r="C1571" s="21"/>
      <c r="D1571" s="20"/>
      <c r="E1571" s="20"/>
      <c r="F1571" s="20"/>
      <c r="G1571" s="20"/>
      <c r="H1571" s="20"/>
      <c r="I1571" s="20"/>
      <c r="J1571" s="20"/>
      <c r="K1571" s="19"/>
    </row>
    <row r="1572" spans="2:11" s="23" customFormat="1" ht="21.95" customHeight="1">
      <c r="B1572" s="22"/>
      <c r="C1572" s="21"/>
      <c r="D1572" s="20"/>
      <c r="E1572" s="20"/>
      <c r="F1572" s="20"/>
      <c r="G1572" s="20"/>
      <c r="H1572" s="20"/>
      <c r="I1572" s="20"/>
      <c r="J1572" s="20"/>
      <c r="K1572" s="19"/>
    </row>
    <row r="1573" spans="2:11" s="23" customFormat="1" ht="21.95" customHeight="1">
      <c r="B1573" s="22"/>
      <c r="C1573" s="21"/>
      <c r="D1573" s="20"/>
      <c r="E1573" s="20"/>
      <c r="F1573" s="20"/>
      <c r="G1573" s="20"/>
      <c r="H1573" s="20"/>
      <c r="I1573" s="20"/>
      <c r="J1573" s="20"/>
      <c r="K1573" s="19"/>
    </row>
    <row r="1574" spans="2:11" s="23" customFormat="1" ht="21.95" customHeight="1">
      <c r="B1574" s="22"/>
      <c r="C1574" s="21"/>
      <c r="D1574" s="20"/>
      <c r="E1574" s="20"/>
      <c r="F1574" s="20"/>
      <c r="G1574" s="20"/>
      <c r="H1574" s="20"/>
      <c r="I1574" s="20"/>
      <c r="J1574" s="20"/>
      <c r="K1574" s="19"/>
    </row>
    <row r="1575" spans="2:11" s="23" customFormat="1" ht="21.95" customHeight="1">
      <c r="B1575" s="22"/>
      <c r="C1575" s="21"/>
      <c r="D1575" s="20"/>
      <c r="E1575" s="20"/>
      <c r="F1575" s="20"/>
      <c r="G1575" s="20"/>
      <c r="H1575" s="20"/>
      <c r="I1575" s="20"/>
      <c r="J1575" s="20"/>
      <c r="K1575" s="19"/>
    </row>
    <row r="1576" spans="2:11" s="23" customFormat="1" ht="21.95" customHeight="1">
      <c r="B1576" s="22"/>
      <c r="C1576" s="21"/>
      <c r="D1576" s="20"/>
      <c r="E1576" s="20"/>
      <c r="F1576" s="20"/>
      <c r="G1576" s="20"/>
      <c r="H1576" s="20"/>
      <c r="I1576" s="20"/>
      <c r="J1576" s="20"/>
      <c r="K1576" s="19"/>
    </row>
    <row r="1577" spans="2:11" s="23" customFormat="1" ht="21.95" customHeight="1">
      <c r="B1577" s="22"/>
      <c r="C1577" s="21"/>
      <c r="D1577" s="20"/>
      <c r="E1577" s="20"/>
      <c r="F1577" s="20"/>
      <c r="G1577" s="20"/>
      <c r="H1577" s="20"/>
      <c r="I1577" s="20"/>
      <c r="J1577" s="20"/>
      <c r="K1577" s="19"/>
    </row>
    <row r="1578" spans="2:11" s="23" customFormat="1" ht="21.95" customHeight="1">
      <c r="B1578" s="22"/>
      <c r="C1578" s="21"/>
      <c r="D1578" s="20"/>
      <c r="E1578" s="20"/>
      <c r="F1578" s="20"/>
      <c r="G1578" s="20"/>
      <c r="H1578" s="20"/>
      <c r="I1578" s="20"/>
      <c r="J1578" s="20"/>
      <c r="K1578" s="19"/>
    </row>
    <row r="1579" spans="2:11" s="23" customFormat="1" ht="21.95" customHeight="1">
      <c r="B1579" s="22"/>
      <c r="C1579" s="21"/>
      <c r="D1579" s="20"/>
      <c r="E1579" s="20"/>
      <c r="F1579" s="20"/>
      <c r="G1579" s="20"/>
      <c r="H1579" s="20"/>
      <c r="I1579" s="20"/>
      <c r="J1579" s="20"/>
      <c r="K1579" s="19"/>
    </row>
    <row r="1580" spans="2:11" s="23" customFormat="1" ht="21.95" customHeight="1">
      <c r="B1580" s="22"/>
      <c r="C1580" s="21"/>
      <c r="D1580" s="20"/>
      <c r="E1580" s="20"/>
      <c r="F1580" s="20"/>
      <c r="G1580" s="20"/>
      <c r="H1580" s="20"/>
      <c r="I1580" s="20"/>
      <c r="J1580" s="20"/>
      <c r="K1580" s="19"/>
    </row>
    <row r="1581" spans="2:11" s="23" customFormat="1" ht="21.95" customHeight="1">
      <c r="B1581" s="22"/>
      <c r="C1581" s="21"/>
      <c r="D1581" s="20"/>
      <c r="E1581" s="20"/>
      <c r="F1581" s="20"/>
      <c r="G1581" s="20"/>
      <c r="H1581" s="20"/>
      <c r="I1581" s="20"/>
      <c r="J1581" s="20"/>
      <c r="K1581" s="19"/>
    </row>
    <row r="1582" spans="2:11" s="23" customFormat="1" ht="21.95" customHeight="1">
      <c r="B1582" s="22"/>
      <c r="C1582" s="21"/>
      <c r="D1582" s="20"/>
      <c r="E1582" s="20"/>
      <c r="F1582" s="20"/>
      <c r="G1582" s="20"/>
      <c r="H1582" s="20"/>
      <c r="I1582" s="20"/>
      <c r="J1582" s="20"/>
      <c r="K1582" s="19"/>
    </row>
    <row r="1583" spans="2:11" s="23" customFormat="1" ht="21.95" customHeight="1">
      <c r="B1583" s="22"/>
      <c r="C1583" s="21"/>
      <c r="D1583" s="20"/>
      <c r="E1583" s="20"/>
      <c r="F1583" s="20"/>
      <c r="G1583" s="20"/>
      <c r="H1583" s="20"/>
      <c r="I1583" s="20"/>
      <c r="J1583" s="20"/>
      <c r="K1583" s="19"/>
    </row>
    <row r="1584" spans="2:11" s="23" customFormat="1" ht="21.95" customHeight="1">
      <c r="B1584" s="22"/>
      <c r="C1584" s="21"/>
      <c r="D1584" s="20"/>
      <c r="E1584" s="20"/>
      <c r="F1584" s="20"/>
      <c r="G1584" s="20"/>
      <c r="H1584" s="20"/>
      <c r="I1584" s="20"/>
      <c r="J1584" s="20"/>
      <c r="K1584" s="19"/>
    </row>
    <row r="1585" spans="2:11" s="23" customFormat="1" ht="21.95" customHeight="1">
      <c r="B1585" s="22"/>
      <c r="C1585" s="21"/>
      <c r="D1585" s="20"/>
      <c r="E1585" s="20"/>
      <c r="F1585" s="20"/>
      <c r="G1585" s="20"/>
      <c r="H1585" s="20"/>
      <c r="I1585" s="20"/>
      <c r="J1585" s="20"/>
      <c r="K1585" s="19"/>
    </row>
    <row r="1586" spans="2:11" s="23" customFormat="1" ht="21.95" customHeight="1">
      <c r="B1586" s="22"/>
      <c r="C1586" s="21"/>
      <c r="D1586" s="20"/>
      <c r="E1586" s="20"/>
      <c r="F1586" s="20"/>
      <c r="G1586" s="20"/>
      <c r="H1586" s="20"/>
      <c r="I1586" s="20"/>
      <c r="J1586" s="20"/>
      <c r="K1586" s="19"/>
    </row>
    <row r="1587" spans="2:11" s="23" customFormat="1" ht="21.95" customHeight="1">
      <c r="B1587" s="22"/>
      <c r="C1587" s="21"/>
      <c r="D1587" s="20"/>
      <c r="E1587" s="20"/>
      <c r="F1587" s="20"/>
      <c r="G1587" s="20"/>
      <c r="H1587" s="20"/>
      <c r="I1587" s="20"/>
      <c r="J1587" s="20"/>
      <c r="K1587" s="19"/>
    </row>
    <row r="1588" spans="2:11" s="23" customFormat="1" ht="21.95" customHeight="1">
      <c r="B1588" s="22"/>
      <c r="C1588" s="21"/>
      <c r="D1588" s="20"/>
      <c r="E1588" s="20"/>
      <c r="F1588" s="20"/>
      <c r="G1588" s="20"/>
      <c r="H1588" s="20"/>
      <c r="I1588" s="20"/>
      <c r="J1588" s="20"/>
      <c r="K1588" s="19"/>
    </row>
    <row r="1589" spans="2:11" s="23" customFormat="1" ht="21.95" customHeight="1">
      <c r="B1589" s="22"/>
      <c r="C1589" s="21"/>
      <c r="D1589" s="20"/>
      <c r="E1589" s="20"/>
      <c r="F1589" s="20"/>
      <c r="G1589" s="20"/>
      <c r="H1589" s="20"/>
      <c r="I1589" s="20"/>
      <c r="J1589" s="20"/>
      <c r="K1589" s="19"/>
    </row>
    <row r="1590" spans="2:11" s="23" customFormat="1" ht="21.95" customHeight="1">
      <c r="B1590" s="22"/>
      <c r="C1590" s="21"/>
      <c r="D1590" s="20"/>
      <c r="E1590" s="20"/>
      <c r="F1590" s="20"/>
      <c r="G1590" s="20"/>
      <c r="H1590" s="20"/>
      <c r="I1590" s="20"/>
      <c r="J1590" s="20"/>
      <c r="K1590" s="19"/>
    </row>
    <row r="1591" spans="2:11" s="23" customFormat="1" ht="21.95" customHeight="1">
      <c r="B1591" s="22"/>
      <c r="C1591" s="21"/>
      <c r="D1591" s="20"/>
      <c r="E1591" s="20"/>
      <c r="F1591" s="20"/>
      <c r="G1591" s="20"/>
      <c r="H1591" s="20"/>
      <c r="I1591" s="20"/>
      <c r="J1591" s="20"/>
      <c r="K1591" s="19"/>
    </row>
    <row r="1592" spans="2:11" s="23" customFormat="1" ht="21.95" customHeight="1">
      <c r="B1592" s="22"/>
      <c r="C1592" s="21"/>
      <c r="D1592" s="20"/>
      <c r="E1592" s="20"/>
      <c r="F1592" s="20"/>
      <c r="G1592" s="20"/>
      <c r="H1592" s="20"/>
      <c r="I1592" s="20"/>
      <c r="J1592" s="20"/>
      <c r="K1592" s="19"/>
    </row>
    <row r="1593" spans="2:11" s="23" customFormat="1" ht="21.95" customHeight="1">
      <c r="B1593" s="22"/>
      <c r="C1593" s="21"/>
      <c r="D1593" s="20"/>
      <c r="E1593" s="20"/>
      <c r="F1593" s="20"/>
      <c r="G1593" s="20"/>
      <c r="H1593" s="20"/>
      <c r="I1593" s="20"/>
      <c r="J1593" s="20"/>
      <c r="K1593" s="19"/>
    </row>
    <row r="1594" spans="2:11" s="23" customFormat="1" ht="21.95" customHeight="1">
      <c r="B1594" s="22"/>
      <c r="C1594" s="21"/>
      <c r="D1594" s="20"/>
      <c r="E1594" s="20"/>
      <c r="F1594" s="20"/>
      <c r="G1594" s="20"/>
      <c r="H1594" s="20"/>
      <c r="I1594" s="20"/>
      <c r="J1594" s="20"/>
      <c r="K1594" s="19"/>
    </row>
    <row r="1595" spans="2:11" s="23" customFormat="1" ht="21.95" customHeight="1">
      <c r="B1595" s="22"/>
      <c r="C1595" s="21"/>
      <c r="D1595" s="20"/>
      <c r="E1595" s="20"/>
      <c r="F1595" s="20"/>
      <c r="G1595" s="20"/>
      <c r="H1595" s="20"/>
      <c r="I1595" s="20"/>
      <c r="J1595" s="20"/>
      <c r="K1595" s="19"/>
    </row>
    <row r="1596" spans="2:11" s="23" customFormat="1" ht="21.95" customHeight="1">
      <c r="B1596" s="22"/>
      <c r="C1596" s="21"/>
      <c r="D1596" s="20"/>
      <c r="E1596" s="20"/>
      <c r="F1596" s="20"/>
      <c r="G1596" s="20"/>
      <c r="H1596" s="20"/>
      <c r="I1596" s="20"/>
      <c r="J1596" s="20"/>
      <c r="K1596" s="19"/>
    </row>
    <row r="1597" spans="2:11" s="23" customFormat="1" ht="21.95" customHeight="1">
      <c r="B1597" s="22"/>
      <c r="C1597" s="21"/>
      <c r="D1597" s="20"/>
      <c r="E1597" s="20"/>
      <c r="F1597" s="20"/>
      <c r="G1597" s="20"/>
      <c r="H1597" s="20"/>
      <c r="I1597" s="20"/>
      <c r="J1597" s="20"/>
      <c r="K1597" s="19"/>
    </row>
    <row r="1598" spans="2:11" s="23" customFormat="1" ht="21.95" customHeight="1">
      <c r="B1598" s="22"/>
      <c r="C1598" s="21"/>
      <c r="D1598" s="20"/>
      <c r="E1598" s="20"/>
      <c r="F1598" s="20"/>
      <c r="G1598" s="20"/>
      <c r="H1598" s="20"/>
      <c r="I1598" s="20"/>
      <c r="J1598" s="20"/>
      <c r="K1598" s="19"/>
    </row>
    <row r="1599" spans="2:11" s="23" customFormat="1" ht="21.95" customHeight="1">
      <c r="B1599" s="22"/>
      <c r="C1599" s="21"/>
      <c r="D1599" s="20"/>
      <c r="E1599" s="20"/>
      <c r="F1599" s="20"/>
      <c r="G1599" s="20"/>
      <c r="H1599" s="20"/>
      <c r="I1599" s="20"/>
      <c r="J1599" s="20"/>
      <c r="K1599" s="19"/>
    </row>
    <row r="1600" spans="2:11" s="23" customFormat="1" ht="21.95" customHeight="1">
      <c r="B1600" s="22"/>
      <c r="C1600" s="21"/>
      <c r="D1600" s="20"/>
      <c r="E1600" s="20"/>
      <c r="F1600" s="20"/>
      <c r="G1600" s="20"/>
      <c r="H1600" s="20"/>
      <c r="I1600" s="20"/>
      <c r="J1600" s="20"/>
      <c r="K1600" s="19"/>
    </row>
    <row r="1601" spans="2:11" s="23" customFormat="1" ht="21.95" customHeight="1">
      <c r="B1601" s="22"/>
      <c r="C1601" s="21"/>
      <c r="D1601" s="20"/>
      <c r="E1601" s="20"/>
      <c r="F1601" s="20"/>
      <c r="G1601" s="20"/>
      <c r="H1601" s="20"/>
      <c r="I1601" s="20"/>
      <c r="J1601" s="20"/>
      <c r="K1601" s="19"/>
    </row>
    <row r="1602" spans="2:11" s="23" customFormat="1" ht="21.95" customHeight="1">
      <c r="B1602" s="22"/>
      <c r="C1602" s="21"/>
      <c r="D1602" s="20"/>
      <c r="E1602" s="20"/>
      <c r="F1602" s="20"/>
      <c r="G1602" s="20"/>
      <c r="H1602" s="20"/>
      <c r="I1602" s="20"/>
      <c r="J1602" s="20"/>
      <c r="K1602" s="19"/>
    </row>
    <row r="1603" spans="2:11" s="23" customFormat="1" ht="21.95" customHeight="1">
      <c r="B1603" s="22"/>
      <c r="C1603" s="21"/>
      <c r="D1603" s="20"/>
      <c r="E1603" s="20"/>
      <c r="F1603" s="20"/>
      <c r="G1603" s="20"/>
      <c r="H1603" s="20"/>
      <c r="I1603" s="20"/>
      <c r="J1603" s="20"/>
      <c r="K1603" s="19"/>
    </row>
    <row r="1604" spans="2:11" s="23" customFormat="1" ht="21.95" customHeight="1">
      <c r="B1604" s="22"/>
      <c r="C1604" s="21"/>
      <c r="D1604" s="20"/>
      <c r="E1604" s="20"/>
      <c r="F1604" s="20"/>
      <c r="G1604" s="20"/>
      <c r="H1604" s="20"/>
      <c r="I1604" s="20"/>
      <c r="J1604" s="20"/>
      <c r="K1604" s="19"/>
    </row>
    <row r="1605" spans="2:11" s="23" customFormat="1" ht="21.95" customHeight="1">
      <c r="B1605" s="22"/>
      <c r="C1605" s="21"/>
      <c r="D1605" s="20"/>
      <c r="E1605" s="20"/>
      <c r="F1605" s="20"/>
      <c r="G1605" s="20"/>
      <c r="H1605" s="20"/>
      <c r="I1605" s="20"/>
      <c r="J1605" s="20"/>
      <c r="K1605" s="19"/>
    </row>
    <row r="1606" spans="2:11" s="23" customFormat="1" ht="21.95" customHeight="1">
      <c r="B1606" s="22"/>
      <c r="C1606" s="21"/>
      <c r="D1606" s="20"/>
      <c r="E1606" s="20"/>
      <c r="F1606" s="20"/>
      <c r="G1606" s="20"/>
      <c r="H1606" s="20"/>
      <c r="I1606" s="20"/>
      <c r="J1606" s="20"/>
      <c r="K1606" s="19"/>
    </row>
    <row r="1607" spans="2:11" s="23" customFormat="1" ht="21.95" customHeight="1">
      <c r="B1607" s="22"/>
      <c r="C1607" s="21"/>
      <c r="D1607" s="20"/>
      <c r="E1607" s="20"/>
      <c r="F1607" s="20"/>
      <c r="G1607" s="20"/>
      <c r="H1607" s="20"/>
      <c r="I1607" s="20"/>
      <c r="J1607" s="20"/>
      <c r="K1607" s="19"/>
    </row>
    <row r="1608" spans="2:11" s="23" customFormat="1" ht="21.95" customHeight="1">
      <c r="B1608" s="22"/>
      <c r="C1608" s="21"/>
      <c r="D1608" s="20"/>
      <c r="E1608" s="20"/>
      <c r="F1608" s="20"/>
      <c r="G1608" s="20"/>
      <c r="H1608" s="20"/>
      <c r="I1608" s="20"/>
      <c r="J1608" s="20"/>
      <c r="K1608" s="19"/>
    </row>
    <row r="1609" spans="2:11" s="23" customFormat="1" ht="21.95" customHeight="1">
      <c r="B1609" s="22"/>
      <c r="C1609" s="21"/>
      <c r="D1609" s="20"/>
      <c r="E1609" s="20"/>
      <c r="F1609" s="20"/>
      <c r="G1609" s="20"/>
      <c r="H1609" s="20"/>
      <c r="I1609" s="20"/>
      <c r="J1609" s="20"/>
      <c r="K1609" s="19"/>
    </row>
    <row r="1610" spans="2:11" s="23" customFormat="1" ht="21.95" customHeight="1">
      <c r="B1610" s="22"/>
      <c r="C1610" s="21"/>
      <c r="D1610" s="20"/>
      <c r="E1610" s="20"/>
      <c r="F1610" s="20"/>
      <c r="G1610" s="20"/>
      <c r="H1610" s="20"/>
      <c r="I1610" s="20"/>
      <c r="J1610" s="20"/>
      <c r="K1610" s="19"/>
    </row>
    <row r="1611" spans="2:11" s="23" customFormat="1" ht="21.95" customHeight="1">
      <c r="B1611" s="22"/>
      <c r="C1611" s="21"/>
      <c r="D1611" s="20"/>
      <c r="E1611" s="20"/>
      <c r="F1611" s="20"/>
      <c r="G1611" s="20"/>
      <c r="H1611" s="20"/>
      <c r="I1611" s="20"/>
      <c r="J1611" s="20"/>
      <c r="K1611" s="19"/>
    </row>
    <row r="1612" spans="2:11" s="23" customFormat="1" ht="21.95" customHeight="1">
      <c r="B1612" s="22"/>
      <c r="C1612" s="21"/>
      <c r="D1612" s="20"/>
      <c r="E1612" s="20"/>
      <c r="F1612" s="20"/>
      <c r="G1612" s="20"/>
      <c r="H1612" s="20"/>
      <c r="I1612" s="20"/>
      <c r="J1612" s="20"/>
      <c r="K1612" s="19"/>
    </row>
    <row r="1613" spans="2:11" s="23" customFormat="1" ht="21.95" customHeight="1">
      <c r="B1613" s="22"/>
      <c r="C1613" s="21"/>
      <c r="D1613" s="20"/>
      <c r="E1613" s="20"/>
      <c r="F1613" s="20"/>
      <c r="G1613" s="20"/>
      <c r="H1613" s="20"/>
      <c r="I1613" s="20"/>
      <c r="J1613" s="20"/>
      <c r="K1613" s="19"/>
    </row>
    <row r="1614" spans="2:11" s="23" customFormat="1" ht="21.95" customHeight="1">
      <c r="B1614" s="22"/>
      <c r="C1614" s="21"/>
      <c r="D1614" s="20"/>
      <c r="E1614" s="20"/>
      <c r="F1614" s="20"/>
      <c r="G1614" s="20"/>
      <c r="H1614" s="20"/>
      <c r="I1614" s="20"/>
      <c r="J1614" s="20"/>
      <c r="K1614" s="19"/>
    </row>
    <row r="1615" spans="2:11" s="23" customFormat="1" ht="21.95" customHeight="1">
      <c r="B1615" s="22"/>
      <c r="C1615" s="21"/>
      <c r="D1615" s="20"/>
      <c r="E1615" s="20"/>
      <c r="F1615" s="20"/>
      <c r="G1615" s="20"/>
      <c r="H1615" s="20"/>
      <c r="I1615" s="20"/>
      <c r="J1615" s="20"/>
      <c r="K1615" s="19"/>
    </row>
    <row r="1616" spans="2:11" s="23" customFormat="1" ht="21.95" customHeight="1">
      <c r="B1616" s="22"/>
      <c r="C1616" s="21"/>
      <c r="D1616" s="20"/>
      <c r="E1616" s="20"/>
      <c r="F1616" s="20"/>
      <c r="G1616" s="20"/>
      <c r="H1616" s="20"/>
      <c r="I1616" s="20"/>
      <c r="J1616" s="20"/>
      <c r="K1616" s="19"/>
    </row>
    <row r="1617" spans="2:11" s="23" customFormat="1" ht="21.95" customHeight="1">
      <c r="B1617" s="22"/>
      <c r="C1617" s="21"/>
      <c r="D1617" s="20"/>
      <c r="E1617" s="20"/>
      <c r="F1617" s="20"/>
      <c r="G1617" s="20"/>
      <c r="H1617" s="20"/>
      <c r="I1617" s="20"/>
      <c r="J1617" s="20"/>
      <c r="K1617" s="19"/>
    </row>
    <row r="1618" spans="2:11" s="23" customFormat="1" ht="21.95" customHeight="1">
      <c r="B1618" s="22"/>
      <c r="C1618" s="21"/>
      <c r="D1618" s="20"/>
      <c r="E1618" s="20"/>
      <c r="F1618" s="20"/>
      <c r="G1618" s="20"/>
      <c r="H1618" s="20"/>
      <c r="I1618" s="20"/>
      <c r="J1618" s="20"/>
      <c r="K1618" s="19"/>
    </row>
    <row r="1619" spans="2:11" s="23" customFormat="1" ht="21.95" customHeight="1">
      <c r="B1619" s="22"/>
      <c r="C1619" s="21"/>
      <c r="D1619" s="20"/>
      <c r="E1619" s="20"/>
      <c r="F1619" s="20"/>
      <c r="G1619" s="20"/>
      <c r="H1619" s="20"/>
      <c r="I1619" s="20"/>
      <c r="J1619" s="20"/>
      <c r="K1619" s="19"/>
    </row>
    <row r="1620" spans="2:11" s="23" customFormat="1" ht="21.95" customHeight="1">
      <c r="B1620" s="22"/>
      <c r="C1620" s="21"/>
      <c r="D1620" s="20"/>
      <c r="E1620" s="20"/>
      <c r="F1620" s="20"/>
      <c r="G1620" s="20"/>
      <c r="H1620" s="20"/>
      <c r="I1620" s="20"/>
      <c r="J1620" s="20"/>
      <c r="K1620" s="19"/>
    </row>
    <row r="1621" spans="2:11" s="23" customFormat="1" ht="21.95" customHeight="1">
      <c r="B1621" s="22"/>
      <c r="C1621" s="21"/>
      <c r="D1621" s="20"/>
      <c r="E1621" s="20"/>
      <c r="F1621" s="20"/>
      <c r="G1621" s="20"/>
      <c r="H1621" s="20"/>
      <c r="I1621" s="20"/>
      <c r="J1621" s="20"/>
      <c r="K1621" s="19"/>
    </row>
    <row r="1622" spans="2:11" s="23" customFormat="1" ht="21.95" customHeight="1">
      <c r="B1622" s="22"/>
      <c r="C1622" s="21"/>
      <c r="D1622" s="20"/>
      <c r="E1622" s="20"/>
      <c r="F1622" s="20"/>
      <c r="G1622" s="20"/>
      <c r="H1622" s="20"/>
      <c r="I1622" s="20"/>
      <c r="J1622" s="20"/>
      <c r="K1622" s="19"/>
    </row>
    <row r="1623" spans="2:11" s="23" customFormat="1" ht="21.95" customHeight="1">
      <c r="B1623" s="22"/>
      <c r="C1623" s="21"/>
      <c r="D1623" s="20"/>
      <c r="E1623" s="20"/>
      <c r="F1623" s="20"/>
      <c r="G1623" s="20"/>
      <c r="H1623" s="20"/>
      <c r="I1623" s="20"/>
      <c r="J1623" s="20"/>
      <c r="K1623" s="19"/>
    </row>
    <row r="1624" spans="2:11" s="23" customFormat="1" ht="21.95" customHeight="1">
      <c r="B1624" s="22"/>
      <c r="C1624" s="21"/>
      <c r="D1624" s="20"/>
      <c r="E1624" s="20"/>
      <c r="F1624" s="20"/>
      <c r="G1624" s="20"/>
      <c r="H1624" s="20"/>
      <c r="I1624" s="20"/>
      <c r="J1624" s="20"/>
      <c r="K1624" s="19"/>
    </row>
    <row r="1625" spans="2:11" s="23" customFormat="1" ht="21.95" customHeight="1">
      <c r="B1625" s="22"/>
      <c r="C1625" s="21"/>
      <c r="D1625" s="20"/>
      <c r="E1625" s="20"/>
      <c r="F1625" s="20"/>
      <c r="G1625" s="20"/>
      <c r="H1625" s="20"/>
      <c r="I1625" s="20"/>
      <c r="J1625" s="20"/>
      <c r="K1625" s="19"/>
    </row>
    <row r="1626" spans="2:11" s="23" customFormat="1" ht="21.95" customHeight="1">
      <c r="B1626" s="22"/>
      <c r="C1626" s="21"/>
      <c r="D1626" s="20"/>
      <c r="E1626" s="20"/>
      <c r="F1626" s="20"/>
      <c r="G1626" s="20"/>
      <c r="H1626" s="20"/>
      <c r="I1626" s="20"/>
      <c r="J1626" s="20"/>
      <c r="K1626" s="19"/>
    </row>
    <row r="1627" spans="2:11" s="23" customFormat="1" ht="21.95" customHeight="1">
      <c r="B1627" s="22"/>
      <c r="C1627" s="21"/>
      <c r="D1627" s="20"/>
      <c r="E1627" s="20"/>
      <c r="F1627" s="20"/>
      <c r="G1627" s="20"/>
      <c r="H1627" s="20"/>
      <c r="I1627" s="20"/>
      <c r="J1627" s="20"/>
      <c r="K1627" s="19"/>
    </row>
    <row r="1628" spans="2:11" s="23" customFormat="1" ht="21.95" customHeight="1">
      <c r="B1628" s="22"/>
      <c r="C1628" s="21"/>
      <c r="D1628" s="20"/>
      <c r="E1628" s="20"/>
      <c r="F1628" s="20"/>
      <c r="G1628" s="20"/>
      <c r="H1628" s="20"/>
      <c r="I1628" s="20"/>
      <c r="J1628" s="20"/>
      <c r="K1628" s="19"/>
    </row>
    <row r="1629" spans="2:11" s="23" customFormat="1" ht="21.95" customHeight="1">
      <c r="B1629" s="22"/>
      <c r="C1629" s="21"/>
      <c r="D1629" s="20"/>
      <c r="E1629" s="20"/>
      <c r="F1629" s="20"/>
      <c r="G1629" s="20"/>
      <c r="H1629" s="20"/>
      <c r="I1629" s="20"/>
      <c r="J1629" s="20"/>
      <c r="K1629" s="19"/>
    </row>
    <row r="1630" spans="2:11" s="23" customFormat="1" ht="21.95" customHeight="1">
      <c r="B1630" s="22"/>
      <c r="C1630" s="21"/>
      <c r="D1630" s="20"/>
      <c r="E1630" s="20"/>
      <c r="F1630" s="20"/>
      <c r="G1630" s="20"/>
      <c r="H1630" s="20"/>
      <c r="I1630" s="20"/>
      <c r="J1630" s="20"/>
      <c r="K1630" s="19"/>
    </row>
    <row r="1631" spans="2:11" s="23" customFormat="1" ht="21.95" customHeight="1">
      <c r="B1631" s="22"/>
      <c r="C1631" s="21"/>
      <c r="D1631" s="20"/>
      <c r="E1631" s="20"/>
      <c r="F1631" s="20"/>
      <c r="G1631" s="20"/>
      <c r="H1631" s="20"/>
      <c r="I1631" s="20"/>
      <c r="J1631" s="20"/>
      <c r="K1631" s="19"/>
    </row>
    <row r="1632" spans="2:11" s="23" customFormat="1" ht="21.95" customHeight="1">
      <c r="B1632" s="22"/>
      <c r="C1632" s="21"/>
      <c r="D1632" s="20"/>
      <c r="E1632" s="20"/>
      <c r="F1632" s="20"/>
      <c r="G1632" s="20"/>
      <c r="H1632" s="20"/>
      <c r="I1632" s="20"/>
      <c r="J1632" s="20"/>
      <c r="K1632" s="19"/>
    </row>
    <row r="1633" spans="2:11" s="23" customFormat="1" ht="21.95" customHeight="1">
      <c r="B1633" s="22"/>
      <c r="C1633" s="21"/>
      <c r="D1633" s="20"/>
      <c r="E1633" s="20"/>
      <c r="F1633" s="20"/>
      <c r="G1633" s="20"/>
      <c r="H1633" s="20"/>
      <c r="I1633" s="20"/>
      <c r="J1633" s="20"/>
      <c r="K1633" s="19"/>
    </row>
    <row r="1634" spans="2:11" s="23" customFormat="1" ht="21.95" customHeight="1">
      <c r="B1634" s="22"/>
      <c r="C1634" s="21"/>
      <c r="D1634" s="20"/>
      <c r="E1634" s="20"/>
      <c r="F1634" s="20"/>
      <c r="G1634" s="20"/>
      <c r="H1634" s="20"/>
      <c r="I1634" s="20"/>
      <c r="J1634" s="20"/>
      <c r="K1634" s="19"/>
    </row>
    <row r="1635" spans="2:11" s="23" customFormat="1" ht="21.95" customHeight="1">
      <c r="B1635" s="22"/>
      <c r="C1635" s="21"/>
      <c r="D1635" s="20"/>
      <c r="E1635" s="20"/>
      <c r="F1635" s="20"/>
      <c r="G1635" s="20"/>
      <c r="H1635" s="20"/>
      <c r="I1635" s="20"/>
      <c r="J1635" s="20"/>
      <c r="K1635" s="19"/>
    </row>
    <row r="1636" spans="2:11" s="23" customFormat="1" ht="21.95" customHeight="1">
      <c r="B1636" s="22"/>
      <c r="C1636" s="21"/>
      <c r="D1636" s="20"/>
      <c r="E1636" s="20"/>
      <c r="F1636" s="20"/>
      <c r="G1636" s="20"/>
      <c r="H1636" s="20"/>
      <c r="I1636" s="20"/>
      <c r="J1636" s="20"/>
      <c r="K1636" s="19"/>
    </row>
    <row r="1637" spans="2:11" s="23" customFormat="1" ht="21.95" customHeight="1">
      <c r="B1637" s="22"/>
      <c r="C1637" s="21"/>
      <c r="D1637" s="20"/>
      <c r="E1637" s="20"/>
      <c r="F1637" s="20"/>
      <c r="G1637" s="20"/>
      <c r="H1637" s="20"/>
      <c r="I1637" s="20"/>
      <c r="J1637" s="20"/>
      <c r="K1637" s="19"/>
    </row>
    <row r="1638" spans="2:11" s="23" customFormat="1" ht="21.95" customHeight="1">
      <c r="B1638" s="22"/>
      <c r="C1638" s="21"/>
      <c r="D1638" s="20"/>
      <c r="E1638" s="20"/>
      <c r="F1638" s="20"/>
      <c r="G1638" s="20"/>
      <c r="H1638" s="20"/>
      <c r="I1638" s="20"/>
      <c r="J1638" s="20"/>
      <c r="K1638" s="19"/>
    </row>
    <row r="1639" spans="2:11" s="23" customFormat="1" ht="21.95" customHeight="1">
      <c r="B1639" s="22"/>
      <c r="C1639" s="21"/>
      <c r="D1639" s="20"/>
      <c r="E1639" s="20"/>
      <c r="F1639" s="20"/>
      <c r="G1639" s="20"/>
      <c r="H1639" s="20"/>
      <c r="I1639" s="20"/>
      <c r="J1639" s="20"/>
      <c r="K1639" s="19"/>
    </row>
    <row r="1640" spans="2:11" s="23" customFormat="1" ht="21.95" customHeight="1">
      <c r="B1640" s="22"/>
      <c r="C1640" s="21"/>
      <c r="D1640" s="20"/>
      <c r="E1640" s="20"/>
      <c r="F1640" s="20"/>
      <c r="G1640" s="20"/>
      <c r="H1640" s="20"/>
      <c r="I1640" s="20"/>
      <c r="J1640" s="20"/>
      <c r="K1640" s="19"/>
    </row>
    <row r="1641" spans="2:11" s="23" customFormat="1" ht="21.95" customHeight="1">
      <c r="B1641" s="22"/>
      <c r="C1641" s="21"/>
      <c r="D1641" s="20"/>
      <c r="E1641" s="20"/>
      <c r="F1641" s="20"/>
      <c r="G1641" s="20"/>
      <c r="H1641" s="20"/>
      <c r="I1641" s="20"/>
      <c r="J1641" s="20"/>
      <c r="K1641" s="19"/>
    </row>
    <row r="1642" spans="2:11" s="23" customFormat="1" ht="21.95" customHeight="1">
      <c r="B1642" s="22"/>
      <c r="C1642" s="21"/>
      <c r="D1642" s="20"/>
      <c r="E1642" s="20"/>
      <c r="F1642" s="20"/>
      <c r="G1642" s="20"/>
      <c r="H1642" s="20"/>
      <c r="I1642" s="20"/>
      <c r="J1642" s="20"/>
      <c r="K1642" s="19"/>
    </row>
    <row r="1643" spans="2:11" s="23" customFormat="1" ht="21.95" customHeight="1">
      <c r="B1643" s="22"/>
      <c r="C1643" s="21"/>
      <c r="D1643" s="20"/>
      <c r="E1643" s="20"/>
      <c r="F1643" s="20"/>
      <c r="G1643" s="20"/>
      <c r="H1643" s="20"/>
      <c r="I1643" s="20"/>
      <c r="J1643" s="20"/>
      <c r="K1643" s="19"/>
    </row>
    <row r="1644" spans="2:11" s="23" customFormat="1" ht="21.95" customHeight="1">
      <c r="B1644" s="22"/>
      <c r="C1644" s="21"/>
      <c r="D1644" s="20"/>
      <c r="E1644" s="20"/>
      <c r="F1644" s="20"/>
      <c r="G1644" s="20"/>
      <c r="H1644" s="20"/>
      <c r="I1644" s="20"/>
      <c r="J1644" s="20"/>
      <c r="K1644" s="19"/>
    </row>
    <row r="1645" spans="2:11" s="23" customFormat="1" ht="21.95" customHeight="1">
      <c r="B1645" s="22"/>
      <c r="C1645" s="21"/>
      <c r="D1645" s="20"/>
      <c r="E1645" s="20"/>
      <c r="F1645" s="20"/>
      <c r="G1645" s="20"/>
      <c r="H1645" s="20"/>
      <c r="I1645" s="20"/>
      <c r="J1645" s="20"/>
      <c r="K1645" s="19"/>
    </row>
    <row r="1646" spans="2:11" s="23" customFormat="1" ht="21.95" customHeight="1">
      <c r="B1646" s="22"/>
      <c r="C1646" s="21"/>
      <c r="D1646" s="20"/>
      <c r="E1646" s="20"/>
      <c r="F1646" s="20"/>
      <c r="G1646" s="20"/>
      <c r="H1646" s="20"/>
      <c r="I1646" s="20"/>
      <c r="J1646" s="20"/>
      <c r="K1646" s="19"/>
    </row>
    <row r="1647" spans="2:11" s="23" customFormat="1" ht="21.95" customHeight="1">
      <c r="B1647" s="22"/>
      <c r="C1647" s="21"/>
      <c r="D1647" s="20"/>
      <c r="E1647" s="20"/>
      <c r="F1647" s="20"/>
      <c r="G1647" s="20"/>
      <c r="H1647" s="20"/>
      <c r="I1647" s="20"/>
      <c r="J1647" s="20"/>
      <c r="K1647" s="19"/>
    </row>
    <row r="1648" spans="2:11" s="23" customFormat="1" ht="21.95" customHeight="1">
      <c r="B1648" s="22"/>
      <c r="C1648" s="21"/>
      <c r="D1648" s="20"/>
      <c r="E1648" s="20"/>
      <c r="F1648" s="20"/>
      <c r="G1648" s="20"/>
      <c r="H1648" s="20"/>
      <c r="I1648" s="20"/>
      <c r="J1648" s="20"/>
      <c r="K1648" s="19"/>
    </row>
    <row r="1649" spans="2:11" s="23" customFormat="1" ht="21.95" customHeight="1">
      <c r="B1649" s="22"/>
      <c r="C1649" s="21"/>
      <c r="D1649" s="20"/>
      <c r="E1649" s="20"/>
      <c r="F1649" s="20"/>
      <c r="G1649" s="20"/>
      <c r="H1649" s="20"/>
      <c r="I1649" s="20"/>
      <c r="J1649" s="20"/>
      <c r="K1649" s="19"/>
    </row>
    <row r="1650" spans="2:11" s="23" customFormat="1" ht="21.95" customHeight="1">
      <c r="B1650" s="22"/>
      <c r="C1650" s="21"/>
      <c r="D1650" s="20"/>
      <c r="E1650" s="20"/>
      <c r="F1650" s="20"/>
      <c r="G1650" s="20"/>
      <c r="H1650" s="20"/>
      <c r="I1650" s="20"/>
      <c r="J1650" s="20"/>
      <c r="K1650" s="19"/>
    </row>
    <row r="1651" spans="2:11" s="23" customFormat="1" ht="21.95" customHeight="1">
      <c r="B1651" s="22"/>
      <c r="C1651" s="21"/>
      <c r="D1651" s="20"/>
      <c r="E1651" s="20"/>
      <c r="F1651" s="20"/>
      <c r="G1651" s="20"/>
      <c r="H1651" s="20"/>
      <c r="I1651" s="20"/>
      <c r="J1651" s="20"/>
      <c r="K1651" s="19"/>
    </row>
    <row r="1652" spans="2:11" s="23" customFormat="1" ht="21.95" customHeight="1">
      <c r="B1652" s="22"/>
      <c r="C1652" s="21"/>
      <c r="D1652" s="20"/>
      <c r="E1652" s="20"/>
      <c r="F1652" s="20"/>
      <c r="G1652" s="20"/>
      <c r="H1652" s="20"/>
      <c r="I1652" s="20"/>
      <c r="J1652" s="20"/>
      <c r="K1652" s="19"/>
    </row>
    <row r="1653" spans="2:11" s="23" customFormat="1" ht="21.95" customHeight="1">
      <c r="B1653" s="22"/>
      <c r="C1653" s="21"/>
      <c r="D1653" s="20"/>
      <c r="E1653" s="20"/>
      <c r="F1653" s="20"/>
      <c r="G1653" s="20"/>
      <c r="H1653" s="20"/>
      <c r="I1653" s="20"/>
      <c r="J1653" s="20"/>
      <c r="K1653" s="19"/>
    </row>
    <row r="1654" spans="2:11" s="23" customFormat="1" ht="21.95" customHeight="1">
      <c r="B1654" s="22"/>
      <c r="C1654" s="21"/>
      <c r="D1654" s="20"/>
      <c r="E1654" s="20"/>
      <c r="F1654" s="20"/>
      <c r="G1654" s="20"/>
      <c r="H1654" s="20"/>
      <c r="I1654" s="20"/>
      <c r="J1654" s="20"/>
      <c r="K1654" s="19"/>
    </row>
    <row r="1655" spans="2:11" s="23" customFormat="1" ht="21.95" customHeight="1">
      <c r="B1655" s="22"/>
      <c r="C1655" s="21"/>
      <c r="D1655" s="20"/>
      <c r="E1655" s="20"/>
      <c r="F1655" s="20"/>
      <c r="G1655" s="20"/>
      <c r="H1655" s="20"/>
      <c r="I1655" s="20"/>
      <c r="J1655" s="20"/>
      <c r="K1655" s="19"/>
    </row>
    <row r="1656" spans="2:11" s="23" customFormat="1" ht="21.95" customHeight="1">
      <c r="B1656" s="22"/>
      <c r="C1656" s="21"/>
      <c r="D1656" s="20"/>
      <c r="E1656" s="20"/>
      <c r="F1656" s="20"/>
      <c r="G1656" s="20"/>
      <c r="H1656" s="20"/>
      <c r="I1656" s="20"/>
      <c r="J1656" s="20"/>
      <c r="K1656" s="19"/>
    </row>
    <row r="1657" spans="2:11" s="23" customFormat="1" ht="21.95" customHeight="1">
      <c r="B1657" s="22"/>
      <c r="C1657" s="21"/>
      <c r="D1657" s="20"/>
      <c r="E1657" s="20"/>
      <c r="F1657" s="20"/>
      <c r="G1657" s="20"/>
      <c r="H1657" s="20"/>
      <c r="I1657" s="20"/>
      <c r="J1657" s="20"/>
      <c r="K1657" s="19"/>
    </row>
    <row r="1658" spans="2:11" s="23" customFormat="1" ht="21.95" customHeight="1">
      <c r="B1658" s="22"/>
      <c r="C1658" s="21"/>
      <c r="D1658" s="20"/>
      <c r="E1658" s="20"/>
      <c r="F1658" s="20"/>
      <c r="G1658" s="20"/>
      <c r="H1658" s="20"/>
      <c r="I1658" s="20"/>
      <c r="J1658" s="20"/>
      <c r="K1658" s="19"/>
    </row>
    <row r="1659" spans="2:11" s="23" customFormat="1" ht="21.95" customHeight="1">
      <c r="B1659" s="22"/>
      <c r="C1659" s="21"/>
      <c r="D1659" s="20"/>
      <c r="E1659" s="20"/>
      <c r="F1659" s="20"/>
      <c r="G1659" s="20"/>
      <c r="H1659" s="20"/>
      <c r="I1659" s="20"/>
      <c r="J1659" s="20"/>
      <c r="K1659" s="19"/>
    </row>
    <row r="1660" spans="2:11" s="23" customFormat="1" ht="21.95" customHeight="1">
      <c r="B1660" s="22"/>
      <c r="C1660" s="21"/>
      <c r="D1660" s="20"/>
      <c r="E1660" s="20"/>
      <c r="F1660" s="20"/>
      <c r="G1660" s="20"/>
      <c r="H1660" s="20"/>
      <c r="I1660" s="20"/>
      <c r="J1660" s="20"/>
      <c r="K1660" s="19"/>
    </row>
    <row r="1661" spans="2:11" s="23" customFormat="1" ht="21.95" customHeight="1">
      <c r="B1661" s="22"/>
      <c r="C1661" s="21"/>
      <c r="D1661" s="20"/>
      <c r="E1661" s="20"/>
      <c r="F1661" s="20"/>
      <c r="G1661" s="20"/>
      <c r="H1661" s="20"/>
      <c r="I1661" s="20"/>
      <c r="J1661" s="20"/>
      <c r="K1661" s="19"/>
    </row>
    <row r="1662" spans="2:11" s="23" customFormat="1" ht="21.95" customHeight="1">
      <c r="B1662" s="22"/>
      <c r="C1662" s="21"/>
      <c r="D1662" s="20"/>
      <c r="E1662" s="20"/>
      <c r="F1662" s="20"/>
      <c r="G1662" s="20"/>
      <c r="H1662" s="20"/>
      <c r="I1662" s="20"/>
      <c r="J1662" s="20"/>
      <c r="K1662" s="19"/>
    </row>
    <row r="1663" spans="2:11" s="23" customFormat="1" ht="21.95" customHeight="1">
      <c r="B1663" s="22"/>
      <c r="C1663" s="21"/>
      <c r="D1663" s="20"/>
      <c r="E1663" s="20"/>
      <c r="F1663" s="20"/>
      <c r="G1663" s="20"/>
      <c r="H1663" s="20"/>
      <c r="I1663" s="20"/>
      <c r="J1663" s="20"/>
      <c r="K1663" s="19"/>
    </row>
    <row r="1664" spans="2:11" s="23" customFormat="1" ht="21.95" customHeight="1">
      <c r="B1664" s="22"/>
      <c r="C1664" s="21"/>
      <c r="D1664" s="20"/>
      <c r="E1664" s="20"/>
      <c r="F1664" s="20"/>
      <c r="G1664" s="20"/>
      <c r="H1664" s="20"/>
      <c r="I1664" s="20"/>
      <c r="J1664" s="20"/>
      <c r="K1664" s="19"/>
    </row>
    <row r="1665" spans="2:11" s="23" customFormat="1" ht="21.95" customHeight="1">
      <c r="B1665" s="22"/>
      <c r="C1665" s="21"/>
      <c r="D1665" s="20"/>
      <c r="E1665" s="20"/>
      <c r="F1665" s="20"/>
      <c r="G1665" s="20"/>
      <c r="H1665" s="20"/>
      <c r="I1665" s="20"/>
      <c r="J1665" s="20"/>
      <c r="K1665" s="19"/>
    </row>
    <row r="1666" spans="2:11" s="23" customFormat="1" ht="21.95" customHeight="1">
      <c r="B1666" s="22"/>
      <c r="C1666" s="21"/>
      <c r="D1666" s="20"/>
      <c r="E1666" s="20"/>
      <c r="F1666" s="20"/>
      <c r="G1666" s="20"/>
      <c r="H1666" s="20"/>
      <c r="I1666" s="20"/>
      <c r="J1666" s="20"/>
      <c r="K1666" s="19"/>
    </row>
    <row r="1667" spans="2:11" s="23" customFormat="1" ht="21.95" customHeight="1">
      <c r="B1667" s="22"/>
      <c r="C1667" s="21"/>
      <c r="D1667" s="20"/>
      <c r="E1667" s="20"/>
      <c r="F1667" s="20"/>
      <c r="G1667" s="20"/>
      <c r="H1667" s="20"/>
      <c r="I1667" s="20"/>
      <c r="J1667" s="20"/>
      <c r="K1667" s="19"/>
    </row>
    <row r="1668" spans="2:11" s="23" customFormat="1" ht="21.95" customHeight="1">
      <c r="B1668" s="22"/>
      <c r="C1668" s="21"/>
      <c r="D1668" s="20"/>
      <c r="E1668" s="20"/>
      <c r="F1668" s="20"/>
      <c r="G1668" s="20"/>
      <c r="H1668" s="20"/>
      <c r="I1668" s="20"/>
      <c r="J1668" s="20"/>
      <c r="K1668" s="19"/>
    </row>
    <row r="1669" spans="2:11" s="23" customFormat="1" ht="21.95" customHeight="1">
      <c r="B1669" s="22"/>
      <c r="C1669" s="21"/>
      <c r="D1669" s="20"/>
      <c r="E1669" s="20"/>
      <c r="F1669" s="20"/>
      <c r="G1669" s="20"/>
      <c r="H1669" s="20"/>
      <c r="I1669" s="20"/>
      <c r="J1669" s="20"/>
      <c r="K1669" s="19"/>
    </row>
    <row r="1670" spans="2:11" s="23" customFormat="1" ht="21.95" customHeight="1">
      <c r="B1670" s="22"/>
      <c r="C1670" s="21"/>
      <c r="D1670" s="20"/>
      <c r="E1670" s="20"/>
      <c r="F1670" s="20"/>
      <c r="G1670" s="20"/>
      <c r="H1670" s="20"/>
      <c r="I1670" s="20"/>
      <c r="J1670" s="20"/>
      <c r="K1670" s="19"/>
    </row>
    <row r="1671" spans="2:11" s="23" customFormat="1" ht="21.95" customHeight="1">
      <c r="B1671" s="22"/>
      <c r="C1671" s="21"/>
      <c r="D1671" s="20"/>
      <c r="E1671" s="20"/>
      <c r="F1671" s="20"/>
      <c r="G1671" s="20"/>
      <c r="H1671" s="20"/>
      <c r="I1671" s="20"/>
      <c r="J1671" s="20"/>
      <c r="K1671" s="19"/>
    </row>
    <row r="1672" spans="2:11" s="23" customFormat="1" ht="21.95" customHeight="1">
      <c r="B1672" s="22"/>
      <c r="C1672" s="21"/>
      <c r="D1672" s="20"/>
      <c r="E1672" s="20"/>
      <c r="F1672" s="20"/>
      <c r="G1672" s="20"/>
      <c r="H1672" s="20"/>
      <c r="I1672" s="20"/>
      <c r="J1672" s="20"/>
      <c r="K1672" s="19"/>
    </row>
    <row r="1673" spans="2:11" s="23" customFormat="1" ht="21.95" customHeight="1">
      <c r="B1673" s="22"/>
      <c r="C1673" s="21"/>
      <c r="D1673" s="20"/>
      <c r="E1673" s="20"/>
      <c r="F1673" s="20"/>
      <c r="G1673" s="20"/>
      <c r="H1673" s="20"/>
      <c r="I1673" s="20"/>
      <c r="J1673" s="20"/>
      <c r="K1673" s="19"/>
    </row>
    <row r="1674" spans="2:11" s="23" customFormat="1" ht="21.95" customHeight="1">
      <c r="B1674" s="22"/>
      <c r="C1674" s="21"/>
      <c r="D1674" s="20"/>
      <c r="E1674" s="20"/>
      <c r="F1674" s="20"/>
      <c r="G1674" s="20"/>
      <c r="H1674" s="20"/>
      <c r="I1674" s="20"/>
      <c r="J1674" s="20"/>
      <c r="K1674" s="19"/>
    </row>
    <row r="1675" spans="2:11" s="23" customFormat="1" ht="21.95" customHeight="1">
      <c r="B1675" s="22"/>
      <c r="C1675" s="21"/>
      <c r="D1675" s="20"/>
      <c r="E1675" s="20"/>
      <c r="F1675" s="20"/>
      <c r="G1675" s="20"/>
      <c r="H1675" s="20"/>
      <c r="I1675" s="20"/>
      <c r="J1675" s="20"/>
      <c r="K1675" s="19"/>
    </row>
    <row r="1676" spans="2:11" s="23" customFormat="1" ht="21.95" customHeight="1">
      <c r="B1676" s="22"/>
      <c r="C1676" s="21"/>
      <c r="D1676" s="20"/>
      <c r="E1676" s="20"/>
      <c r="F1676" s="20"/>
      <c r="G1676" s="20"/>
      <c r="H1676" s="20"/>
      <c r="I1676" s="20"/>
      <c r="J1676" s="20"/>
      <c r="K1676" s="19"/>
    </row>
    <row r="1677" spans="2:11" s="23" customFormat="1" ht="21.95" customHeight="1">
      <c r="B1677" s="22"/>
      <c r="C1677" s="21"/>
      <c r="D1677" s="20"/>
      <c r="E1677" s="20"/>
      <c r="F1677" s="20"/>
      <c r="G1677" s="20"/>
      <c r="H1677" s="20"/>
      <c r="I1677" s="20"/>
      <c r="J1677" s="20"/>
      <c r="K1677" s="19"/>
    </row>
    <row r="1678" spans="2:11" s="23" customFormat="1" ht="21.95" customHeight="1">
      <c r="B1678" s="22"/>
      <c r="C1678" s="21"/>
      <c r="D1678" s="20"/>
      <c r="E1678" s="20"/>
      <c r="F1678" s="20"/>
      <c r="G1678" s="20"/>
      <c r="H1678" s="20"/>
      <c r="I1678" s="20"/>
      <c r="J1678" s="20"/>
      <c r="K1678" s="19"/>
    </row>
    <row r="1679" spans="2:11" s="23" customFormat="1" ht="21.95" customHeight="1">
      <c r="B1679" s="22"/>
      <c r="C1679" s="21"/>
      <c r="D1679" s="20"/>
      <c r="E1679" s="20"/>
      <c r="F1679" s="20"/>
      <c r="G1679" s="20"/>
      <c r="H1679" s="20"/>
      <c r="I1679" s="20"/>
      <c r="J1679" s="20"/>
      <c r="K1679" s="19"/>
    </row>
    <row r="1680" spans="2:11" s="23" customFormat="1" ht="21.95" customHeight="1">
      <c r="B1680" s="22"/>
      <c r="C1680" s="21"/>
      <c r="D1680" s="20"/>
      <c r="E1680" s="20"/>
      <c r="F1680" s="20"/>
      <c r="G1680" s="20"/>
      <c r="H1680" s="20"/>
      <c r="I1680" s="20"/>
      <c r="J1680" s="20"/>
      <c r="K1680" s="19"/>
    </row>
    <row r="1681" spans="2:11" s="23" customFormat="1" ht="21.95" customHeight="1">
      <c r="B1681" s="22"/>
      <c r="C1681" s="21"/>
      <c r="D1681" s="20"/>
      <c r="E1681" s="20"/>
      <c r="F1681" s="20"/>
      <c r="G1681" s="20"/>
      <c r="H1681" s="20"/>
      <c r="I1681" s="20"/>
      <c r="J1681" s="20"/>
      <c r="K1681" s="19"/>
    </row>
    <row r="1682" spans="2:11" s="23" customFormat="1" ht="21.95" customHeight="1">
      <c r="B1682" s="22"/>
      <c r="C1682" s="21"/>
      <c r="D1682" s="20"/>
      <c r="E1682" s="20"/>
      <c r="F1682" s="20"/>
      <c r="G1682" s="20"/>
      <c r="H1682" s="20"/>
      <c r="I1682" s="20"/>
      <c r="J1682" s="20"/>
      <c r="K1682" s="19"/>
    </row>
    <row r="1683" spans="2:11" s="23" customFormat="1" ht="21.95" customHeight="1">
      <c r="B1683" s="22"/>
      <c r="C1683" s="21"/>
      <c r="D1683" s="20"/>
      <c r="E1683" s="20"/>
      <c r="F1683" s="20"/>
      <c r="G1683" s="20"/>
      <c r="H1683" s="20"/>
      <c r="I1683" s="20"/>
      <c r="J1683" s="20"/>
      <c r="K1683" s="19"/>
    </row>
    <row r="1684" spans="2:11" s="23" customFormat="1" ht="21.95" customHeight="1">
      <c r="B1684" s="22"/>
      <c r="C1684" s="21"/>
      <c r="D1684" s="20"/>
      <c r="E1684" s="20"/>
      <c r="F1684" s="20"/>
      <c r="G1684" s="20"/>
      <c r="H1684" s="20"/>
      <c r="I1684" s="20"/>
      <c r="J1684" s="20"/>
      <c r="K1684" s="19"/>
    </row>
    <row r="1685" spans="2:11" s="23" customFormat="1" ht="21.95" customHeight="1">
      <c r="B1685" s="22"/>
      <c r="C1685" s="21"/>
      <c r="D1685" s="20"/>
      <c r="E1685" s="20"/>
      <c r="F1685" s="20"/>
      <c r="G1685" s="20"/>
      <c r="H1685" s="20"/>
      <c r="I1685" s="20"/>
      <c r="J1685" s="20"/>
      <c r="K1685" s="19"/>
    </row>
    <row r="1686" spans="2:11" s="23" customFormat="1" ht="21.95" customHeight="1">
      <c r="B1686" s="22"/>
      <c r="C1686" s="21"/>
      <c r="D1686" s="20"/>
      <c r="E1686" s="20"/>
      <c r="F1686" s="20"/>
      <c r="G1686" s="20"/>
      <c r="H1686" s="20"/>
      <c r="I1686" s="20"/>
      <c r="J1686" s="20"/>
      <c r="K1686" s="19"/>
    </row>
    <row r="1687" spans="2:11" s="23" customFormat="1" ht="21.95" customHeight="1">
      <c r="B1687" s="22"/>
      <c r="C1687" s="21"/>
      <c r="D1687" s="20"/>
      <c r="E1687" s="20"/>
      <c r="F1687" s="20"/>
      <c r="G1687" s="20"/>
      <c r="H1687" s="20"/>
      <c r="I1687" s="20"/>
      <c r="J1687" s="20"/>
      <c r="K1687" s="19"/>
    </row>
    <row r="1688" spans="2:11" s="23" customFormat="1" ht="21.95" customHeight="1">
      <c r="B1688" s="22"/>
      <c r="C1688" s="21"/>
      <c r="D1688" s="20"/>
      <c r="E1688" s="20"/>
      <c r="F1688" s="20"/>
      <c r="G1688" s="20"/>
      <c r="H1688" s="20"/>
      <c r="I1688" s="20"/>
      <c r="J1688" s="20"/>
      <c r="K1688" s="19"/>
    </row>
    <row r="1689" spans="2:11" s="23" customFormat="1" ht="21.95" customHeight="1">
      <c r="B1689" s="22"/>
      <c r="C1689" s="21"/>
      <c r="D1689" s="20"/>
      <c r="E1689" s="20"/>
      <c r="F1689" s="20"/>
      <c r="G1689" s="20"/>
      <c r="H1689" s="20"/>
      <c r="I1689" s="20"/>
      <c r="J1689" s="20"/>
      <c r="K1689" s="19"/>
    </row>
    <row r="1690" spans="2:11" s="23" customFormat="1" ht="21.95" customHeight="1">
      <c r="B1690" s="22"/>
      <c r="C1690" s="21"/>
      <c r="D1690" s="20"/>
      <c r="E1690" s="20"/>
      <c r="F1690" s="20"/>
      <c r="G1690" s="20"/>
      <c r="H1690" s="20"/>
      <c r="I1690" s="20"/>
      <c r="J1690" s="20"/>
      <c r="K1690" s="19"/>
    </row>
    <row r="1691" spans="2:11" s="23" customFormat="1" ht="21.95" customHeight="1">
      <c r="B1691" s="22"/>
      <c r="C1691" s="21"/>
      <c r="D1691" s="20"/>
      <c r="E1691" s="20"/>
      <c r="F1691" s="20"/>
      <c r="G1691" s="20"/>
      <c r="H1691" s="20"/>
      <c r="I1691" s="20"/>
      <c r="J1691" s="20"/>
      <c r="K1691" s="19"/>
    </row>
    <row r="1692" spans="2:11" s="23" customFormat="1" ht="21.95" customHeight="1">
      <c r="B1692" s="22"/>
      <c r="C1692" s="21"/>
      <c r="D1692" s="20"/>
      <c r="E1692" s="20"/>
      <c r="F1692" s="20"/>
      <c r="G1692" s="20"/>
      <c r="H1692" s="20"/>
      <c r="I1692" s="20"/>
      <c r="J1692" s="20"/>
      <c r="K1692" s="19"/>
    </row>
    <row r="1693" spans="2:11" s="23" customFormat="1" ht="21.95" customHeight="1">
      <c r="B1693" s="22"/>
      <c r="C1693" s="21"/>
      <c r="D1693" s="20"/>
      <c r="E1693" s="20"/>
      <c r="F1693" s="20"/>
      <c r="G1693" s="20"/>
      <c r="H1693" s="20"/>
      <c r="I1693" s="20"/>
      <c r="J1693" s="20"/>
      <c r="K1693" s="19"/>
    </row>
    <row r="1694" spans="2:11" s="23" customFormat="1" ht="21.95" customHeight="1">
      <c r="B1694" s="22"/>
      <c r="C1694" s="21"/>
      <c r="D1694" s="20"/>
      <c r="E1694" s="20"/>
      <c r="F1694" s="20"/>
      <c r="G1694" s="20"/>
      <c r="H1694" s="20"/>
      <c r="I1694" s="20"/>
      <c r="J1694" s="20"/>
      <c r="K1694" s="19"/>
    </row>
    <row r="1695" spans="2:11" s="23" customFormat="1" ht="21.95" customHeight="1">
      <c r="B1695" s="22"/>
      <c r="C1695" s="21"/>
      <c r="D1695" s="20"/>
      <c r="E1695" s="20"/>
      <c r="F1695" s="20"/>
      <c r="G1695" s="20"/>
      <c r="H1695" s="20"/>
      <c r="I1695" s="20"/>
      <c r="J1695" s="20"/>
      <c r="K1695" s="19"/>
    </row>
    <row r="1696" spans="2:11" s="23" customFormat="1" ht="21.95" customHeight="1">
      <c r="B1696" s="22"/>
      <c r="C1696" s="21"/>
      <c r="D1696" s="20"/>
      <c r="E1696" s="20"/>
      <c r="F1696" s="20"/>
      <c r="G1696" s="20"/>
      <c r="H1696" s="20"/>
      <c r="I1696" s="20"/>
      <c r="J1696" s="20"/>
      <c r="K1696" s="19"/>
    </row>
    <row r="1697" spans="2:11" s="23" customFormat="1" ht="21.95" customHeight="1">
      <c r="B1697" s="22"/>
      <c r="C1697" s="21"/>
      <c r="D1697" s="20"/>
      <c r="E1697" s="20"/>
      <c r="F1697" s="20"/>
      <c r="G1697" s="20"/>
      <c r="H1697" s="20"/>
      <c r="I1697" s="20"/>
      <c r="J1697" s="20"/>
      <c r="K1697" s="19"/>
    </row>
    <row r="1698" spans="2:11" s="23" customFormat="1" ht="21.95" customHeight="1">
      <c r="B1698" s="22"/>
      <c r="C1698" s="21"/>
      <c r="D1698" s="20"/>
      <c r="E1698" s="20"/>
      <c r="F1698" s="20"/>
      <c r="G1698" s="20"/>
      <c r="H1698" s="20"/>
      <c r="I1698" s="20"/>
      <c r="J1698" s="20"/>
      <c r="K1698" s="19"/>
    </row>
    <row r="1699" spans="2:11" s="23" customFormat="1" ht="21.95" customHeight="1">
      <c r="B1699" s="22"/>
      <c r="C1699" s="21"/>
      <c r="D1699" s="20"/>
      <c r="E1699" s="20"/>
      <c r="F1699" s="20"/>
      <c r="G1699" s="20"/>
      <c r="H1699" s="20"/>
      <c r="I1699" s="20"/>
      <c r="J1699" s="20"/>
      <c r="K1699" s="19"/>
    </row>
    <row r="1700" spans="2:11" s="23" customFormat="1" ht="21.95" customHeight="1">
      <c r="B1700" s="22"/>
      <c r="C1700" s="21"/>
      <c r="D1700" s="20"/>
      <c r="E1700" s="20"/>
      <c r="F1700" s="20"/>
      <c r="G1700" s="20"/>
      <c r="H1700" s="20"/>
      <c r="I1700" s="20"/>
      <c r="J1700" s="20"/>
      <c r="K1700" s="19"/>
    </row>
    <row r="1701" spans="2:11" s="23" customFormat="1" ht="21.95" customHeight="1">
      <c r="B1701" s="22"/>
      <c r="C1701" s="21"/>
      <c r="D1701" s="20"/>
      <c r="E1701" s="20"/>
      <c r="F1701" s="20"/>
      <c r="G1701" s="20"/>
      <c r="H1701" s="20"/>
      <c r="I1701" s="20"/>
      <c r="J1701" s="20"/>
      <c r="K1701" s="19"/>
    </row>
    <row r="1702" spans="2:11" s="23" customFormat="1" ht="21.95" customHeight="1">
      <c r="B1702" s="22"/>
      <c r="C1702" s="21"/>
      <c r="D1702" s="20"/>
      <c r="E1702" s="20"/>
      <c r="F1702" s="20"/>
      <c r="G1702" s="20"/>
      <c r="H1702" s="20"/>
      <c r="I1702" s="20"/>
      <c r="J1702" s="20"/>
      <c r="K1702" s="19"/>
    </row>
    <row r="1703" spans="2:11" s="23" customFormat="1" ht="21.95" customHeight="1">
      <c r="B1703" s="22"/>
      <c r="C1703" s="21"/>
      <c r="D1703" s="20"/>
      <c r="E1703" s="20"/>
      <c r="F1703" s="20"/>
      <c r="G1703" s="20"/>
      <c r="H1703" s="20"/>
      <c r="I1703" s="20"/>
      <c r="J1703" s="20"/>
      <c r="K1703" s="19"/>
    </row>
    <row r="1704" spans="2:11" s="23" customFormat="1" ht="21.95" customHeight="1">
      <c r="B1704" s="22"/>
      <c r="C1704" s="21"/>
      <c r="D1704" s="20"/>
      <c r="E1704" s="20"/>
      <c r="F1704" s="20"/>
      <c r="G1704" s="20"/>
      <c r="H1704" s="20"/>
      <c r="I1704" s="20"/>
      <c r="J1704" s="20"/>
      <c r="K1704" s="19"/>
    </row>
    <row r="1705" spans="2:11" s="23" customFormat="1" ht="21.95" customHeight="1">
      <c r="B1705" s="22"/>
      <c r="C1705" s="21"/>
      <c r="D1705" s="20"/>
      <c r="E1705" s="20"/>
      <c r="F1705" s="20"/>
      <c r="G1705" s="20"/>
      <c r="H1705" s="20"/>
      <c r="I1705" s="20"/>
      <c r="J1705" s="20"/>
      <c r="K1705" s="19"/>
    </row>
    <row r="1706" spans="2:11" s="23" customFormat="1" ht="21.95" customHeight="1">
      <c r="B1706" s="22"/>
      <c r="C1706" s="21"/>
      <c r="D1706" s="20"/>
      <c r="E1706" s="20"/>
      <c r="F1706" s="20"/>
      <c r="G1706" s="20"/>
      <c r="H1706" s="20"/>
      <c r="I1706" s="20"/>
      <c r="J1706" s="20"/>
      <c r="K1706" s="19"/>
    </row>
    <row r="1707" spans="2:11" s="23" customFormat="1" ht="21.95" customHeight="1">
      <c r="B1707" s="22"/>
      <c r="C1707" s="21"/>
      <c r="D1707" s="20"/>
      <c r="E1707" s="20"/>
      <c r="F1707" s="20"/>
      <c r="G1707" s="20"/>
      <c r="H1707" s="20"/>
      <c r="I1707" s="20"/>
      <c r="J1707" s="20"/>
      <c r="K1707" s="19"/>
    </row>
    <row r="1708" spans="2:11" s="23" customFormat="1" ht="21.95" customHeight="1">
      <c r="B1708" s="22"/>
      <c r="C1708" s="21"/>
      <c r="D1708" s="20"/>
      <c r="E1708" s="20"/>
      <c r="F1708" s="20"/>
      <c r="G1708" s="20"/>
      <c r="H1708" s="20"/>
      <c r="I1708" s="20"/>
      <c r="J1708" s="20"/>
      <c r="K1708" s="19"/>
    </row>
    <row r="1709" spans="2:11" s="23" customFormat="1" ht="21.95" customHeight="1">
      <c r="B1709" s="22"/>
      <c r="C1709" s="21"/>
      <c r="D1709" s="20"/>
      <c r="E1709" s="20"/>
      <c r="F1709" s="20"/>
      <c r="G1709" s="20"/>
      <c r="H1709" s="20"/>
      <c r="I1709" s="20"/>
      <c r="J1709" s="20"/>
      <c r="K1709" s="19"/>
    </row>
    <row r="1710" spans="2:11" s="23" customFormat="1" ht="21.95" customHeight="1">
      <c r="B1710" s="22"/>
      <c r="C1710" s="21"/>
      <c r="D1710" s="20"/>
      <c r="E1710" s="20"/>
      <c r="F1710" s="20"/>
      <c r="G1710" s="20"/>
      <c r="H1710" s="20"/>
      <c r="I1710" s="20"/>
      <c r="J1710" s="20"/>
      <c r="K1710" s="19"/>
    </row>
    <row r="1711" spans="2:11" s="23" customFormat="1" ht="21.95" customHeight="1">
      <c r="B1711" s="22"/>
      <c r="C1711" s="21"/>
      <c r="D1711" s="20"/>
      <c r="E1711" s="20"/>
      <c r="F1711" s="20"/>
      <c r="G1711" s="20"/>
      <c r="H1711" s="20"/>
      <c r="I1711" s="20"/>
      <c r="J1711" s="20"/>
      <c r="K1711" s="19"/>
    </row>
    <row r="1712" spans="2:11" s="23" customFormat="1" ht="21.95" customHeight="1">
      <c r="B1712" s="22"/>
      <c r="C1712" s="21"/>
      <c r="D1712" s="20"/>
      <c r="E1712" s="20"/>
      <c r="F1712" s="20"/>
      <c r="G1712" s="20"/>
      <c r="H1712" s="20"/>
      <c r="I1712" s="20"/>
      <c r="J1712" s="20"/>
      <c r="K1712" s="19"/>
    </row>
    <row r="1713" spans="2:11" s="23" customFormat="1" ht="21.95" customHeight="1">
      <c r="B1713" s="22"/>
      <c r="C1713" s="21"/>
      <c r="D1713" s="20"/>
      <c r="E1713" s="20"/>
      <c r="F1713" s="20"/>
      <c r="G1713" s="20"/>
      <c r="H1713" s="20"/>
      <c r="I1713" s="20"/>
      <c r="J1713" s="20"/>
      <c r="K1713" s="19"/>
    </row>
    <row r="1714" spans="2:11" s="23" customFormat="1" ht="21.95" customHeight="1">
      <c r="B1714" s="22"/>
      <c r="C1714" s="21"/>
      <c r="D1714" s="20"/>
      <c r="E1714" s="20"/>
      <c r="F1714" s="20"/>
      <c r="G1714" s="20"/>
      <c r="H1714" s="20"/>
      <c r="I1714" s="20"/>
      <c r="J1714" s="20"/>
      <c r="K1714" s="19"/>
    </row>
    <row r="1715" spans="2:11" s="23" customFormat="1" ht="21.95" customHeight="1">
      <c r="B1715" s="22"/>
      <c r="C1715" s="21"/>
      <c r="D1715" s="20"/>
      <c r="E1715" s="20"/>
      <c r="F1715" s="20"/>
      <c r="G1715" s="20"/>
      <c r="H1715" s="20"/>
      <c r="I1715" s="20"/>
      <c r="J1715" s="20"/>
      <c r="K1715" s="19"/>
    </row>
    <row r="1716" spans="2:11" s="23" customFormat="1" ht="21.95" customHeight="1">
      <c r="B1716" s="22"/>
      <c r="C1716" s="21"/>
      <c r="D1716" s="20"/>
      <c r="E1716" s="20"/>
      <c r="F1716" s="20"/>
      <c r="G1716" s="20"/>
      <c r="H1716" s="20"/>
      <c r="I1716" s="20"/>
      <c r="J1716" s="20"/>
      <c r="K1716" s="19"/>
    </row>
    <row r="1717" spans="2:11" s="23" customFormat="1" ht="21.95" customHeight="1">
      <c r="B1717" s="22"/>
      <c r="C1717" s="21"/>
      <c r="D1717" s="20"/>
      <c r="E1717" s="20"/>
      <c r="F1717" s="20"/>
      <c r="G1717" s="20"/>
      <c r="H1717" s="20"/>
      <c r="I1717" s="20"/>
      <c r="J1717" s="20"/>
      <c r="K1717" s="19"/>
    </row>
    <row r="1718" spans="2:11" s="23" customFormat="1" ht="21.95" customHeight="1">
      <c r="B1718" s="22"/>
      <c r="C1718" s="21"/>
      <c r="D1718" s="20"/>
      <c r="E1718" s="20"/>
      <c r="F1718" s="20"/>
      <c r="G1718" s="20"/>
      <c r="H1718" s="20"/>
      <c r="I1718" s="20"/>
      <c r="J1718" s="20"/>
      <c r="K1718" s="19"/>
    </row>
    <row r="1719" spans="2:11" s="23" customFormat="1" ht="21.95" customHeight="1">
      <c r="B1719" s="22"/>
      <c r="C1719" s="21"/>
      <c r="D1719" s="20"/>
      <c r="E1719" s="20"/>
      <c r="F1719" s="20"/>
      <c r="G1719" s="20"/>
      <c r="H1719" s="20"/>
      <c r="I1719" s="20"/>
      <c r="J1719" s="20"/>
      <c r="K1719" s="19"/>
    </row>
    <row r="1720" spans="2:11" s="23" customFormat="1" ht="21.95" customHeight="1">
      <c r="B1720" s="22"/>
      <c r="C1720" s="21"/>
      <c r="D1720" s="20"/>
      <c r="E1720" s="20"/>
      <c r="F1720" s="20"/>
      <c r="G1720" s="20"/>
      <c r="H1720" s="20"/>
      <c r="I1720" s="20"/>
      <c r="J1720" s="20"/>
      <c r="K1720" s="19"/>
    </row>
    <row r="1721" spans="2:11" s="23" customFormat="1" ht="21.95" customHeight="1">
      <c r="B1721" s="22"/>
      <c r="C1721" s="21"/>
      <c r="D1721" s="20"/>
      <c r="E1721" s="20"/>
      <c r="F1721" s="20"/>
      <c r="G1721" s="20"/>
      <c r="H1721" s="20"/>
      <c r="I1721" s="20"/>
      <c r="J1721" s="20"/>
      <c r="K1721" s="19"/>
    </row>
    <row r="1722" spans="2:11" s="23" customFormat="1" ht="21.95" customHeight="1">
      <c r="B1722" s="22"/>
      <c r="C1722" s="21"/>
      <c r="D1722" s="20"/>
      <c r="E1722" s="20"/>
      <c r="F1722" s="20"/>
      <c r="G1722" s="20"/>
      <c r="H1722" s="20"/>
      <c r="I1722" s="20"/>
      <c r="J1722" s="20"/>
      <c r="K1722" s="19"/>
    </row>
    <row r="1723" spans="2:11" s="23" customFormat="1" ht="21.95" customHeight="1">
      <c r="B1723" s="22"/>
      <c r="C1723" s="21"/>
      <c r="D1723" s="20"/>
      <c r="E1723" s="20"/>
      <c r="F1723" s="20"/>
      <c r="G1723" s="20"/>
      <c r="H1723" s="20"/>
      <c r="I1723" s="20"/>
      <c r="J1723" s="20"/>
      <c r="K1723" s="19"/>
    </row>
    <row r="1724" spans="2:11" s="23" customFormat="1" ht="21.95" customHeight="1">
      <c r="B1724" s="22"/>
      <c r="C1724" s="21"/>
      <c r="D1724" s="20"/>
      <c r="E1724" s="20"/>
      <c r="F1724" s="20"/>
      <c r="G1724" s="20"/>
      <c r="H1724" s="20"/>
      <c r="I1724" s="20"/>
      <c r="J1724" s="20"/>
      <c r="K1724" s="19"/>
    </row>
    <row r="1725" spans="2:11" s="23" customFormat="1" ht="21.95" customHeight="1">
      <c r="B1725" s="22"/>
      <c r="C1725" s="21"/>
      <c r="D1725" s="20"/>
      <c r="E1725" s="20"/>
      <c r="F1725" s="20"/>
      <c r="G1725" s="20"/>
      <c r="H1725" s="20"/>
      <c r="I1725" s="20"/>
      <c r="J1725" s="20"/>
      <c r="K1725" s="19"/>
    </row>
    <row r="1726" spans="2:11" s="23" customFormat="1" ht="21.95" customHeight="1">
      <c r="B1726" s="22"/>
      <c r="C1726" s="21"/>
      <c r="D1726" s="20"/>
      <c r="E1726" s="20"/>
      <c r="F1726" s="20"/>
      <c r="G1726" s="20"/>
      <c r="H1726" s="20"/>
      <c r="I1726" s="20"/>
      <c r="J1726" s="20"/>
      <c r="K1726" s="19"/>
    </row>
    <row r="1727" spans="2:11" s="23" customFormat="1" ht="21.95" customHeight="1">
      <c r="B1727" s="22"/>
      <c r="C1727" s="21"/>
      <c r="D1727" s="20"/>
      <c r="E1727" s="20"/>
      <c r="F1727" s="20"/>
      <c r="G1727" s="20"/>
      <c r="H1727" s="20"/>
      <c r="I1727" s="20"/>
      <c r="J1727" s="20"/>
      <c r="K1727" s="19"/>
    </row>
    <row r="1728" spans="2:11" s="23" customFormat="1" ht="21.95" customHeight="1">
      <c r="B1728" s="22"/>
      <c r="C1728" s="21"/>
      <c r="D1728" s="20"/>
      <c r="E1728" s="20"/>
      <c r="F1728" s="20"/>
      <c r="G1728" s="20"/>
      <c r="H1728" s="20"/>
      <c r="I1728" s="20"/>
      <c r="J1728" s="20"/>
      <c r="K1728" s="19"/>
    </row>
    <row r="1729" spans="2:11" s="23" customFormat="1" ht="21.95" customHeight="1">
      <c r="B1729" s="22"/>
      <c r="C1729" s="21"/>
      <c r="D1729" s="20"/>
      <c r="E1729" s="20"/>
      <c r="F1729" s="20"/>
      <c r="G1729" s="20"/>
      <c r="H1729" s="20"/>
      <c r="I1729" s="20"/>
      <c r="J1729" s="20"/>
      <c r="K1729" s="19"/>
    </row>
    <row r="1730" spans="2:11" s="23" customFormat="1" ht="21.95" customHeight="1">
      <c r="B1730" s="22"/>
      <c r="C1730" s="21"/>
      <c r="D1730" s="20"/>
      <c r="E1730" s="20"/>
      <c r="F1730" s="20"/>
      <c r="G1730" s="20"/>
      <c r="H1730" s="20"/>
      <c r="I1730" s="20"/>
      <c r="J1730" s="20"/>
      <c r="K1730" s="19"/>
    </row>
    <row r="1731" spans="2:11" s="23" customFormat="1" ht="21.95" customHeight="1">
      <c r="B1731" s="22"/>
      <c r="C1731" s="21"/>
      <c r="D1731" s="20"/>
      <c r="E1731" s="20"/>
      <c r="F1731" s="20"/>
      <c r="G1731" s="20"/>
      <c r="H1731" s="20"/>
      <c r="I1731" s="20"/>
      <c r="J1731" s="20"/>
      <c r="K1731" s="19"/>
    </row>
    <row r="1732" spans="2:11" s="23" customFormat="1" ht="21.95" customHeight="1">
      <c r="B1732" s="22"/>
      <c r="C1732" s="21"/>
      <c r="D1732" s="20"/>
      <c r="E1732" s="20"/>
      <c r="F1732" s="20"/>
      <c r="G1732" s="20"/>
      <c r="H1732" s="20"/>
      <c r="I1732" s="20"/>
      <c r="J1732" s="20"/>
      <c r="K1732" s="19"/>
    </row>
    <row r="1733" spans="2:11" s="23" customFormat="1" ht="21.95" customHeight="1">
      <c r="B1733" s="22"/>
      <c r="C1733" s="21"/>
      <c r="D1733" s="20"/>
      <c r="E1733" s="20"/>
      <c r="F1733" s="20"/>
      <c r="G1733" s="20"/>
      <c r="H1733" s="20"/>
      <c r="I1733" s="20"/>
      <c r="J1733" s="20"/>
      <c r="K1733" s="19"/>
    </row>
    <row r="1734" spans="2:11" s="23" customFormat="1" ht="21.95" customHeight="1">
      <c r="B1734" s="22"/>
      <c r="C1734" s="21"/>
      <c r="D1734" s="20"/>
      <c r="E1734" s="20"/>
      <c r="F1734" s="20"/>
      <c r="G1734" s="20"/>
      <c r="H1734" s="20"/>
      <c r="I1734" s="20"/>
      <c r="J1734" s="20"/>
      <c r="K1734" s="19"/>
    </row>
    <row r="1735" spans="2:11" s="23" customFormat="1" ht="21.95" customHeight="1">
      <c r="B1735" s="22"/>
      <c r="C1735" s="21"/>
      <c r="D1735" s="20"/>
      <c r="E1735" s="20"/>
      <c r="F1735" s="20"/>
      <c r="G1735" s="20"/>
      <c r="H1735" s="20"/>
      <c r="I1735" s="20"/>
      <c r="J1735" s="20"/>
      <c r="K1735" s="19"/>
    </row>
    <row r="1736" spans="2:11" s="23" customFormat="1" ht="21.95" customHeight="1">
      <c r="B1736" s="22"/>
      <c r="C1736" s="21"/>
      <c r="D1736" s="20"/>
      <c r="E1736" s="20"/>
      <c r="F1736" s="20"/>
      <c r="G1736" s="20"/>
      <c r="H1736" s="20"/>
      <c r="I1736" s="20"/>
      <c r="J1736" s="20"/>
      <c r="K1736" s="19"/>
    </row>
    <row r="1737" spans="2:11" s="23" customFormat="1" ht="21.95" customHeight="1">
      <c r="B1737" s="22"/>
      <c r="C1737" s="21"/>
      <c r="D1737" s="20"/>
      <c r="E1737" s="20"/>
      <c r="F1737" s="20"/>
      <c r="G1737" s="20"/>
      <c r="H1737" s="20"/>
      <c r="I1737" s="20"/>
      <c r="J1737" s="20"/>
      <c r="K1737" s="19"/>
    </row>
    <row r="1738" spans="2:11" s="23" customFormat="1" ht="21.95" customHeight="1">
      <c r="B1738" s="22"/>
      <c r="C1738" s="21"/>
      <c r="D1738" s="20"/>
      <c r="E1738" s="20"/>
      <c r="F1738" s="20"/>
      <c r="G1738" s="20"/>
      <c r="H1738" s="20"/>
      <c r="I1738" s="20"/>
      <c r="J1738" s="20"/>
      <c r="K1738" s="19"/>
    </row>
    <row r="1739" spans="2:11" s="23" customFormat="1" ht="21.95" customHeight="1">
      <c r="B1739" s="22"/>
      <c r="C1739" s="21"/>
      <c r="D1739" s="20"/>
      <c r="E1739" s="20"/>
      <c r="F1739" s="20"/>
      <c r="G1739" s="20"/>
      <c r="H1739" s="20"/>
      <c r="I1739" s="20"/>
      <c r="J1739" s="20"/>
      <c r="K1739" s="19"/>
    </row>
    <row r="1740" spans="2:11" s="23" customFormat="1" ht="21.95" customHeight="1">
      <c r="B1740" s="22"/>
      <c r="C1740" s="21"/>
      <c r="D1740" s="20"/>
      <c r="E1740" s="20"/>
      <c r="F1740" s="20"/>
      <c r="G1740" s="20"/>
      <c r="H1740" s="20"/>
      <c r="I1740" s="20"/>
      <c r="J1740" s="20"/>
      <c r="K1740" s="19"/>
    </row>
    <row r="1741" spans="2:11" s="23" customFormat="1" ht="21.95" customHeight="1">
      <c r="B1741" s="22"/>
      <c r="C1741" s="21"/>
      <c r="D1741" s="20"/>
      <c r="E1741" s="20"/>
      <c r="F1741" s="20"/>
      <c r="G1741" s="20"/>
      <c r="H1741" s="20"/>
      <c r="I1741" s="20"/>
      <c r="J1741" s="20"/>
      <c r="K1741" s="19"/>
    </row>
    <row r="1742" spans="2:11" s="23" customFormat="1" ht="21.95" customHeight="1">
      <c r="B1742" s="22"/>
      <c r="C1742" s="21"/>
      <c r="D1742" s="20"/>
      <c r="E1742" s="20"/>
      <c r="F1742" s="20"/>
      <c r="G1742" s="20"/>
      <c r="H1742" s="20"/>
      <c r="I1742" s="20"/>
      <c r="J1742" s="20"/>
      <c r="K1742" s="19"/>
    </row>
    <row r="1743" spans="2:11" s="23" customFormat="1" ht="21.95" customHeight="1">
      <c r="B1743" s="22"/>
      <c r="C1743" s="21"/>
      <c r="D1743" s="20"/>
      <c r="E1743" s="20"/>
      <c r="F1743" s="20"/>
      <c r="G1743" s="20"/>
      <c r="H1743" s="20"/>
      <c r="I1743" s="20"/>
      <c r="J1743" s="20"/>
      <c r="K1743" s="19"/>
    </row>
    <row r="1744" spans="2:11" s="23" customFormat="1" ht="21.95" customHeight="1">
      <c r="B1744" s="22"/>
      <c r="C1744" s="21"/>
      <c r="D1744" s="20"/>
      <c r="E1744" s="20"/>
      <c r="F1744" s="20"/>
      <c r="G1744" s="20"/>
      <c r="H1744" s="20"/>
      <c r="I1744" s="20"/>
      <c r="J1744" s="20"/>
      <c r="K1744" s="19"/>
    </row>
    <row r="1745" spans="2:11" s="23" customFormat="1" ht="21.95" customHeight="1">
      <c r="B1745" s="22"/>
      <c r="C1745" s="21"/>
      <c r="D1745" s="20"/>
      <c r="E1745" s="20"/>
      <c r="F1745" s="20"/>
      <c r="G1745" s="20"/>
      <c r="H1745" s="20"/>
      <c r="I1745" s="20"/>
      <c r="J1745" s="20"/>
      <c r="K1745" s="19"/>
    </row>
    <row r="1746" spans="2:11" s="23" customFormat="1" ht="21.95" customHeight="1">
      <c r="B1746" s="22"/>
      <c r="C1746" s="21"/>
      <c r="D1746" s="20"/>
      <c r="E1746" s="20"/>
      <c r="F1746" s="20"/>
      <c r="G1746" s="20"/>
      <c r="H1746" s="20"/>
      <c r="I1746" s="20"/>
      <c r="J1746" s="20"/>
      <c r="K1746" s="19"/>
    </row>
    <row r="1747" spans="2:11" s="23" customFormat="1" ht="21.95" customHeight="1">
      <c r="B1747" s="22"/>
      <c r="C1747" s="21"/>
      <c r="D1747" s="20"/>
      <c r="E1747" s="20"/>
      <c r="F1747" s="20"/>
      <c r="G1747" s="20"/>
      <c r="H1747" s="20"/>
      <c r="I1747" s="20"/>
      <c r="J1747" s="20"/>
      <c r="K1747" s="19"/>
    </row>
    <row r="1748" spans="2:11" s="23" customFormat="1" ht="21.95" customHeight="1">
      <c r="B1748" s="22"/>
      <c r="C1748" s="21"/>
      <c r="D1748" s="20"/>
      <c r="E1748" s="20"/>
      <c r="F1748" s="20"/>
      <c r="G1748" s="20"/>
      <c r="H1748" s="20"/>
      <c r="I1748" s="20"/>
      <c r="J1748" s="20"/>
      <c r="K1748" s="19"/>
    </row>
    <row r="1749" spans="2:11" s="23" customFormat="1" ht="21.95" customHeight="1">
      <c r="B1749" s="22"/>
      <c r="C1749" s="21"/>
      <c r="D1749" s="20"/>
      <c r="E1749" s="20"/>
      <c r="F1749" s="20"/>
      <c r="G1749" s="20"/>
      <c r="H1749" s="20"/>
      <c r="I1749" s="20"/>
      <c r="J1749" s="20"/>
      <c r="K1749" s="19"/>
    </row>
    <row r="1750" spans="2:11" s="23" customFormat="1" ht="21.95" customHeight="1">
      <c r="B1750" s="22"/>
      <c r="C1750" s="21"/>
      <c r="D1750" s="20"/>
      <c r="E1750" s="20"/>
      <c r="F1750" s="20"/>
      <c r="G1750" s="20"/>
      <c r="H1750" s="20"/>
      <c r="I1750" s="20"/>
      <c r="J1750" s="20"/>
      <c r="K1750" s="19"/>
    </row>
    <row r="1751" spans="2:11" s="23" customFormat="1" ht="21.95" customHeight="1">
      <c r="B1751" s="22"/>
      <c r="C1751" s="21"/>
      <c r="D1751" s="20"/>
      <c r="E1751" s="20"/>
      <c r="F1751" s="20"/>
      <c r="G1751" s="20"/>
      <c r="H1751" s="20"/>
      <c r="I1751" s="20"/>
      <c r="J1751" s="20"/>
      <c r="K1751" s="19"/>
    </row>
    <row r="1752" spans="2:11" s="23" customFormat="1" ht="21.95" customHeight="1">
      <c r="B1752" s="22"/>
      <c r="C1752" s="21"/>
      <c r="D1752" s="20"/>
      <c r="E1752" s="20"/>
      <c r="F1752" s="20"/>
      <c r="G1752" s="20"/>
      <c r="H1752" s="20"/>
      <c r="I1752" s="20"/>
      <c r="J1752" s="20"/>
      <c r="K1752" s="19"/>
    </row>
    <row r="1753" spans="2:11" s="23" customFormat="1" ht="21.95" customHeight="1">
      <c r="B1753" s="22"/>
      <c r="C1753" s="21"/>
      <c r="D1753" s="20"/>
      <c r="E1753" s="20"/>
      <c r="F1753" s="20"/>
      <c r="G1753" s="20"/>
      <c r="H1753" s="20"/>
      <c r="I1753" s="20"/>
      <c r="J1753" s="20"/>
      <c r="K1753" s="19"/>
    </row>
    <row r="1754" spans="2:11" s="23" customFormat="1" ht="21.95" customHeight="1">
      <c r="B1754" s="22"/>
      <c r="C1754" s="21"/>
      <c r="D1754" s="20"/>
      <c r="E1754" s="20"/>
      <c r="F1754" s="20"/>
      <c r="G1754" s="20"/>
      <c r="H1754" s="20"/>
      <c r="I1754" s="20"/>
      <c r="J1754" s="20"/>
      <c r="K1754" s="19"/>
    </row>
    <row r="1755" spans="2:11" s="23" customFormat="1" ht="21.95" customHeight="1">
      <c r="B1755" s="22"/>
      <c r="C1755" s="21"/>
      <c r="D1755" s="20"/>
      <c r="E1755" s="20"/>
      <c r="F1755" s="20"/>
      <c r="G1755" s="20"/>
      <c r="H1755" s="20"/>
      <c r="I1755" s="20"/>
      <c r="J1755" s="20"/>
      <c r="K1755" s="19"/>
    </row>
    <row r="1756" spans="2:11" s="23" customFormat="1" ht="21.95" customHeight="1">
      <c r="B1756" s="22"/>
      <c r="C1756" s="21"/>
      <c r="D1756" s="20"/>
      <c r="E1756" s="20"/>
      <c r="F1756" s="20"/>
      <c r="G1756" s="20"/>
      <c r="H1756" s="20"/>
      <c r="I1756" s="20"/>
      <c r="J1756" s="20"/>
      <c r="K1756" s="19"/>
    </row>
    <row r="1757" spans="2:11" s="23" customFormat="1" ht="21.95" customHeight="1">
      <c r="B1757" s="22"/>
      <c r="C1757" s="21"/>
      <c r="D1757" s="20"/>
      <c r="E1757" s="20"/>
      <c r="F1757" s="20"/>
      <c r="G1757" s="20"/>
      <c r="H1757" s="20"/>
      <c r="I1757" s="20"/>
      <c r="J1757" s="20"/>
      <c r="K1757" s="19"/>
    </row>
    <row r="1758" spans="2:11" s="23" customFormat="1" ht="21.95" customHeight="1">
      <c r="B1758" s="22"/>
      <c r="C1758" s="21"/>
      <c r="D1758" s="20"/>
      <c r="E1758" s="20"/>
      <c r="F1758" s="20"/>
      <c r="G1758" s="20"/>
      <c r="H1758" s="20"/>
      <c r="I1758" s="20"/>
      <c r="J1758" s="20"/>
      <c r="K1758" s="19"/>
    </row>
    <row r="1759" spans="2:11" s="23" customFormat="1" ht="21.95" customHeight="1">
      <c r="B1759" s="22"/>
      <c r="C1759" s="21"/>
      <c r="D1759" s="20"/>
      <c r="E1759" s="20"/>
      <c r="F1759" s="20"/>
      <c r="G1759" s="20"/>
      <c r="H1759" s="20"/>
      <c r="I1759" s="20"/>
      <c r="J1759" s="20"/>
      <c r="K1759" s="19"/>
    </row>
    <row r="1760" spans="2:11" s="23" customFormat="1" ht="21.95" customHeight="1">
      <c r="B1760" s="22"/>
      <c r="C1760" s="21"/>
      <c r="D1760" s="20"/>
      <c r="E1760" s="20"/>
      <c r="F1760" s="20"/>
      <c r="G1760" s="20"/>
      <c r="H1760" s="20"/>
      <c r="I1760" s="20"/>
      <c r="J1760" s="20"/>
      <c r="K1760" s="19"/>
    </row>
    <row r="1761" spans="2:11" s="23" customFormat="1" ht="21.95" customHeight="1">
      <c r="B1761" s="22"/>
      <c r="C1761" s="21"/>
      <c r="D1761" s="20"/>
      <c r="E1761" s="20"/>
      <c r="F1761" s="20"/>
      <c r="G1761" s="20"/>
      <c r="H1761" s="20"/>
      <c r="I1761" s="20"/>
      <c r="J1761" s="20"/>
      <c r="K1761" s="19"/>
    </row>
    <row r="1762" spans="2:11" s="23" customFormat="1" ht="21.95" customHeight="1">
      <c r="B1762" s="22"/>
      <c r="C1762" s="21"/>
      <c r="D1762" s="20"/>
      <c r="E1762" s="20"/>
      <c r="F1762" s="20"/>
      <c r="G1762" s="20"/>
      <c r="H1762" s="20"/>
      <c r="I1762" s="20"/>
      <c r="J1762" s="20"/>
      <c r="K1762" s="19"/>
    </row>
    <row r="1763" spans="2:11" s="23" customFormat="1" ht="21.95" customHeight="1">
      <c r="B1763" s="22"/>
      <c r="C1763" s="21"/>
      <c r="D1763" s="20"/>
      <c r="E1763" s="20"/>
      <c r="F1763" s="20"/>
      <c r="G1763" s="20"/>
      <c r="H1763" s="20"/>
      <c r="I1763" s="20"/>
      <c r="J1763" s="20"/>
      <c r="K1763" s="19"/>
    </row>
    <row r="1764" spans="2:11" s="23" customFormat="1" ht="21.95" customHeight="1">
      <c r="B1764" s="22"/>
      <c r="C1764" s="21"/>
      <c r="D1764" s="20"/>
      <c r="E1764" s="20"/>
      <c r="F1764" s="20"/>
      <c r="G1764" s="20"/>
      <c r="H1764" s="20"/>
      <c r="I1764" s="20"/>
      <c r="J1764" s="20"/>
      <c r="K1764" s="19"/>
    </row>
    <row r="1765" spans="2:11" s="23" customFormat="1" ht="21.95" customHeight="1">
      <c r="B1765" s="22"/>
      <c r="C1765" s="21"/>
      <c r="D1765" s="20"/>
      <c r="E1765" s="20"/>
      <c r="F1765" s="20"/>
      <c r="G1765" s="20"/>
      <c r="H1765" s="20"/>
      <c r="I1765" s="20"/>
      <c r="J1765" s="20"/>
      <c r="K1765" s="19"/>
    </row>
    <row r="1766" spans="2:11" s="23" customFormat="1" ht="21.95" customHeight="1">
      <c r="B1766" s="22"/>
      <c r="C1766" s="21"/>
      <c r="D1766" s="20"/>
      <c r="E1766" s="20"/>
      <c r="F1766" s="20"/>
      <c r="G1766" s="20"/>
      <c r="H1766" s="20"/>
      <c r="I1766" s="20"/>
      <c r="J1766" s="20"/>
      <c r="K1766" s="19"/>
    </row>
    <row r="1767" spans="2:11" s="23" customFormat="1" ht="21.95" customHeight="1">
      <c r="B1767" s="22"/>
      <c r="C1767" s="21"/>
      <c r="D1767" s="20"/>
      <c r="E1767" s="20"/>
      <c r="F1767" s="20"/>
      <c r="G1767" s="20"/>
      <c r="H1767" s="20"/>
      <c r="I1767" s="20"/>
      <c r="J1767" s="20"/>
      <c r="K1767" s="19"/>
    </row>
    <row r="1768" spans="2:11" s="23" customFormat="1" ht="21.95" customHeight="1">
      <c r="B1768" s="22"/>
      <c r="C1768" s="21"/>
      <c r="D1768" s="20"/>
      <c r="E1768" s="20"/>
      <c r="F1768" s="20"/>
      <c r="G1768" s="20"/>
      <c r="H1768" s="20"/>
      <c r="I1768" s="20"/>
      <c r="J1768" s="20"/>
      <c r="K1768" s="19"/>
    </row>
    <row r="1769" spans="2:11" s="23" customFormat="1" ht="21.95" customHeight="1">
      <c r="B1769" s="22"/>
      <c r="C1769" s="21"/>
      <c r="D1769" s="20"/>
      <c r="E1769" s="20"/>
      <c r="F1769" s="20"/>
      <c r="G1769" s="20"/>
      <c r="H1769" s="20"/>
      <c r="I1769" s="20"/>
      <c r="J1769" s="20"/>
      <c r="K1769" s="19"/>
    </row>
    <row r="1770" spans="2:11" s="23" customFormat="1" ht="21.95" customHeight="1">
      <c r="B1770" s="22"/>
      <c r="C1770" s="21"/>
      <c r="D1770" s="20"/>
      <c r="E1770" s="20"/>
      <c r="F1770" s="20"/>
      <c r="G1770" s="20"/>
      <c r="H1770" s="20"/>
      <c r="I1770" s="20"/>
      <c r="J1770" s="20"/>
      <c r="K1770" s="19"/>
    </row>
    <row r="1771" spans="2:11" s="23" customFormat="1" ht="21.95" customHeight="1">
      <c r="B1771" s="22"/>
      <c r="C1771" s="21"/>
      <c r="D1771" s="20"/>
      <c r="E1771" s="20"/>
      <c r="F1771" s="20"/>
      <c r="G1771" s="20"/>
      <c r="H1771" s="20"/>
      <c r="I1771" s="20"/>
      <c r="J1771" s="20"/>
      <c r="K1771" s="19"/>
    </row>
    <row r="1772" spans="2:11" s="23" customFormat="1" ht="21.95" customHeight="1">
      <c r="B1772" s="22"/>
      <c r="C1772" s="21"/>
      <c r="D1772" s="20"/>
      <c r="E1772" s="20"/>
      <c r="F1772" s="20"/>
      <c r="G1772" s="20"/>
      <c r="H1772" s="20"/>
      <c r="I1772" s="20"/>
      <c r="J1772" s="20"/>
      <c r="K1772" s="19"/>
    </row>
    <row r="1773" spans="2:11" s="23" customFormat="1" ht="21.95" customHeight="1">
      <c r="B1773" s="22"/>
      <c r="C1773" s="21"/>
      <c r="D1773" s="20"/>
      <c r="E1773" s="20"/>
      <c r="F1773" s="20"/>
      <c r="G1773" s="20"/>
      <c r="H1773" s="20"/>
      <c r="I1773" s="20"/>
      <c r="J1773" s="20"/>
      <c r="K1773" s="19"/>
    </row>
    <row r="1774" spans="2:11" s="23" customFormat="1" ht="21.95" customHeight="1">
      <c r="B1774" s="22"/>
      <c r="C1774" s="21"/>
      <c r="D1774" s="20"/>
      <c r="E1774" s="20"/>
      <c r="F1774" s="20"/>
      <c r="G1774" s="20"/>
      <c r="H1774" s="20"/>
      <c r="I1774" s="20"/>
      <c r="J1774" s="20"/>
      <c r="K1774" s="19"/>
    </row>
    <row r="1775" spans="2:11" s="23" customFormat="1" ht="21.95" customHeight="1">
      <c r="B1775" s="22"/>
      <c r="C1775" s="21"/>
      <c r="D1775" s="20"/>
      <c r="E1775" s="20"/>
      <c r="F1775" s="20"/>
      <c r="G1775" s="20"/>
      <c r="H1775" s="20"/>
      <c r="I1775" s="20"/>
      <c r="J1775" s="20"/>
      <c r="K1775" s="19"/>
    </row>
    <row r="1776" spans="2:11" s="23" customFormat="1" ht="21.95" customHeight="1">
      <c r="B1776" s="22"/>
      <c r="C1776" s="21"/>
      <c r="D1776" s="20"/>
      <c r="E1776" s="20"/>
      <c r="F1776" s="20"/>
      <c r="G1776" s="20"/>
      <c r="H1776" s="20"/>
      <c r="I1776" s="20"/>
      <c r="J1776" s="20"/>
      <c r="K1776" s="19"/>
    </row>
    <row r="1777" spans="2:11" s="23" customFormat="1" ht="21.95" customHeight="1">
      <c r="B1777" s="22"/>
      <c r="C1777" s="21"/>
      <c r="D1777" s="20"/>
      <c r="E1777" s="20"/>
      <c r="F1777" s="20"/>
      <c r="G1777" s="20"/>
      <c r="H1777" s="20"/>
      <c r="I1777" s="20"/>
      <c r="J1777" s="20"/>
      <c r="K1777" s="19"/>
    </row>
    <row r="1778" spans="2:11" s="23" customFormat="1" ht="21.95" customHeight="1">
      <c r="B1778" s="22"/>
      <c r="C1778" s="21"/>
      <c r="D1778" s="20"/>
      <c r="E1778" s="20"/>
      <c r="F1778" s="20"/>
      <c r="G1778" s="20"/>
      <c r="H1778" s="20"/>
      <c r="I1778" s="20"/>
      <c r="J1778" s="20"/>
      <c r="K1778" s="19"/>
    </row>
    <row r="1779" spans="2:11" s="23" customFormat="1" ht="21.95" customHeight="1">
      <c r="B1779" s="22"/>
      <c r="C1779" s="21"/>
      <c r="D1779" s="20"/>
      <c r="E1779" s="20"/>
      <c r="F1779" s="20"/>
      <c r="G1779" s="20"/>
      <c r="H1779" s="20"/>
      <c r="I1779" s="20"/>
      <c r="J1779" s="20"/>
      <c r="K1779" s="19"/>
    </row>
    <row r="1780" spans="2:11" s="23" customFormat="1" ht="21.95" customHeight="1">
      <c r="B1780" s="22"/>
      <c r="C1780" s="21"/>
      <c r="D1780" s="20"/>
      <c r="E1780" s="20"/>
      <c r="F1780" s="20"/>
      <c r="G1780" s="20"/>
      <c r="H1780" s="20"/>
      <c r="I1780" s="20"/>
      <c r="J1780" s="20"/>
      <c r="K1780" s="19"/>
    </row>
    <row r="1781" spans="2:11" s="23" customFormat="1" ht="21.95" customHeight="1">
      <c r="B1781" s="22"/>
      <c r="C1781" s="21"/>
      <c r="D1781" s="20"/>
      <c r="E1781" s="20"/>
      <c r="F1781" s="20"/>
      <c r="G1781" s="20"/>
      <c r="H1781" s="20"/>
      <c r="I1781" s="20"/>
      <c r="J1781" s="20"/>
      <c r="K1781" s="19"/>
    </row>
    <row r="1782" spans="2:11" s="23" customFormat="1" ht="21.95" customHeight="1">
      <c r="B1782" s="22"/>
      <c r="C1782" s="21"/>
      <c r="D1782" s="20"/>
      <c r="E1782" s="20"/>
      <c r="F1782" s="20"/>
      <c r="G1782" s="20"/>
      <c r="H1782" s="20"/>
      <c r="I1782" s="20"/>
      <c r="J1782" s="20"/>
      <c r="K1782" s="19"/>
    </row>
    <row r="1783" spans="2:11" s="23" customFormat="1" ht="21.95" customHeight="1">
      <c r="B1783" s="22"/>
      <c r="C1783" s="21"/>
      <c r="D1783" s="20"/>
      <c r="E1783" s="20"/>
      <c r="F1783" s="20"/>
      <c r="G1783" s="20"/>
      <c r="H1783" s="20"/>
      <c r="I1783" s="20"/>
      <c r="J1783" s="20"/>
      <c r="K1783" s="19"/>
    </row>
    <row r="1784" spans="2:11" s="23" customFormat="1" ht="21.95" customHeight="1">
      <c r="B1784" s="22"/>
      <c r="C1784" s="21"/>
      <c r="D1784" s="20"/>
      <c r="E1784" s="20"/>
      <c r="F1784" s="20"/>
      <c r="G1784" s="20"/>
      <c r="H1784" s="20"/>
      <c r="I1784" s="20"/>
      <c r="J1784" s="20"/>
      <c r="K1784" s="19"/>
    </row>
    <row r="1785" spans="2:11" s="23" customFormat="1" ht="21.95" customHeight="1">
      <c r="B1785" s="22"/>
      <c r="C1785" s="21"/>
      <c r="D1785" s="20"/>
      <c r="E1785" s="20"/>
      <c r="F1785" s="20"/>
      <c r="G1785" s="20"/>
      <c r="H1785" s="20"/>
      <c r="I1785" s="20"/>
      <c r="J1785" s="20"/>
      <c r="K1785" s="19"/>
    </row>
    <row r="1786" spans="2:11" s="23" customFormat="1" ht="21.95" customHeight="1">
      <c r="B1786" s="22"/>
      <c r="C1786" s="21"/>
      <c r="D1786" s="20"/>
      <c r="E1786" s="20"/>
      <c r="F1786" s="20"/>
      <c r="G1786" s="20"/>
      <c r="H1786" s="20"/>
      <c r="I1786" s="20"/>
      <c r="J1786" s="20"/>
      <c r="K1786" s="19"/>
    </row>
    <row r="1787" spans="2:11" s="23" customFormat="1" ht="21.95" customHeight="1">
      <c r="B1787" s="22"/>
      <c r="C1787" s="21"/>
      <c r="D1787" s="20"/>
      <c r="E1787" s="20"/>
      <c r="F1787" s="20"/>
      <c r="G1787" s="20"/>
      <c r="H1787" s="20"/>
      <c r="I1787" s="20"/>
      <c r="J1787" s="20"/>
      <c r="K1787" s="19"/>
    </row>
    <row r="1788" spans="2:11" s="23" customFormat="1" ht="21.95" customHeight="1">
      <c r="B1788" s="22"/>
      <c r="C1788" s="21"/>
      <c r="D1788" s="20"/>
      <c r="E1788" s="20"/>
      <c r="F1788" s="20"/>
      <c r="G1788" s="20"/>
      <c r="H1788" s="20"/>
      <c r="I1788" s="20"/>
      <c r="J1788" s="20"/>
      <c r="K1788" s="19"/>
    </row>
    <row r="1789" spans="2:11" s="23" customFormat="1" ht="21.95" customHeight="1">
      <c r="B1789" s="22"/>
      <c r="C1789" s="21"/>
      <c r="D1789" s="20"/>
      <c r="E1789" s="20"/>
      <c r="F1789" s="20"/>
      <c r="G1789" s="20"/>
      <c r="H1789" s="20"/>
      <c r="I1789" s="20"/>
      <c r="J1789" s="20"/>
      <c r="K1789" s="19"/>
    </row>
    <row r="1790" spans="2:11" s="23" customFormat="1" ht="21.95" customHeight="1">
      <c r="B1790" s="22"/>
      <c r="C1790" s="21"/>
      <c r="D1790" s="20"/>
      <c r="E1790" s="20"/>
      <c r="F1790" s="20"/>
      <c r="G1790" s="20"/>
      <c r="H1790" s="20"/>
      <c r="I1790" s="20"/>
      <c r="J1790" s="20"/>
      <c r="K1790" s="19"/>
    </row>
    <row r="1791" spans="2:11" s="23" customFormat="1" ht="21.95" customHeight="1">
      <c r="B1791" s="22"/>
      <c r="C1791" s="21"/>
      <c r="D1791" s="20"/>
      <c r="E1791" s="20"/>
      <c r="F1791" s="20"/>
      <c r="G1791" s="20"/>
      <c r="H1791" s="20"/>
      <c r="I1791" s="20"/>
      <c r="J1791" s="20"/>
      <c r="K1791" s="19"/>
    </row>
    <row r="1792" spans="2:11" s="23" customFormat="1" ht="21.95" customHeight="1">
      <c r="B1792" s="22"/>
      <c r="C1792" s="21"/>
      <c r="D1792" s="20"/>
      <c r="E1792" s="20"/>
      <c r="F1792" s="20"/>
      <c r="G1792" s="20"/>
      <c r="H1792" s="20"/>
      <c r="I1792" s="20"/>
      <c r="J1792" s="20"/>
      <c r="K1792" s="19"/>
    </row>
    <row r="1793" spans="2:11" s="23" customFormat="1" ht="21.95" customHeight="1">
      <c r="B1793" s="22"/>
      <c r="C1793" s="21"/>
      <c r="D1793" s="20"/>
      <c r="E1793" s="20"/>
      <c r="F1793" s="20"/>
      <c r="G1793" s="20"/>
      <c r="H1793" s="20"/>
      <c r="I1793" s="20"/>
      <c r="J1793" s="20"/>
      <c r="K1793" s="19"/>
    </row>
    <row r="1794" spans="2:11" s="23" customFormat="1" ht="21.95" customHeight="1">
      <c r="B1794" s="22"/>
      <c r="C1794" s="21"/>
      <c r="D1794" s="20"/>
      <c r="E1794" s="20"/>
      <c r="F1794" s="20"/>
      <c r="G1794" s="20"/>
      <c r="H1794" s="20"/>
      <c r="I1794" s="20"/>
      <c r="J1794" s="20"/>
      <c r="K1794" s="19"/>
    </row>
    <row r="1795" spans="2:11" s="23" customFormat="1" ht="21.95" customHeight="1">
      <c r="B1795" s="22"/>
      <c r="C1795" s="21"/>
      <c r="D1795" s="20"/>
      <c r="E1795" s="20"/>
      <c r="F1795" s="20"/>
      <c r="G1795" s="20"/>
      <c r="H1795" s="20"/>
      <c r="I1795" s="20"/>
      <c r="J1795" s="20"/>
      <c r="K1795" s="19"/>
    </row>
    <row r="1796" spans="2:11" s="23" customFormat="1" ht="21.95" customHeight="1">
      <c r="B1796" s="22"/>
      <c r="C1796" s="21"/>
      <c r="D1796" s="20"/>
      <c r="E1796" s="20"/>
      <c r="F1796" s="20"/>
      <c r="G1796" s="20"/>
      <c r="H1796" s="20"/>
      <c r="I1796" s="20"/>
      <c r="J1796" s="20"/>
      <c r="K1796" s="19"/>
    </row>
    <row r="1797" spans="2:11" s="23" customFormat="1" ht="21.95" customHeight="1">
      <c r="B1797" s="22"/>
      <c r="C1797" s="21"/>
      <c r="D1797" s="20"/>
      <c r="E1797" s="20"/>
      <c r="F1797" s="20"/>
      <c r="G1797" s="20"/>
      <c r="H1797" s="20"/>
      <c r="I1797" s="20"/>
      <c r="J1797" s="20"/>
      <c r="K1797" s="19"/>
    </row>
    <row r="1798" spans="2:11" s="23" customFormat="1" ht="21.95" customHeight="1">
      <c r="B1798" s="22"/>
      <c r="C1798" s="21"/>
      <c r="D1798" s="20"/>
      <c r="E1798" s="20"/>
      <c r="F1798" s="20"/>
      <c r="G1798" s="20"/>
      <c r="H1798" s="20"/>
      <c r="I1798" s="20"/>
      <c r="J1798" s="20"/>
      <c r="K1798" s="19"/>
    </row>
    <row r="1799" spans="2:11" s="23" customFormat="1" ht="21.95" customHeight="1">
      <c r="B1799" s="22"/>
      <c r="C1799" s="21"/>
      <c r="D1799" s="20"/>
      <c r="E1799" s="20"/>
      <c r="F1799" s="20"/>
      <c r="G1799" s="20"/>
      <c r="H1799" s="20"/>
      <c r="I1799" s="20"/>
      <c r="J1799" s="20"/>
      <c r="K1799" s="19"/>
    </row>
    <row r="1800" spans="2:11" s="23" customFormat="1" ht="21.95" customHeight="1">
      <c r="B1800" s="22"/>
      <c r="C1800" s="21"/>
      <c r="D1800" s="20"/>
      <c r="E1800" s="20"/>
      <c r="F1800" s="20"/>
      <c r="G1800" s="20"/>
      <c r="H1800" s="20"/>
      <c r="I1800" s="20"/>
      <c r="J1800" s="20"/>
      <c r="K1800" s="19"/>
    </row>
    <row r="1801" spans="2:11" s="23" customFormat="1" ht="21.95" customHeight="1">
      <c r="B1801" s="22"/>
      <c r="C1801" s="21"/>
      <c r="D1801" s="20"/>
      <c r="E1801" s="20"/>
      <c r="F1801" s="20"/>
      <c r="G1801" s="20"/>
      <c r="H1801" s="20"/>
      <c r="I1801" s="20"/>
      <c r="J1801" s="20"/>
      <c r="K1801" s="19"/>
    </row>
    <row r="1802" spans="2:11" s="23" customFormat="1" ht="21.95" customHeight="1">
      <c r="B1802" s="22"/>
      <c r="C1802" s="21"/>
      <c r="D1802" s="20"/>
      <c r="E1802" s="20"/>
      <c r="F1802" s="20"/>
      <c r="G1802" s="20"/>
      <c r="H1802" s="20"/>
      <c r="I1802" s="20"/>
      <c r="J1802" s="20"/>
      <c r="K1802" s="19"/>
    </row>
    <row r="1803" spans="2:11" s="23" customFormat="1" ht="21.95" customHeight="1">
      <c r="B1803" s="22"/>
      <c r="C1803" s="21"/>
      <c r="D1803" s="20"/>
      <c r="E1803" s="20"/>
      <c r="F1803" s="20"/>
      <c r="G1803" s="20"/>
      <c r="H1803" s="20"/>
      <c r="I1803" s="20"/>
      <c r="J1803" s="20"/>
      <c r="K1803" s="19"/>
    </row>
    <row r="1804" spans="2:11" s="23" customFormat="1" ht="21.95" customHeight="1">
      <c r="B1804" s="22"/>
      <c r="C1804" s="21"/>
      <c r="D1804" s="20"/>
      <c r="E1804" s="20"/>
      <c r="F1804" s="20"/>
      <c r="G1804" s="20"/>
      <c r="H1804" s="20"/>
      <c r="I1804" s="20"/>
      <c r="J1804" s="20"/>
      <c r="K1804" s="19"/>
    </row>
    <row r="1805" spans="2:11" s="23" customFormat="1" ht="21.95" customHeight="1">
      <c r="B1805" s="22"/>
      <c r="C1805" s="21"/>
      <c r="D1805" s="20"/>
      <c r="E1805" s="20"/>
      <c r="F1805" s="20"/>
      <c r="G1805" s="20"/>
      <c r="H1805" s="20"/>
      <c r="I1805" s="20"/>
      <c r="J1805" s="20"/>
      <c r="K1805" s="19"/>
    </row>
    <row r="1806" spans="2:11" s="23" customFormat="1" ht="21.95" customHeight="1">
      <c r="B1806" s="22"/>
      <c r="C1806" s="21"/>
      <c r="D1806" s="20"/>
      <c r="E1806" s="20"/>
      <c r="F1806" s="20"/>
      <c r="G1806" s="20"/>
      <c r="H1806" s="20"/>
      <c r="I1806" s="20"/>
      <c r="J1806" s="20"/>
      <c r="K1806" s="19"/>
    </row>
    <row r="1807" spans="2:11" s="23" customFormat="1" ht="21.95" customHeight="1">
      <c r="B1807" s="22"/>
      <c r="C1807" s="21"/>
      <c r="D1807" s="20"/>
      <c r="E1807" s="20"/>
      <c r="F1807" s="20"/>
      <c r="G1807" s="20"/>
      <c r="H1807" s="20"/>
      <c r="I1807" s="20"/>
      <c r="J1807" s="20"/>
      <c r="K1807" s="19"/>
    </row>
    <row r="1808" spans="2:11" s="23" customFormat="1" ht="21.95" customHeight="1">
      <c r="B1808" s="22"/>
      <c r="C1808" s="21"/>
      <c r="D1808" s="20"/>
      <c r="E1808" s="20"/>
      <c r="F1808" s="20"/>
      <c r="G1808" s="20"/>
      <c r="H1808" s="20"/>
      <c r="I1808" s="20"/>
      <c r="J1808" s="20"/>
      <c r="K1808" s="19"/>
    </row>
    <row r="1809" spans="2:11" s="23" customFormat="1" ht="21.95" customHeight="1">
      <c r="B1809" s="22"/>
      <c r="C1809" s="21"/>
      <c r="D1809" s="20"/>
      <c r="E1809" s="20"/>
      <c r="F1809" s="20"/>
      <c r="G1809" s="20"/>
      <c r="H1809" s="20"/>
      <c r="I1809" s="20"/>
      <c r="J1809" s="20"/>
      <c r="K1809" s="19"/>
    </row>
    <row r="1810" spans="2:11" s="23" customFormat="1" ht="21.95" customHeight="1">
      <c r="B1810" s="22"/>
      <c r="C1810" s="21"/>
      <c r="D1810" s="20"/>
      <c r="E1810" s="20"/>
      <c r="F1810" s="20"/>
      <c r="G1810" s="20"/>
      <c r="H1810" s="20"/>
      <c r="I1810" s="20"/>
      <c r="J1810" s="20"/>
      <c r="K1810" s="19"/>
    </row>
    <row r="1811" spans="2:11" s="23" customFormat="1" ht="21.95" customHeight="1">
      <c r="B1811" s="22"/>
      <c r="C1811" s="21"/>
      <c r="D1811" s="20"/>
      <c r="E1811" s="20"/>
      <c r="F1811" s="20"/>
      <c r="G1811" s="20"/>
      <c r="H1811" s="20"/>
      <c r="I1811" s="20"/>
      <c r="J1811" s="20"/>
      <c r="K1811" s="19"/>
    </row>
    <row r="1812" spans="2:11" s="23" customFormat="1" ht="21.95" customHeight="1">
      <c r="B1812" s="22"/>
      <c r="C1812" s="21"/>
      <c r="D1812" s="20"/>
      <c r="E1812" s="20"/>
      <c r="F1812" s="20"/>
      <c r="G1812" s="20"/>
      <c r="H1812" s="20"/>
      <c r="I1812" s="20"/>
      <c r="J1812" s="20"/>
      <c r="K1812" s="19"/>
    </row>
    <row r="1813" spans="2:11" s="23" customFormat="1" ht="21.95" customHeight="1">
      <c r="B1813" s="22"/>
      <c r="C1813" s="21"/>
      <c r="D1813" s="20"/>
      <c r="E1813" s="20"/>
      <c r="F1813" s="20"/>
      <c r="G1813" s="20"/>
      <c r="H1813" s="20"/>
      <c r="I1813" s="20"/>
      <c r="J1813" s="20"/>
      <c r="K1813" s="19"/>
    </row>
    <row r="1814" spans="2:11" s="23" customFormat="1" ht="21.95" customHeight="1">
      <c r="B1814" s="22"/>
      <c r="C1814" s="21"/>
      <c r="D1814" s="20"/>
      <c r="E1814" s="20"/>
      <c r="F1814" s="20"/>
      <c r="G1814" s="20"/>
      <c r="H1814" s="20"/>
      <c r="I1814" s="20"/>
      <c r="J1814" s="20"/>
      <c r="K1814" s="19"/>
    </row>
    <row r="1815" spans="2:11" s="23" customFormat="1" ht="21.95" customHeight="1">
      <c r="B1815" s="22"/>
      <c r="C1815" s="21"/>
      <c r="D1815" s="20"/>
      <c r="E1815" s="20"/>
      <c r="F1815" s="20"/>
      <c r="G1815" s="20"/>
      <c r="H1815" s="20"/>
      <c r="I1815" s="20"/>
      <c r="J1815" s="20"/>
      <c r="K1815" s="19"/>
    </row>
    <row r="1816" spans="2:11" s="23" customFormat="1" ht="21.95" customHeight="1">
      <c r="B1816" s="22"/>
      <c r="C1816" s="21"/>
      <c r="D1816" s="20"/>
      <c r="E1816" s="20"/>
      <c r="F1816" s="20"/>
      <c r="G1816" s="20"/>
      <c r="H1816" s="20"/>
      <c r="I1816" s="20"/>
      <c r="J1816" s="20"/>
      <c r="K1816" s="19"/>
    </row>
    <row r="1817" spans="2:11" s="23" customFormat="1" ht="21.95" customHeight="1">
      <c r="B1817" s="22"/>
      <c r="C1817" s="21"/>
      <c r="D1817" s="20"/>
      <c r="E1817" s="20"/>
      <c r="F1817" s="20"/>
      <c r="G1817" s="20"/>
      <c r="H1817" s="20"/>
      <c r="I1817" s="20"/>
      <c r="J1817" s="20"/>
      <c r="K1817" s="19"/>
    </row>
    <row r="1818" spans="2:11" s="23" customFormat="1" ht="21.95" customHeight="1">
      <c r="B1818" s="22"/>
      <c r="C1818" s="21"/>
      <c r="D1818" s="20"/>
      <c r="E1818" s="20"/>
      <c r="F1818" s="20"/>
      <c r="G1818" s="20"/>
      <c r="H1818" s="20"/>
      <c r="I1818" s="20"/>
      <c r="J1818" s="20"/>
      <c r="K1818" s="19"/>
    </row>
    <row r="1819" spans="2:11" s="23" customFormat="1" ht="21.95" customHeight="1">
      <c r="B1819" s="22"/>
      <c r="C1819" s="21"/>
      <c r="D1819" s="20"/>
      <c r="E1819" s="20"/>
      <c r="F1819" s="20"/>
      <c r="G1819" s="20"/>
      <c r="H1819" s="20"/>
      <c r="I1819" s="20"/>
      <c r="J1819" s="20"/>
      <c r="K1819" s="19"/>
    </row>
    <row r="1820" spans="2:11" s="23" customFormat="1" ht="21.95" customHeight="1">
      <c r="B1820" s="22"/>
      <c r="C1820" s="21"/>
      <c r="D1820" s="20"/>
      <c r="E1820" s="20"/>
      <c r="F1820" s="20"/>
      <c r="G1820" s="20"/>
      <c r="H1820" s="20"/>
      <c r="I1820" s="20"/>
      <c r="J1820" s="20"/>
      <c r="K1820" s="19"/>
    </row>
    <row r="1821" spans="2:11" s="23" customFormat="1" ht="21.95" customHeight="1">
      <c r="B1821" s="22"/>
      <c r="C1821" s="21"/>
      <c r="D1821" s="20"/>
      <c r="E1821" s="20"/>
      <c r="F1821" s="20"/>
      <c r="G1821" s="20"/>
      <c r="H1821" s="20"/>
      <c r="I1821" s="20"/>
      <c r="J1821" s="20"/>
      <c r="K1821" s="19"/>
    </row>
    <row r="1822" spans="2:11" s="23" customFormat="1" ht="21.95" customHeight="1">
      <c r="B1822" s="22"/>
      <c r="C1822" s="21"/>
      <c r="D1822" s="20"/>
      <c r="E1822" s="20"/>
      <c r="F1822" s="20"/>
      <c r="G1822" s="20"/>
      <c r="H1822" s="20"/>
      <c r="I1822" s="20"/>
      <c r="J1822" s="20"/>
      <c r="K1822" s="19"/>
    </row>
    <row r="1823" spans="2:11" s="23" customFormat="1" ht="21.95" customHeight="1">
      <c r="B1823" s="22"/>
      <c r="C1823" s="21"/>
      <c r="D1823" s="20"/>
      <c r="E1823" s="20"/>
      <c r="F1823" s="20"/>
      <c r="G1823" s="20"/>
      <c r="H1823" s="20"/>
      <c r="I1823" s="20"/>
      <c r="J1823" s="20"/>
      <c r="K1823" s="19"/>
    </row>
    <row r="1824" spans="2:11" s="23" customFormat="1" ht="21.95" customHeight="1">
      <c r="B1824" s="22"/>
      <c r="C1824" s="21"/>
      <c r="D1824" s="20"/>
      <c r="E1824" s="20"/>
      <c r="F1824" s="20"/>
      <c r="G1824" s="20"/>
      <c r="H1824" s="20"/>
      <c r="I1824" s="20"/>
      <c r="J1824" s="20"/>
      <c r="K1824" s="19"/>
    </row>
    <row r="1825" spans="2:11" s="23" customFormat="1" ht="21.95" customHeight="1">
      <c r="B1825" s="22"/>
      <c r="C1825" s="21"/>
      <c r="D1825" s="20"/>
      <c r="E1825" s="20"/>
      <c r="F1825" s="20"/>
      <c r="G1825" s="20"/>
      <c r="H1825" s="20"/>
      <c r="I1825" s="20"/>
      <c r="J1825" s="20"/>
      <c r="K1825" s="19"/>
    </row>
    <row r="1826" spans="2:11" s="23" customFormat="1" ht="21.95" customHeight="1">
      <c r="B1826" s="22"/>
      <c r="C1826" s="21"/>
      <c r="D1826" s="20"/>
      <c r="E1826" s="20"/>
      <c r="F1826" s="20"/>
      <c r="G1826" s="20"/>
      <c r="H1826" s="20"/>
      <c r="I1826" s="20"/>
      <c r="J1826" s="20"/>
      <c r="K1826" s="19"/>
    </row>
    <row r="1827" spans="2:11" s="23" customFormat="1" ht="21.95" customHeight="1">
      <c r="B1827" s="22"/>
      <c r="C1827" s="21"/>
      <c r="D1827" s="20"/>
      <c r="E1827" s="20"/>
      <c r="F1827" s="20"/>
      <c r="G1827" s="20"/>
      <c r="H1827" s="20"/>
      <c r="I1827" s="20"/>
      <c r="J1827" s="20"/>
      <c r="K1827" s="19"/>
    </row>
    <row r="1828" spans="2:11" s="23" customFormat="1" ht="21.95" customHeight="1">
      <c r="B1828" s="22"/>
      <c r="C1828" s="21"/>
      <c r="D1828" s="20"/>
      <c r="E1828" s="20"/>
      <c r="F1828" s="20"/>
      <c r="G1828" s="20"/>
      <c r="H1828" s="20"/>
      <c r="I1828" s="20"/>
      <c r="J1828" s="20"/>
      <c r="K1828" s="19"/>
    </row>
    <row r="1829" spans="2:11" s="23" customFormat="1" ht="21.95" customHeight="1">
      <c r="B1829" s="22"/>
      <c r="C1829" s="21"/>
      <c r="D1829" s="20"/>
      <c r="E1829" s="20"/>
      <c r="F1829" s="20"/>
      <c r="G1829" s="20"/>
      <c r="H1829" s="20"/>
      <c r="I1829" s="20"/>
      <c r="J1829" s="20"/>
      <c r="K1829" s="19"/>
    </row>
    <row r="1830" spans="2:11" s="23" customFormat="1" ht="21.95" customHeight="1">
      <c r="B1830" s="22"/>
      <c r="C1830" s="21"/>
      <c r="D1830" s="20"/>
      <c r="E1830" s="20"/>
      <c r="F1830" s="20"/>
      <c r="G1830" s="20"/>
      <c r="H1830" s="20"/>
      <c r="I1830" s="20"/>
      <c r="J1830" s="20"/>
      <c r="K1830" s="19"/>
    </row>
    <row r="1831" spans="2:11" s="23" customFormat="1" ht="21.95" customHeight="1">
      <c r="B1831" s="22"/>
      <c r="C1831" s="21"/>
      <c r="D1831" s="20"/>
      <c r="E1831" s="20"/>
      <c r="F1831" s="20"/>
      <c r="G1831" s="20"/>
      <c r="H1831" s="20"/>
      <c r="I1831" s="20"/>
      <c r="J1831" s="20"/>
      <c r="K1831" s="19"/>
    </row>
    <row r="1832" spans="2:11" s="23" customFormat="1" ht="21.95" customHeight="1">
      <c r="B1832" s="22"/>
      <c r="C1832" s="21"/>
      <c r="D1832" s="20"/>
      <c r="E1832" s="20"/>
      <c r="F1832" s="20"/>
      <c r="G1832" s="20"/>
      <c r="H1832" s="20"/>
      <c r="I1832" s="20"/>
      <c r="J1832" s="20"/>
      <c r="K1832" s="19"/>
    </row>
    <row r="1833" spans="2:11" s="23" customFormat="1" ht="21.95" customHeight="1">
      <c r="B1833" s="22"/>
      <c r="C1833" s="21"/>
      <c r="D1833" s="20"/>
      <c r="E1833" s="20"/>
      <c r="F1833" s="20"/>
      <c r="G1833" s="20"/>
      <c r="H1833" s="20"/>
      <c r="I1833" s="20"/>
      <c r="J1833" s="20"/>
      <c r="K1833" s="19"/>
    </row>
    <row r="1834" spans="2:11" s="23" customFormat="1" ht="21.95" customHeight="1">
      <c r="B1834" s="22"/>
      <c r="C1834" s="21"/>
      <c r="D1834" s="20"/>
      <c r="E1834" s="20"/>
      <c r="F1834" s="20"/>
      <c r="G1834" s="20"/>
      <c r="H1834" s="20"/>
      <c r="I1834" s="20"/>
      <c r="J1834" s="20"/>
      <c r="K1834" s="19"/>
    </row>
    <row r="1835" spans="2:11" s="23" customFormat="1" ht="21.95" customHeight="1">
      <c r="B1835" s="22"/>
      <c r="C1835" s="21"/>
      <c r="D1835" s="20"/>
      <c r="E1835" s="20"/>
      <c r="F1835" s="20"/>
      <c r="G1835" s="20"/>
      <c r="H1835" s="20"/>
      <c r="I1835" s="20"/>
      <c r="J1835" s="20"/>
      <c r="K1835" s="19"/>
    </row>
    <row r="1836" spans="2:11" s="23" customFormat="1" ht="21.95" customHeight="1">
      <c r="B1836" s="22"/>
      <c r="C1836" s="21"/>
      <c r="D1836" s="20"/>
      <c r="E1836" s="20"/>
      <c r="F1836" s="20"/>
      <c r="G1836" s="20"/>
      <c r="H1836" s="20"/>
      <c r="I1836" s="20"/>
      <c r="J1836" s="20"/>
      <c r="K1836" s="19"/>
    </row>
    <row r="1837" spans="2:11" s="23" customFormat="1" ht="21.95" customHeight="1">
      <c r="B1837" s="22"/>
      <c r="C1837" s="21"/>
      <c r="D1837" s="20"/>
      <c r="E1837" s="20"/>
      <c r="F1837" s="20"/>
      <c r="G1837" s="20"/>
      <c r="H1837" s="20"/>
      <c r="I1837" s="20"/>
      <c r="J1837" s="20"/>
      <c r="K1837" s="19"/>
    </row>
    <row r="1838" spans="2:11" s="23" customFormat="1" ht="21.95" customHeight="1">
      <c r="B1838" s="22"/>
      <c r="C1838" s="21"/>
      <c r="D1838" s="20"/>
      <c r="E1838" s="20"/>
      <c r="F1838" s="20"/>
      <c r="G1838" s="20"/>
      <c r="H1838" s="20"/>
      <c r="I1838" s="20"/>
      <c r="J1838" s="20"/>
      <c r="K1838" s="19"/>
    </row>
    <row r="1839" spans="2:11" s="23" customFormat="1" ht="21.95" customHeight="1">
      <c r="B1839" s="22"/>
      <c r="C1839" s="21"/>
      <c r="D1839" s="20"/>
      <c r="E1839" s="20"/>
      <c r="F1839" s="20"/>
      <c r="G1839" s="20"/>
      <c r="H1839" s="20"/>
      <c r="I1839" s="20"/>
      <c r="J1839" s="20"/>
      <c r="K1839" s="19"/>
    </row>
    <row r="1840" spans="2:11" s="23" customFormat="1" ht="21.95" customHeight="1">
      <c r="B1840" s="22"/>
      <c r="C1840" s="21"/>
      <c r="D1840" s="20"/>
      <c r="E1840" s="20"/>
      <c r="F1840" s="20"/>
      <c r="G1840" s="20"/>
      <c r="H1840" s="20"/>
      <c r="I1840" s="20"/>
      <c r="J1840" s="20"/>
      <c r="K1840" s="19"/>
    </row>
    <row r="1841" spans="2:11" s="23" customFormat="1" ht="21.95" customHeight="1">
      <c r="B1841" s="22"/>
      <c r="C1841" s="21"/>
      <c r="D1841" s="20"/>
      <c r="E1841" s="20"/>
      <c r="F1841" s="20"/>
      <c r="G1841" s="20"/>
      <c r="H1841" s="20"/>
      <c r="I1841" s="20"/>
      <c r="J1841" s="20"/>
      <c r="K1841" s="19"/>
    </row>
    <row r="1842" spans="2:11" s="23" customFormat="1" ht="21.95" customHeight="1">
      <c r="B1842" s="22"/>
      <c r="C1842" s="21"/>
      <c r="D1842" s="20"/>
      <c r="E1842" s="20"/>
      <c r="F1842" s="20"/>
      <c r="G1842" s="20"/>
      <c r="H1842" s="20"/>
      <c r="I1842" s="20"/>
      <c r="J1842" s="20"/>
      <c r="K1842" s="19"/>
    </row>
    <row r="1843" spans="2:11" s="23" customFormat="1" ht="21.95" customHeight="1">
      <c r="B1843" s="22"/>
      <c r="C1843" s="21"/>
      <c r="D1843" s="20"/>
      <c r="E1843" s="20"/>
      <c r="F1843" s="20"/>
      <c r="G1843" s="20"/>
      <c r="H1843" s="20"/>
      <c r="I1843" s="20"/>
      <c r="J1843" s="20"/>
      <c r="K1843" s="19"/>
    </row>
    <row r="1844" spans="2:11" s="23" customFormat="1" ht="21.95" customHeight="1">
      <c r="B1844" s="22"/>
      <c r="C1844" s="21"/>
      <c r="D1844" s="20"/>
      <c r="E1844" s="20"/>
      <c r="F1844" s="20"/>
      <c r="G1844" s="20"/>
      <c r="H1844" s="20"/>
      <c r="I1844" s="20"/>
      <c r="J1844" s="20"/>
      <c r="K1844" s="19"/>
    </row>
    <row r="1845" spans="2:11" s="23" customFormat="1" ht="21.95" customHeight="1">
      <c r="B1845" s="22"/>
      <c r="C1845" s="21"/>
      <c r="D1845" s="20"/>
      <c r="E1845" s="20"/>
      <c r="F1845" s="20"/>
      <c r="G1845" s="20"/>
      <c r="H1845" s="20"/>
      <c r="I1845" s="20"/>
      <c r="J1845" s="20"/>
      <c r="K1845" s="19"/>
    </row>
    <row r="1846" spans="2:11" s="23" customFormat="1" ht="21.95" customHeight="1">
      <c r="B1846" s="22"/>
      <c r="C1846" s="21"/>
      <c r="D1846" s="20"/>
      <c r="E1846" s="20"/>
      <c r="F1846" s="20"/>
      <c r="G1846" s="20"/>
      <c r="H1846" s="20"/>
      <c r="I1846" s="20"/>
      <c r="J1846" s="20"/>
      <c r="K1846" s="19"/>
    </row>
    <row r="1847" spans="2:11" s="23" customFormat="1" ht="21.95" customHeight="1">
      <c r="B1847" s="22"/>
      <c r="C1847" s="21"/>
      <c r="D1847" s="20"/>
      <c r="E1847" s="20"/>
      <c r="F1847" s="20"/>
      <c r="G1847" s="20"/>
      <c r="H1847" s="20"/>
      <c r="I1847" s="20"/>
      <c r="J1847" s="20"/>
      <c r="K1847" s="19"/>
    </row>
    <row r="1848" spans="2:11" s="23" customFormat="1" ht="21.95" customHeight="1">
      <c r="B1848" s="22"/>
      <c r="C1848" s="21"/>
      <c r="D1848" s="20"/>
      <c r="E1848" s="20"/>
      <c r="F1848" s="20"/>
      <c r="G1848" s="20"/>
      <c r="H1848" s="20"/>
      <c r="I1848" s="20"/>
      <c r="J1848" s="20"/>
      <c r="K1848" s="19"/>
    </row>
    <row r="1849" spans="2:11" s="23" customFormat="1" ht="21.95" customHeight="1">
      <c r="B1849" s="22"/>
      <c r="C1849" s="21"/>
      <c r="D1849" s="20"/>
      <c r="E1849" s="20"/>
      <c r="F1849" s="20"/>
      <c r="G1849" s="20"/>
      <c r="H1849" s="20"/>
      <c r="I1849" s="20"/>
      <c r="J1849" s="20"/>
      <c r="K1849" s="19"/>
    </row>
    <row r="1850" spans="2:11" s="23" customFormat="1" ht="21.95" customHeight="1">
      <c r="B1850" s="22"/>
      <c r="C1850" s="21"/>
      <c r="D1850" s="20"/>
      <c r="E1850" s="20"/>
      <c r="F1850" s="20"/>
      <c r="G1850" s="20"/>
      <c r="H1850" s="20"/>
      <c r="I1850" s="20"/>
      <c r="J1850" s="20"/>
      <c r="K1850" s="19"/>
    </row>
    <row r="1851" spans="2:11" s="23" customFormat="1" ht="21.95" customHeight="1">
      <c r="B1851" s="22"/>
      <c r="C1851" s="21"/>
      <c r="D1851" s="20"/>
      <c r="E1851" s="20"/>
      <c r="F1851" s="20"/>
      <c r="G1851" s="20"/>
      <c r="H1851" s="20"/>
      <c r="I1851" s="20"/>
      <c r="J1851" s="20"/>
      <c r="K1851" s="19"/>
    </row>
    <row r="1852" spans="2:11" s="23" customFormat="1" ht="21.95" customHeight="1">
      <c r="B1852" s="22"/>
      <c r="C1852" s="21"/>
      <c r="D1852" s="20"/>
      <c r="E1852" s="20"/>
      <c r="F1852" s="20"/>
      <c r="G1852" s="20"/>
      <c r="H1852" s="20"/>
      <c r="I1852" s="20"/>
      <c r="J1852" s="20"/>
      <c r="K1852" s="19"/>
    </row>
    <row r="1853" spans="2:11" s="23" customFormat="1" ht="21.95" customHeight="1">
      <c r="B1853" s="22"/>
      <c r="C1853" s="21"/>
      <c r="D1853" s="20"/>
      <c r="E1853" s="20"/>
      <c r="F1853" s="20"/>
      <c r="G1853" s="20"/>
      <c r="H1853" s="20"/>
      <c r="I1853" s="20"/>
      <c r="J1853" s="20"/>
      <c r="K1853" s="19"/>
    </row>
    <row r="1854" spans="2:11" s="23" customFormat="1" ht="21.95" customHeight="1">
      <c r="B1854" s="22"/>
      <c r="C1854" s="21"/>
      <c r="D1854" s="20"/>
      <c r="E1854" s="20"/>
      <c r="F1854" s="20"/>
      <c r="G1854" s="20"/>
      <c r="H1854" s="20"/>
      <c r="I1854" s="20"/>
      <c r="J1854" s="20"/>
      <c r="K1854" s="19"/>
    </row>
    <row r="1855" spans="2:11" s="23" customFormat="1" ht="21.95" customHeight="1">
      <c r="B1855" s="22"/>
      <c r="C1855" s="21"/>
      <c r="D1855" s="20"/>
      <c r="E1855" s="20"/>
      <c r="F1855" s="20"/>
      <c r="G1855" s="20"/>
      <c r="H1855" s="20"/>
      <c r="I1855" s="20"/>
      <c r="J1855" s="20"/>
      <c r="K1855" s="19"/>
    </row>
    <row r="1856" spans="2:11" s="23" customFormat="1" ht="21.95" customHeight="1">
      <c r="B1856" s="22"/>
      <c r="C1856" s="21"/>
      <c r="D1856" s="20"/>
      <c r="E1856" s="20"/>
      <c r="F1856" s="20"/>
      <c r="G1856" s="20"/>
      <c r="H1856" s="20"/>
      <c r="I1856" s="20"/>
      <c r="J1856" s="20"/>
      <c r="K1856" s="19"/>
    </row>
    <row r="1857" spans="2:11" s="23" customFormat="1" ht="21.95" customHeight="1">
      <c r="B1857" s="22"/>
      <c r="C1857" s="21"/>
      <c r="D1857" s="20"/>
      <c r="E1857" s="20"/>
      <c r="F1857" s="20"/>
      <c r="G1857" s="20"/>
      <c r="H1857" s="20"/>
      <c r="I1857" s="20"/>
      <c r="J1857" s="20"/>
      <c r="K1857" s="19"/>
    </row>
    <row r="1858" spans="2:11" s="23" customFormat="1" ht="21.95" customHeight="1">
      <c r="B1858" s="22"/>
      <c r="C1858" s="21"/>
      <c r="D1858" s="20"/>
      <c r="E1858" s="20"/>
      <c r="F1858" s="20"/>
      <c r="G1858" s="20"/>
      <c r="H1858" s="20"/>
      <c r="I1858" s="20"/>
      <c r="J1858" s="20"/>
      <c r="K1858" s="19"/>
    </row>
    <row r="1859" spans="2:11" s="23" customFormat="1" ht="21.95" customHeight="1">
      <c r="B1859" s="22"/>
      <c r="C1859" s="21"/>
      <c r="D1859" s="20"/>
      <c r="E1859" s="20"/>
      <c r="F1859" s="20"/>
      <c r="G1859" s="20"/>
      <c r="H1859" s="20"/>
      <c r="I1859" s="20"/>
      <c r="J1859" s="20"/>
      <c r="K1859" s="19"/>
    </row>
    <row r="1860" spans="2:11" s="23" customFormat="1" ht="21.95" customHeight="1">
      <c r="B1860" s="22"/>
      <c r="C1860" s="21"/>
      <c r="D1860" s="20"/>
      <c r="E1860" s="20"/>
      <c r="F1860" s="20"/>
      <c r="G1860" s="20"/>
      <c r="H1860" s="20"/>
      <c r="I1860" s="20"/>
      <c r="J1860" s="20"/>
      <c r="K1860" s="19"/>
    </row>
    <row r="1861" spans="2:11" s="23" customFormat="1" ht="21.95" customHeight="1">
      <c r="B1861" s="22"/>
      <c r="C1861" s="21"/>
      <c r="D1861" s="20"/>
      <c r="E1861" s="20"/>
      <c r="F1861" s="20"/>
      <c r="G1861" s="20"/>
      <c r="H1861" s="20"/>
      <c r="I1861" s="20"/>
      <c r="J1861" s="20"/>
      <c r="K1861" s="19"/>
    </row>
    <row r="1862" spans="2:11" s="23" customFormat="1" ht="21.95" customHeight="1">
      <c r="B1862" s="22"/>
      <c r="C1862" s="21"/>
      <c r="D1862" s="20"/>
      <c r="E1862" s="20"/>
      <c r="F1862" s="20"/>
      <c r="G1862" s="20"/>
      <c r="H1862" s="20"/>
      <c r="I1862" s="20"/>
      <c r="J1862" s="20"/>
      <c r="K1862" s="19"/>
    </row>
    <row r="1863" spans="2:11" s="23" customFormat="1" ht="21.95" customHeight="1">
      <c r="B1863" s="22"/>
      <c r="C1863" s="21"/>
      <c r="D1863" s="20"/>
      <c r="E1863" s="20"/>
      <c r="F1863" s="20"/>
      <c r="G1863" s="20"/>
      <c r="H1863" s="20"/>
      <c r="I1863" s="20"/>
      <c r="J1863" s="20"/>
      <c r="K1863" s="19"/>
    </row>
    <row r="1864" spans="2:11" s="23" customFormat="1" ht="21.95" customHeight="1">
      <c r="B1864" s="22"/>
      <c r="C1864" s="21"/>
      <c r="D1864" s="20"/>
      <c r="E1864" s="20"/>
      <c r="F1864" s="20"/>
      <c r="G1864" s="20"/>
      <c r="H1864" s="20"/>
      <c r="I1864" s="20"/>
      <c r="J1864" s="20"/>
      <c r="K1864" s="19"/>
    </row>
    <row r="1865" spans="2:11" s="23" customFormat="1" ht="21.95" customHeight="1">
      <c r="B1865" s="22"/>
      <c r="C1865" s="21"/>
      <c r="D1865" s="20"/>
      <c r="E1865" s="20"/>
      <c r="F1865" s="20"/>
      <c r="G1865" s="20"/>
      <c r="H1865" s="20"/>
      <c r="I1865" s="20"/>
      <c r="J1865" s="20"/>
      <c r="K1865" s="19"/>
    </row>
    <row r="1866" spans="2:11" s="23" customFormat="1" ht="21.95" customHeight="1">
      <c r="B1866" s="22"/>
      <c r="C1866" s="21"/>
      <c r="D1866" s="20"/>
      <c r="E1866" s="20"/>
      <c r="F1866" s="20"/>
      <c r="G1866" s="20"/>
      <c r="H1866" s="20"/>
      <c r="I1866" s="20"/>
      <c r="J1866" s="20"/>
      <c r="K1866" s="19"/>
    </row>
    <row r="1867" spans="2:11" s="23" customFormat="1" ht="21.95" customHeight="1">
      <c r="B1867" s="22"/>
      <c r="C1867" s="21"/>
      <c r="D1867" s="20"/>
      <c r="E1867" s="20"/>
      <c r="F1867" s="20"/>
      <c r="G1867" s="20"/>
      <c r="H1867" s="20"/>
      <c r="I1867" s="20"/>
      <c r="J1867" s="20"/>
      <c r="K1867" s="19"/>
    </row>
    <row r="1868" spans="2:11" s="23" customFormat="1" ht="21.95" customHeight="1">
      <c r="B1868" s="22"/>
      <c r="C1868" s="21"/>
      <c r="D1868" s="20"/>
      <c r="E1868" s="20"/>
      <c r="F1868" s="20"/>
      <c r="G1868" s="20"/>
      <c r="H1868" s="20"/>
      <c r="I1868" s="20"/>
      <c r="J1868" s="20"/>
      <c r="K1868" s="19"/>
    </row>
    <row r="1869" spans="2:11" s="23" customFormat="1" ht="21.95" customHeight="1">
      <c r="B1869" s="22"/>
      <c r="C1869" s="21"/>
      <c r="D1869" s="20"/>
      <c r="E1869" s="20"/>
      <c r="F1869" s="20"/>
      <c r="G1869" s="20"/>
      <c r="H1869" s="20"/>
      <c r="I1869" s="20"/>
      <c r="J1869" s="20"/>
      <c r="K1869" s="19"/>
    </row>
    <row r="1870" spans="2:11" s="23" customFormat="1" ht="21.95" customHeight="1">
      <c r="B1870" s="22"/>
      <c r="C1870" s="21"/>
      <c r="D1870" s="20"/>
      <c r="E1870" s="20"/>
      <c r="F1870" s="20"/>
      <c r="G1870" s="20"/>
      <c r="H1870" s="20"/>
      <c r="I1870" s="20"/>
      <c r="J1870" s="20"/>
      <c r="K1870" s="19"/>
    </row>
    <row r="1871" spans="2:11" s="23" customFormat="1" ht="21.95" customHeight="1">
      <c r="B1871" s="22"/>
      <c r="C1871" s="21"/>
      <c r="D1871" s="20"/>
      <c r="E1871" s="20"/>
      <c r="F1871" s="20"/>
      <c r="G1871" s="20"/>
      <c r="H1871" s="20"/>
      <c r="I1871" s="20"/>
      <c r="J1871" s="20"/>
      <c r="K1871" s="19"/>
    </row>
    <row r="1872" spans="2:11" s="23" customFormat="1" ht="21.95" customHeight="1">
      <c r="B1872" s="22"/>
      <c r="C1872" s="21"/>
      <c r="D1872" s="20"/>
      <c r="E1872" s="20"/>
      <c r="F1872" s="20"/>
      <c r="G1872" s="20"/>
      <c r="H1872" s="20"/>
      <c r="I1872" s="20"/>
      <c r="J1872" s="20"/>
      <c r="K1872" s="19"/>
    </row>
    <row r="1873" spans="2:11" s="23" customFormat="1" ht="21.95" customHeight="1">
      <c r="B1873" s="22"/>
      <c r="C1873" s="21"/>
      <c r="D1873" s="20"/>
      <c r="E1873" s="20"/>
      <c r="F1873" s="20"/>
      <c r="G1873" s="20"/>
      <c r="H1873" s="20"/>
      <c r="I1873" s="20"/>
      <c r="J1873" s="20"/>
      <c r="K1873" s="19"/>
    </row>
    <row r="1874" spans="2:11" s="23" customFormat="1" ht="21.95" customHeight="1">
      <c r="B1874" s="22"/>
      <c r="C1874" s="21"/>
      <c r="D1874" s="20"/>
      <c r="E1874" s="20"/>
      <c r="F1874" s="20"/>
      <c r="G1874" s="20"/>
      <c r="H1874" s="20"/>
      <c r="I1874" s="20"/>
      <c r="J1874" s="20"/>
      <c r="K1874" s="19"/>
    </row>
    <row r="1875" spans="2:11" s="23" customFormat="1" ht="21.95" customHeight="1">
      <c r="B1875" s="22"/>
      <c r="C1875" s="21"/>
      <c r="D1875" s="20"/>
      <c r="E1875" s="20"/>
      <c r="F1875" s="20"/>
      <c r="G1875" s="20"/>
      <c r="H1875" s="20"/>
      <c r="I1875" s="20"/>
      <c r="J1875" s="20"/>
      <c r="K1875" s="19"/>
    </row>
    <row r="1876" spans="2:11" s="23" customFormat="1" ht="21.95" customHeight="1">
      <c r="B1876" s="22"/>
      <c r="C1876" s="21"/>
      <c r="D1876" s="20"/>
      <c r="E1876" s="20"/>
      <c r="F1876" s="20"/>
      <c r="G1876" s="20"/>
      <c r="H1876" s="20"/>
      <c r="I1876" s="20"/>
      <c r="J1876" s="20"/>
      <c r="K1876" s="19"/>
    </row>
    <row r="1877" spans="2:11" s="23" customFormat="1" ht="21.95" customHeight="1">
      <c r="B1877" s="22"/>
      <c r="C1877" s="21"/>
      <c r="D1877" s="20"/>
      <c r="E1877" s="20"/>
      <c r="F1877" s="20"/>
      <c r="G1877" s="20"/>
      <c r="H1877" s="20"/>
      <c r="I1877" s="20"/>
      <c r="J1877" s="20"/>
      <c r="K1877" s="19"/>
    </row>
    <row r="1878" spans="2:11" s="23" customFormat="1" ht="21.95" customHeight="1">
      <c r="B1878" s="22"/>
      <c r="C1878" s="21"/>
      <c r="D1878" s="20"/>
      <c r="E1878" s="20"/>
      <c r="F1878" s="20"/>
      <c r="G1878" s="20"/>
      <c r="H1878" s="20"/>
      <c r="I1878" s="20"/>
      <c r="J1878" s="20"/>
      <c r="K1878" s="19"/>
    </row>
    <row r="1879" spans="2:11" s="23" customFormat="1" ht="21.95" customHeight="1">
      <c r="B1879" s="22"/>
      <c r="C1879" s="21"/>
      <c r="D1879" s="20"/>
      <c r="E1879" s="20"/>
      <c r="F1879" s="20"/>
      <c r="G1879" s="20"/>
      <c r="H1879" s="20"/>
      <c r="I1879" s="20"/>
      <c r="J1879" s="20"/>
      <c r="K1879" s="19"/>
    </row>
    <row r="1880" spans="2:11" s="23" customFormat="1" ht="21.95" customHeight="1">
      <c r="B1880" s="22"/>
      <c r="C1880" s="21"/>
      <c r="D1880" s="20"/>
      <c r="E1880" s="20"/>
      <c r="F1880" s="20"/>
      <c r="G1880" s="20"/>
      <c r="H1880" s="20"/>
      <c r="I1880" s="20"/>
      <c r="J1880" s="20"/>
      <c r="K1880" s="19"/>
    </row>
    <row r="1881" spans="2:11" s="23" customFormat="1" ht="21.95" customHeight="1">
      <c r="B1881" s="22"/>
      <c r="C1881" s="21"/>
      <c r="D1881" s="20"/>
      <c r="E1881" s="20"/>
      <c r="F1881" s="20"/>
      <c r="G1881" s="20"/>
      <c r="H1881" s="20"/>
      <c r="I1881" s="20"/>
      <c r="J1881" s="20"/>
      <c r="K1881" s="19"/>
    </row>
    <row r="1882" spans="2:11" s="23" customFormat="1" ht="21.95" customHeight="1">
      <c r="B1882" s="22"/>
      <c r="C1882" s="21"/>
      <c r="D1882" s="20"/>
      <c r="E1882" s="20"/>
      <c r="F1882" s="20"/>
      <c r="G1882" s="20"/>
      <c r="H1882" s="20"/>
      <c r="I1882" s="20"/>
      <c r="J1882" s="20"/>
      <c r="K1882" s="19"/>
    </row>
    <row r="1883" spans="2:11" s="23" customFormat="1" ht="21.95" customHeight="1">
      <c r="B1883" s="22"/>
      <c r="C1883" s="21"/>
      <c r="D1883" s="20"/>
      <c r="E1883" s="20"/>
      <c r="F1883" s="20"/>
      <c r="G1883" s="20"/>
      <c r="H1883" s="20"/>
      <c r="I1883" s="20"/>
      <c r="J1883" s="20"/>
      <c r="K1883" s="19"/>
    </row>
    <row r="1884" spans="2:11" s="23" customFormat="1" ht="21.95" customHeight="1">
      <c r="B1884" s="22"/>
      <c r="C1884" s="21"/>
      <c r="D1884" s="20"/>
      <c r="E1884" s="20"/>
      <c r="F1884" s="20"/>
      <c r="G1884" s="20"/>
      <c r="H1884" s="20"/>
      <c r="I1884" s="20"/>
      <c r="J1884" s="20"/>
      <c r="K1884" s="19"/>
    </row>
    <row r="1885" spans="2:11" s="23" customFormat="1" ht="21.95" customHeight="1">
      <c r="B1885" s="22"/>
      <c r="C1885" s="21"/>
      <c r="D1885" s="20"/>
      <c r="E1885" s="20"/>
      <c r="F1885" s="20"/>
      <c r="G1885" s="20"/>
      <c r="H1885" s="20"/>
      <c r="I1885" s="20"/>
      <c r="J1885" s="20"/>
      <c r="K1885" s="19"/>
    </row>
    <row r="1886" spans="2:11" s="23" customFormat="1" ht="21.95" customHeight="1">
      <c r="B1886" s="22"/>
      <c r="C1886" s="21"/>
      <c r="D1886" s="20"/>
      <c r="E1886" s="20"/>
      <c r="F1886" s="20"/>
      <c r="G1886" s="20"/>
      <c r="H1886" s="20"/>
      <c r="I1886" s="20"/>
      <c r="J1886" s="20"/>
      <c r="K1886" s="19"/>
    </row>
    <row r="1887" spans="2:11" s="23" customFormat="1" ht="21.95" customHeight="1">
      <c r="B1887" s="22"/>
      <c r="C1887" s="21"/>
      <c r="D1887" s="20"/>
      <c r="E1887" s="20"/>
      <c r="F1887" s="20"/>
      <c r="G1887" s="20"/>
      <c r="H1887" s="20"/>
      <c r="I1887" s="20"/>
      <c r="J1887" s="20"/>
      <c r="K1887" s="19"/>
    </row>
    <row r="1888" spans="2:11" s="23" customFormat="1" ht="21.95" customHeight="1">
      <c r="B1888" s="22"/>
      <c r="C1888" s="21"/>
      <c r="D1888" s="20"/>
      <c r="E1888" s="20"/>
      <c r="F1888" s="20"/>
      <c r="G1888" s="20"/>
      <c r="H1888" s="20"/>
      <c r="I1888" s="20"/>
      <c r="J1888" s="20"/>
      <c r="K1888" s="19"/>
    </row>
    <row r="1889" spans="2:11" s="23" customFormat="1" ht="21.95" customHeight="1">
      <c r="B1889" s="22"/>
      <c r="C1889" s="21"/>
      <c r="D1889" s="20"/>
      <c r="E1889" s="20"/>
      <c r="F1889" s="20"/>
      <c r="G1889" s="20"/>
      <c r="H1889" s="20"/>
      <c r="I1889" s="20"/>
      <c r="J1889" s="20"/>
      <c r="K1889" s="19"/>
    </row>
    <row r="1890" spans="2:11" s="23" customFormat="1" ht="21.95" customHeight="1">
      <c r="B1890" s="22"/>
      <c r="C1890" s="21"/>
      <c r="D1890" s="20"/>
      <c r="E1890" s="20"/>
      <c r="F1890" s="20"/>
      <c r="G1890" s="20"/>
      <c r="H1890" s="20"/>
      <c r="I1890" s="20"/>
      <c r="J1890" s="20"/>
      <c r="K1890" s="19"/>
    </row>
    <row r="1891" spans="2:11" s="23" customFormat="1" ht="21.95" customHeight="1">
      <c r="B1891" s="22"/>
      <c r="C1891" s="21"/>
      <c r="D1891" s="20"/>
      <c r="E1891" s="20"/>
      <c r="F1891" s="20"/>
      <c r="G1891" s="20"/>
      <c r="H1891" s="20"/>
      <c r="I1891" s="20"/>
      <c r="J1891" s="20"/>
      <c r="K1891" s="19"/>
    </row>
    <row r="1892" spans="2:11" s="23" customFormat="1" ht="21.95" customHeight="1">
      <c r="B1892" s="22"/>
      <c r="C1892" s="21"/>
      <c r="D1892" s="20"/>
      <c r="E1892" s="20"/>
      <c r="F1892" s="20"/>
      <c r="G1892" s="20"/>
      <c r="H1892" s="20"/>
      <c r="I1892" s="20"/>
      <c r="J1892" s="20"/>
      <c r="K1892" s="19"/>
    </row>
    <row r="1893" spans="2:11" s="23" customFormat="1" ht="21.95" customHeight="1">
      <c r="B1893" s="22"/>
      <c r="C1893" s="21"/>
      <c r="D1893" s="20"/>
      <c r="E1893" s="20"/>
      <c r="F1893" s="20"/>
      <c r="G1893" s="20"/>
      <c r="H1893" s="20"/>
      <c r="I1893" s="20"/>
      <c r="J1893" s="20"/>
      <c r="K1893" s="19"/>
    </row>
    <row r="1894" spans="2:11" s="23" customFormat="1" ht="21.95" customHeight="1">
      <c r="B1894" s="22"/>
      <c r="C1894" s="21"/>
      <c r="D1894" s="20"/>
      <c r="E1894" s="20"/>
      <c r="F1894" s="20"/>
      <c r="G1894" s="20"/>
      <c r="H1894" s="20"/>
      <c r="I1894" s="20"/>
      <c r="J1894" s="20"/>
      <c r="K1894" s="19"/>
    </row>
    <row r="1895" spans="2:11" s="23" customFormat="1" ht="21.95" customHeight="1">
      <c r="B1895" s="22"/>
      <c r="C1895" s="21"/>
      <c r="D1895" s="20"/>
      <c r="E1895" s="20"/>
      <c r="F1895" s="20"/>
      <c r="G1895" s="20"/>
      <c r="H1895" s="20"/>
      <c r="I1895" s="20"/>
      <c r="J1895" s="20"/>
      <c r="K1895" s="19"/>
    </row>
    <row r="1896" spans="2:11" s="23" customFormat="1" ht="21.95" customHeight="1">
      <c r="B1896" s="22"/>
      <c r="C1896" s="21"/>
      <c r="D1896" s="20"/>
      <c r="E1896" s="20"/>
      <c r="F1896" s="20"/>
      <c r="G1896" s="20"/>
      <c r="H1896" s="20"/>
      <c r="I1896" s="20"/>
      <c r="J1896" s="20"/>
      <c r="K1896" s="19"/>
    </row>
    <row r="1897" spans="2:11" s="23" customFormat="1" ht="21.95" customHeight="1">
      <c r="B1897" s="22"/>
      <c r="C1897" s="21"/>
      <c r="D1897" s="20"/>
      <c r="E1897" s="20"/>
      <c r="F1897" s="20"/>
      <c r="G1897" s="20"/>
      <c r="H1897" s="20"/>
      <c r="I1897" s="20"/>
      <c r="J1897" s="20"/>
      <c r="K1897" s="19"/>
    </row>
    <row r="1898" spans="2:11" s="23" customFormat="1" ht="21.95" customHeight="1">
      <c r="B1898" s="22"/>
      <c r="C1898" s="21"/>
      <c r="D1898" s="20"/>
      <c r="E1898" s="20"/>
      <c r="F1898" s="20"/>
      <c r="G1898" s="20"/>
      <c r="H1898" s="20"/>
      <c r="I1898" s="20"/>
      <c r="J1898" s="20"/>
      <c r="K1898" s="19"/>
    </row>
    <row r="1899" spans="2:11" s="23" customFormat="1" ht="21.95" customHeight="1">
      <c r="B1899" s="22"/>
      <c r="C1899" s="21"/>
      <c r="D1899" s="20"/>
      <c r="E1899" s="20"/>
      <c r="F1899" s="20"/>
      <c r="G1899" s="20"/>
      <c r="H1899" s="20"/>
      <c r="I1899" s="20"/>
      <c r="J1899" s="20"/>
      <c r="K1899" s="19"/>
    </row>
    <row r="1900" spans="2:11" s="23" customFormat="1" ht="21.95" customHeight="1">
      <c r="B1900" s="22"/>
      <c r="C1900" s="21"/>
      <c r="D1900" s="20"/>
      <c r="E1900" s="20"/>
      <c r="F1900" s="20"/>
      <c r="G1900" s="20"/>
      <c r="H1900" s="20"/>
      <c r="I1900" s="20"/>
      <c r="J1900" s="20"/>
      <c r="K1900" s="19"/>
    </row>
    <row r="1901" spans="2:11" s="23" customFormat="1" ht="21.95" customHeight="1">
      <c r="B1901" s="22"/>
      <c r="C1901" s="21"/>
      <c r="D1901" s="20"/>
      <c r="E1901" s="20"/>
      <c r="F1901" s="20"/>
      <c r="G1901" s="20"/>
      <c r="H1901" s="20"/>
      <c r="I1901" s="20"/>
      <c r="J1901" s="20"/>
      <c r="K1901" s="19"/>
    </row>
    <row r="1902" spans="2:11" s="23" customFormat="1" ht="21.95" customHeight="1">
      <c r="B1902" s="22"/>
      <c r="C1902" s="21"/>
      <c r="D1902" s="20"/>
      <c r="E1902" s="20"/>
      <c r="F1902" s="20"/>
      <c r="G1902" s="20"/>
      <c r="H1902" s="20"/>
      <c r="I1902" s="20"/>
      <c r="J1902" s="20"/>
      <c r="K1902" s="19"/>
    </row>
    <row r="1903" spans="2:11" s="23" customFormat="1" ht="21.95" customHeight="1">
      <c r="B1903" s="22"/>
      <c r="C1903" s="21"/>
      <c r="D1903" s="20"/>
      <c r="E1903" s="20"/>
      <c r="F1903" s="20"/>
      <c r="G1903" s="20"/>
      <c r="H1903" s="20"/>
      <c r="I1903" s="20"/>
      <c r="J1903" s="20"/>
      <c r="K1903" s="19"/>
    </row>
    <row r="1904" spans="2:11" s="23" customFormat="1" ht="21.95" customHeight="1">
      <c r="B1904" s="22"/>
      <c r="C1904" s="21"/>
      <c r="D1904" s="20"/>
      <c r="E1904" s="20"/>
      <c r="F1904" s="20"/>
      <c r="G1904" s="20"/>
      <c r="H1904" s="20"/>
      <c r="I1904" s="20"/>
      <c r="J1904" s="20"/>
      <c r="K1904" s="19"/>
    </row>
    <row r="1905" spans="2:11" s="23" customFormat="1" ht="21.95" customHeight="1">
      <c r="B1905" s="22"/>
      <c r="C1905" s="21"/>
      <c r="D1905" s="20"/>
      <c r="E1905" s="20"/>
      <c r="F1905" s="20"/>
      <c r="G1905" s="20"/>
      <c r="H1905" s="20"/>
      <c r="I1905" s="20"/>
      <c r="J1905" s="20"/>
      <c r="K1905" s="19"/>
    </row>
    <row r="1906" spans="2:11" s="23" customFormat="1" ht="21.95" customHeight="1">
      <c r="B1906" s="22"/>
      <c r="C1906" s="21"/>
      <c r="D1906" s="20"/>
      <c r="E1906" s="20"/>
      <c r="F1906" s="20"/>
      <c r="G1906" s="20"/>
      <c r="H1906" s="20"/>
      <c r="I1906" s="20"/>
      <c r="J1906" s="20"/>
      <c r="K1906" s="19"/>
    </row>
    <row r="1907" spans="2:11" s="23" customFormat="1" ht="21.95" customHeight="1">
      <c r="B1907" s="22"/>
      <c r="C1907" s="21"/>
      <c r="D1907" s="20"/>
      <c r="E1907" s="20"/>
      <c r="F1907" s="20"/>
      <c r="G1907" s="20"/>
      <c r="H1907" s="20"/>
      <c r="I1907" s="20"/>
      <c r="J1907" s="20"/>
      <c r="K1907" s="19"/>
    </row>
    <row r="1908" spans="2:11" s="23" customFormat="1" ht="21.95" customHeight="1">
      <c r="B1908" s="22"/>
      <c r="C1908" s="21"/>
      <c r="D1908" s="20"/>
      <c r="E1908" s="20"/>
      <c r="F1908" s="20"/>
      <c r="G1908" s="20"/>
      <c r="H1908" s="20"/>
      <c r="I1908" s="20"/>
      <c r="J1908" s="20"/>
      <c r="K1908" s="19"/>
    </row>
    <row r="1909" spans="2:11" s="23" customFormat="1" ht="21.95" customHeight="1">
      <c r="B1909" s="22"/>
      <c r="C1909" s="21"/>
      <c r="D1909" s="20"/>
      <c r="E1909" s="20"/>
      <c r="F1909" s="20"/>
      <c r="G1909" s="20"/>
      <c r="H1909" s="20"/>
      <c r="I1909" s="20"/>
      <c r="J1909" s="20"/>
      <c r="K1909" s="19"/>
    </row>
    <row r="1910" spans="2:11" s="23" customFormat="1" ht="21.95" customHeight="1">
      <c r="B1910" s="22"/>
      <c r="C1910" s="21"/>
      <c r="D1910" s="20"/>
      <c r="E1910" s="20"/>
      <c r="F1910" s="20"/>
      <c r="G1910" s="20"/>
      <c r="H1910" s="20"/>
      <c r="I1910" s="20"/>
      <c r="J1910" s="20"/>
      <c r="K1910" s="19"/>
    </row>
    <row r="1911" spans="2:11" s="23" customFormat="1" ht="21.95" customHeight="1">
      <c r="B1911" s="22"/>
      <c r="C1911" s="21"/>
      <c r="D1911" s="20"/>
      <c r="E1911" s="20"/>
      <c r="F1911" s="20"/>
      <c r="G1911" s="20"/>
      <c r="H1911" s="20"/>
      <c r="I1911" s="20"/>
      <c r="J1911" s="20"/>
      <c r="K1911" s="19"/>
    </row>
    <row r="1912" spans="2:11" s="23" customFormat="1" ht="21.95" customHeight="1">
      <c r="B1912" s="22"/>
      <c r="C1912" s="21"/>
      <c r="D1912" s="20"/>
      <c r="E1912" s="20"/>
      <c r="F1912" s="20"/>
      <c r="G1912" s="20"/>
      <c r="H1912" s="20"/>
      <c r="I1912" s="20"/>
      <c r="J1912" s="20"/>
      <c r="K1912" s="19"/>
    </row>
    <row r="1913" spans="2:11" s="23" customFormat="1" ht="21.95" customHeight="1">
      <c r="B1913" s="22"/>
      <c r="C1913" s="21"/>
      <c r="D1913" s="20"/>
      <c r="E1913" s="20"/>
      <c r="F1913" s="20"/>
      <c r="G1913" s="20"/>
      <c r="H1913" s="20"/>
      <c r="I1913" s="20"/>
      <c r="J1913" s="20"/>
      <c r="K1913" s="19"/>
    </row>
    <row r="1914" spans="2:11" s="23" customFormat="1" ht="21.95" customHeight="1">
      <c r="B1914" s="22"/>
      <c r="C1914" s="21"/>
      <c r="D1914" s="20"/>
      <c r="E1914" s="20"/>
      <c r="F1914" s="20"/>
      <c r="G1914" s="20"/>
      <c r="H1914" s="20"/>
      <c r="I1914" s="20"/>
      <c r="J1914" s="20"/>
      <c r="K1914" s="19"/>
    </row>
    <row r="1915" spans="2:11" s="23" customFormat="1" ht="21.95" customHeight="1">
      <c r="B1915" s="22"/>
      <c r="C1915" s="21"/>
      <c r="D1915" s="20"/>
      <c r="E1915" s="20"/>
      <c r="F1915" s="20"/>
      <c r="G1915" s="20"/>
      <c r="H1915" s="20"/>
      <c r="I1915" s="20"/>
      <c r="J1915" s="20"/>
      <c r="K1915" s="19"/>
    </row>
    <row r="1916" spans="2:11" s="23" customFormat="1" ht="21.95" customHeight="1">
      <c r="B1916" s="22"/>
      <c r="C1916" s="21"/>
      <c r="D1916" s="20"/>
      <c r="E1916" s="20"/>
      <c r="F1916" s="20"/>
      <c r="G1916" s="20"/>
      <c r="H1916" s="20"/>
      <c r="I1916" s="20"/>
      <c r="J1916" s="20"/>
      <c r="K1916" s="19"/>
    </row>
    <row r="1917" spans="2:11" s="23" customFormat="1" ht="21.95" customHeight="1">
      <c r="B1917" s="22"/>
      <c r="C1917" s="21"/>
      <c r="D1917" s="20"/>
      <c r="E1917" s="20"/>
      <c r="F1917" s="20"/>
      <c r="G1917" s="20"/>
      <c r="H1917" s="20"/>
      <c r="I1917" s="20"/>
      <c r="J1917" s="20"/>
      <c r="K1917" s="19"/>
    </row>
    <row r="1918" spans="2:11" s="23" customFormat="1" ht="21.95" customHeight="1">
      <c r="B1918" s="22"/>
      <c r="C1918" s="21"/>
      <c r="D1918" s="20"/>
      <c r="E1918" s="20"/>
      <c r="F1918" s="20"/>
      <c r="G1918" s="20"/>
      <c r="H1918" s="20"/>
      <c r="I1918" s="20"/>
      <c r="J1918" s="20"/>
      <c r="K1918" s="19"/>
    </row>
    <row r="1919" spans="2:11" s="23" customFormat="1" ht="21.95" customHeight="1">
      <c r="B1919" s="22"/>
      <c r="C1919" s="21"/>
      <c r="D1919" s="20"/>
      <c r="E1919" s="20"/>
      <c r="F1919" s="20"/>
      <c r="G1919" s="20"/>
      <c r="H1919" s="20"/>
      <c r="I1919" s="20"/>
      <c r="J1919" s="20"/>
      <c r="K1919" s="19"/>
    </row>
    <row r="1920" spans="2:11" s="23" customFormat="1" ht="21.95" customHeight="1">
      <c r="B1920" s="22"/>
      <c r="C1920" s="21"/>
      <c r="D1920" s="20"/>
      <c r="E1920" s="20"/>
      <c r="F1920" s="20"/>
      <c r="G1920" s="20"/>
      <c r="H1920" s="20"/>
      <c r="I1920" s="20"/>
      <c r="J1920" s="20"/>
      <c r="K1920" s="19"/>
    </row>
    <row r="1921" spans="2:11" s="23" customFormat="1" ht="21.95" customHeight="1">
      <c r="B1921" s="22"/>
      <c r="C1921" s="21"/>
      <c r="D1921" s="20"/>
      <c r="E1921" s="20"/>
      <c r="F1921" s="20"/>
      <c r="G1921" s="20"/>
      <c r="H1921" s="20"/>
      <c r="I1921" s="20"/>
      <c r="J1921" s="20"/>
      <c r="K1921" s="19"/>
    </row>
    <row r="1922" spans="2:11" s="23" customFormat="1" ht="21.95" customHeight="1">
      <c r="B1922" s="22"/>
      <c r="C1922" s="21"/>
      <c r="D1922" s="20"/>
      <c r="E1922" s="20"/>
      <c r="F1922" s="20"/>
      <c r="G1922" s="20"/>
      <c r="H1922" s="20"/>
      <c r="I1922" s="20"/>
      <c r="J1922" s="20"/>
      <c r="K1922" s="19"/>
    </row>
    <row r="1923" spans="2:11" s="23" customFormat="1" ht="21.95" customHeight="1">
      <c r="B1923" s="22"/>
      <c r="C1923" s="21"/>
      <c r="D1923" s="20"/>
      <c r="E1923" s="20"/>
      <c r="F1923" s="20"/>
      <c r="G1923" s="20"/>
      <c r="H1923" s="20"/>
      <c r="I1923" s="20"/>
      <c r="J1923" s="20"/>
      <c r="K1923" s="19"/>
    </row>
    <row r="1924" spans="2:11" s="23" customFormat="1" ht="21.95" customHeight="1">
      <c r="B1924" s="22"/>
      <c r="C1924" s="21"/>
      <c r="D1924" s="20"/>
      <c r="E1924" s="20"/>
      <c r="F1924" s="20"/>
      <c r="G1924" s="20"/>
      <c r="H1924" s="20"/>
      <c r="I1924" s="20"/>
      <c r="J1924" s="20"/>
      <c r="K1924" s="19"/>
    </row>
    <row r="1925" spans="2:11" s="23" customFormat="1" ht="21.95" customHeight="1">
      <c r="B1925" s="22"/>
      <c r="C1925" s="21"/>
      <c r="D1925" s="20"/>
      <c r="E1925" s="20"/>
      <c r="F1925" s="20"/>
      <c r="G1925" s="20"/>
      <c r="H1925" s="20"/>
      <c r="I1925" s="20"/>
      <c r="J1925" s="20"/>
      <c r="K1925" s="19"/>
    </row>
    <row r="1926" spans="2:11" s="23" customFormat="1" ht="21.95" customHeight="1">
      <c r="B1926" s="22"/>
      <c r="C1926" s="21"/>
      <c r="D1926" s="20"/>
      <c r="E1926" s="20"/>
      <c r="F1926" s="20"/>
      <c r="G1926" s="20"/>
      <c r="H1926" s="20"/>
      <c r="I1926" s="20"/>
      <c r="J1926" s="20"/>
      <c r="K1926" s="19"/>
    </row>
    <row r="1927" spans="2:11" s="23" customFormat="1" ht="21.95" customHeight="1">
      <c r="B1927" s="22"/>
      <c r="C1927" s="21"/>
      <c r="D1927" s="20"/>
      <c r="E1927" s="20"/>
      <c r="F1927" s="20"/>
      <c r="G1927" s="20"/>
      <c r="H1927" s="20"/>
      <c r="I1927" s="20"/>
      <c r="J1927" s="20"/>
      <c r="K1927" s="19"/>
    </row>
    <row r="1928" spans="2:11" s="23" customFormat="1" ht="21.95" customHeight="1">
      <c r="B1928" s="22"/>
      <c r="C1928" s="21"/>
      <c r="D1928" s="20"/>
      <c r="E1928" s="20"/>
      <c r="F1928" s="20"/>
      <c r="G1928" s="20"/>
      <c r="H1928" s="20"/>
      <c r="I1928" s="20"/>
      <c r="J1928" s="20"/>
      <c r="K1928" s="19"/>
    </row>
    <row r="1929" spans="2:11" s="23" customFormat="1" ht="21.95" customHeight="1">
      <c r="B1929" s="22"/>
      <c r="C1929" s="21"/>
      <c r="D1929" s="20"/>
      <c r="E1929" s="20"/>
      <c r="F1929" s="20"/>
      <c r="G1929" s="20"/>
      <c r="H1929" s="20"/>
      <c r="I1929" s="20"/>
      <c r="J1929" s="20"/>
      <c r="K1929" s="19"/>
    </row>
    <row r="1930" spans="2:11" s="23" customFormat="1" ht="21.95" customHeight="1">
      <c r="B1930" s="22"/>
      <c r="C1930" s="21"/>
      <c r="D1930" s="20"/>
      <c r="E1930" s="20"/>
      <c r="F1930" s="20"/>
      <c r="G1930" s="20"/>
      <c r="H1930" s="20"/>
      <c r="I1930" s="20"/>
      <c r="J1930" s="20"/>
      <c r="K1930" s="19"/>
    </row>
    <row r="1931" spans="2:11" s="23" customFormat="1" ht="21.95" customHeight="1">
      <c r="B1931" s="22"/>
      <c r="C1931" s="21"/>
      <c r="D1931" s="20"/>
      <c r="E1931" s="20"/>
      <c r="F1931" s="20"/>
      <c r="G1931" s="20"/>
      <c r="H1931" s="20"/>
      <c r="I1931" s="20"/>
      <c r="J1931" s="20"/>
      <c r="K1931" s="19"/>
    </row>
    <row r="1932" spans="2:11" s="23" customFormat="1" ht="21.95" customHeight="1">
      <c r="B1932" s="22"/>
      <c r="C1932" s="21"/>
      <c r="D1932" s="20"/>
      <c r="E1932" s="20"/>
      <c r="F1932" s="20"/>
      <c r="G1932" s="20"/>
      <c r="H1932" s="20"/>
      <c r="I1932" s="20"/>
      <c r="J1932" s="20"/>
      <c r="K1932" s="19"/>
    </row>
    <row r="1933" spans="2:11" s="23" customFormat="1" ht="21.95" customHeight="1">
      <c r="B1933" s="22"/>
      <c r="C1933" s="21"/>
      <c r="D1933" s="20"/>
      <c r="E1933" s="20"/>
      <c r="F1933" s="20"/>
      <c r="G1933" s="20"/>
      <c r="H1933" s="20"/>
      <c r="I1933" s="20"/>
      <c r="J1933" s="20"/>
      <c r="K1933" s="19"/>
    </row>
    <row r="1934" spans="2:11" s="23" customFormat="1" ht="21.95" customHeight="1">
      <c r="B1934" s="22"/>
      <c r="C1934" s="21"/>
      <c r="D1934" s="20"/>
      <c r="E1934" s="20"/>
      <c r="F1934" s="20"/>
      <c r="G1934" s="20"/>
      <c r="H1934" s="20"/>
      <c r="I1934" s="20"/>
      <c r="J1934" s="20"/>
      <c r="K1934" s="19"/>
    </row>
    <row r="1935" spans="2:11" s="23" customFormat="1" ht="21.95" customHeight="1">
      <c r="B1935" s="22"/>
      <c r="C1935" s="21"/>
      <c r="D1935" s="20"/>
      <c r="E1935" s="20"/>
      <c r="F1935" s="20"/>
      <c r="G1935" s="20"/>
      <c r="H1935" s="20"/>
      <c r="I1935" s="20"/>
      <c r="J1935" s="20"/>
      <c r="K1935" s="19"/>
    </row>
    <row r="1936" spans="2:11" s="23" customFormat="1" ht="21.95" customHeight="1">
      <c r="B1936" s="22"/>
      <c r="C1936" s="21"/>
      <c r="D1936" s="20"/>
      <c r="E1936" s="20"/>
      <c r="F1936" s="20"/>
      <c r="G1936" s="20"/>
      <c r="H1936" s="20"/>
      <c r="I1936" s="20"/>
      <c r="J1936" s="20"/>
      <c r="K1936" s="19"/>
    </row>
    <row r="1937" spans="2:11" s="23" customFormat="1" ht="21.95" customHeight="1">
      <c r="B1937" s="22"/>
      <c r="C1937" s="21"/>
      <c r="D1937" s="20"/>
      <c r="E1937" s="20"/>
      <c r="F1937" s="20"/>
      <c r="G1937" s="20"/>
      <c r="H1937" s="20"/>
      <c r="I1937" s="20"/>
      <c r="J1937" s="20"/>
      <c r="K1937" s="19"/>
    </row>
    <row r="1938" spans="2:11" s="23" customFormat="1" ht="21.95" customHeight="1">
      <c r="B1938" s="22"/>
      <c r="C1938" s="21"/>
      <c r="D1938" s="20"/>
      <c r="E1938" s="20"/>
      <c r="F1938" s="20"/>
      <c r="G1938" s="20"/>
      <c r="H1938" s="20"/>
      <c r="I1938" s="20"/>
      <c r="J1938" s="20"/>
      <c r="K1938" s="19"/>
    </row>
    <row r="1939" spans="2:11" s="23" customFormat="1" ht="21.95" customHeight="1">
      <c r="B1939" s="22"/>
      <c r="C1939" s="21"/>
      <c r="D1939" s="20"/>
      <c r="E1939" s="20"/>
      <c r="F1939" s="20"/>
      <c r="G1939" s="20"/>
      <c r="H1939" s="20"/>
      <c r="I1939" s="20"/>
      <c r="J1939" s="20"/>
      <c r="K1939" s="19"/>
    </row>
    <row r="1940" spans="2:11" s="23" customFormat="1" ht="21.95" customHeight="1">
      <c r="B1940" s="22"/>
      <c r="C1940" s="21"/>
      <c r="D1940" s="20"/>
      <c r="E1940" s="20"/>
      <c r="F1940" s="20"/>
      <c r="G1940" s="20"/>
      <c r="H1940" s="20"/>
      <c r="I1940" s="20"/>
      <c r="J1940" s="20"/>
      <c r="K1940" s="19"/>
    </row>
    <row r="1941" spans="2:11" s="23" customFormat="1" ht="21.95" customHeight="1">
      <c r="B1941" s="22"/>
      <c r="C1941" s="21"/>
      <c r="D1941" s="20"/>
      <c r="E1941" s="20"/>
      <c r="F1941" s="20"/>
      <c r="G1941" s="20"/>
      <c r="H1941" s="20"/>
      <c r="I1941" s="20"/>
      <c r="J1941" s="20"/>
      <c r="K1941" s="19"/>
    </row>
    <row r="1942" spans="2:11" s="23" customFormat="1" ht="21.95" customHeight="1">
      <c r="B1942" s="22"/>
      <c r="C1942" s="21"/>
      <c r="D1942" s="20"/>
      <c r="E1942" s="20"/>
      <c r="F1942" s="20"/>
      <c r="G1942" s="20"/>
      <c r="H1942" s="20"/>
      <c r="I1942" s="20"/>
      <c r="J1942" s="20"/>
      <c r="K1942" s="19"/>
    </row>
    <row r="1943" spans="2:11" s="23" customFormat="1" ht="21.95" customHeight="1">
      <c r="B1943" s="22"/>
      <c r="C1943" s="21"/>
      <c r="D1943" s="20"/>
      <c r="E1943" s="20"/>
      <c r="F1943" s="20"/>
      <c r="G1943" s="20"/>
      <c r="H1943" s="20"/>
      <c r="I1943" s="20"/>
      <c r="J1943" s="20"/>
      <c r="K1943" s="19"/>
    </row>
    <row r="1944" spans="2:11" s="23" customFormat="1" ht="21.95" customHeight="1">
      <c r="B1944" s="22"/>
      <c r="C1944" s="21"/>
      <c r="D1944" s="20"/>
      <c r="E1944" s="20"/>
      <c r="F1944" s="20"/>
      <c r="G1944" s="20"/>
      <c r="H1944" s="20"/>
      <c r="I1944" s="20"/>
      <c r="J1944" s="20"/>
      <c r="K1944" s="19"/>
    </row>
    <row r="1945" spans="2:11" s="23" customFormat="1" ht="21.95" customHeight="1">
      <c r="B1945" s="22"/>
      <c r="C1945" s="21"/>
      <c r="D1945" s="20"/>
      <c r="E1945" s="20"/>
      <c r="F1945" s="20"/>
      <c r="G1945" s="20"/>
      <c r="H1945" s="20"/>
      <c r="I1945" s="20"/>
      <c r="J1945" s="20"/>
      <c r="K1945" s="19"/>
    </row>
    <row r="1946" spans="2:11" s="23" customFormat="1" ht="21.95" customHeight="1">
      <c r="B1946" s="22"/>
      <c r="C1946" s="21"/>
      <c r="D1946" s="20"/>
      <c r="E1946" s="20"/>
      <c r="F1946" s="20"/>
      <c r="G1946" s="20"/>
      <c r="H1946" s="20"/>
      <c r="I1946" s="20"/>
      <c r="J1946" s="20"/>
      <c r="K1946" s="19"/>
    </row>
    <row r="1947" spans="2:11" s="23" customFormat="1" ht="21.95" customHeight="1">
      <c r="B1947" s="22"/>
      <c r="C1947" s="21"/>
      <c r="D1947" s="20"/>
      <c r="E1947" s="20"/>
      <c r="F1947" s="20"/>
      <c r="G1947" s="20"/>
      <c r="H1947" s="20"/>
      <c r="I1947" s="20"/>
      <c r="J1947" s="20"/>
      <c r="K1947" s="19"/>
    </row>
    <row r="1948" spans="2:11" s="23" customFormat="1" ht="21.95" customHeight="1">
      <c r="B1948" s="22"/>
      <c r="C1948" s="21"/>
      <c r="D1948" s="20"/>
      <c r="E1948" s="20"/>
      <c r="F1948" s="20"/>
      <c r="G1948" s="20"/>
      <c r="H1948" s="20"/>
      <c r="I1948" s="20"/>
      <c r="J1948" s="20"/>
      <c r="K1948" s="19"/>
    </row>
    <row r="1949" spans="2:11" s="23" customFormat="1" ht="21.95" customHeight="1">
      <c r="B1949" s="22"/>
      <c r="C1949" s="21"/>
      <c r="D1949" s="20"/>
      <c r="E1949" s="20"/>
      <c r="F1949" s="20"/>
      <c r="G1949" s="20"/>
      <c r="H1949" s="20"/>
      <c r="I1949" s="20"/>
      <c r="J1949" s="20"/>
      <c r="K1949" s="19"/>
    </row>
    <row r="1950" spans="2:11" s="23" customFormat="1" ht="21.95" customHeight="1">
      <c r="B1950" s="22"/>
      <c r="C1950" s="21"/>
      <c r="D1950" s="20"/>
      <c r="E1950" s="20"/>
      <c r="F1950" s="20"/>
      <c r="G1950" s="20"/>
      <c r="H1950" s="20"/>
      <c r="I1950" s="20"/>
      <c r="J1950" s="20"/>
      <c r="K1950" s="19"/>
    </row>
    <row r="1951" spans="2:11" s="23" customFormat="1" ht="21.95" customHeight="1">
      <c r="B1951" s="22"/>
      <c r="C1951" s="21"/>
      <c r="D1951" s="20"/>
      <c r="E1951" s="20"/>
      <c r="F1951" s="20"/>
      <c r="G1951" s="20"/>
      <c r="H1951" s="20"/>
      <c r="I1951" s="20"/>
      <c r="J1951" s="20"/>
      <c r="K1951" s="19"/>
    </row>
    <row r="1952" spans="2:11" s="23" customFormat="1" ht="21.95" customHeight="1">
      <c r="B1952" s="22"/>
      <c r="C1952" s="21"/>
      <c r="D1952" s="20"/>
      <c r="E1952" s="20"/>
      <c r="F1952" s="20"/>
      <c r="G1952" s="20"/>
      <c r="H1952" s="20"/>
      <c r="I1952" s="20"/>
      <c r="J1952" s="20"/>
      <c r="K1952" s="19"/>
    </row>
    <row r="1953" spans="2:11" s="23" customFormat="1" ht="21.95" customHeight="1">
      <c r="B1953" s="22"/>
      <c r="C1953" s="21"/>
      <c r="D1953" s="20"/>
      <c r="E1953" s="20"/>
      <c r="F1953" s="20"/>
      <c r="G1953" s="20"/>
      <c r="H1953" s="20"/>
      <c r="I1953" s="20"/>
      <c r="J1953" s="20"/>
      <c r="K1953" s="19"/>
    </row>
    <row r="1954" spans="2:11" s="23" customFormat="1" ht="21.95" customHeight="1">
      <c r="B1954" s="22"/>
      <c r="C1954" s="21"/>
      <c r="D1954" s="20"/>
      <c r="E1954" s="20"/>
      <c r="F1954" s="20"/>
      <c r="G1954" s="20"/>
      <c r="H1954" s="20"/>
      <c r="I1954" s="20"/>
      <c r="J1954" s="20"/>
      <c r="K1954" s="19"/>
    </row>
    <row r="1955" spans="2:11" s="23" customFormat="1" ht="21.95" customHeight="1">
      <c r="B1955" s="22"/>
      <c r="C1955" s="21"/>
      <c r="D1955" s="20"/>
      <c r="E1955" s="20"/>
      <c r="F1955" s="20"/>
      <c r="G1955" s="20"/>
      <c r="H1955" s="20"/>
      <c r="I1955" s="20"/>
      <c r="J1955" s="20"/>
      <c r="K1955" s="19"/>
    </row>
    <row r="1956" spans="2:11" s="23" customFormat="1" ht="21.95" customHeight="1">
      <c r="B1956" s="22"/>
      <c r="C1956" s="21"/>
      <c r="D1956" s="20"/>
      <c r="E1956" s="20"/>
      <c r="F1956" s="20"/>
      <c r="G1956" s="20"/>
      <c r="H1956" s="20"/>
      <c r="I1956" s="20"/>
      <c r="J1956" s="20"/>
      <c r="K1956" s="19"/>
    </row>
    <row r="1957" spans="2:11" s="23" customFormat="1" ht="21.95" customHeight="1">
      <c r="B1957" s="22"/>
      <c r="C1957" s="21"/>
      <c r="D1957" s="20"/>
      <c r="E1957" s="20"/>
      <c r="F1957" s="20"/>
      <c r="G1957" s="20"/>
      <c r="H1957" s="20"/>
      <c r="I1957" s="20"/>
      <c r="J1957" s="20"/>
      <c r="K1957" s="19"/>
    </row>
    <row r="1958" spans="2:11" s="23" customFormat="1" ht="21.95" customHeight="1">
      <c r="B1958" s="22"/>
      <c r="C1958" s="21"/>
      <c r="D1958" s="20"/>
      <c r="E1958" s="20"/>
      <c r="F1958" s="20"/>
      <c r="G1958" s="20"/>
      <c r="H1958" s="20"/>
      <c r="I1958" s="20"/>
      <c r="J1958" s="20"/>
      <c r="K1958" s="19"/>
    </row>
    <row r="1959" spans="2:11" s="23" customFormat="1" ht="21.95" customHeight="1">
      <c r="B1959" s="22"/>
      <c r="C1959" s="21"/>
      <c r="D1959" s="20"/>
      <c r="E1959" s="20"/>
      <c r="F1959" s="20"/>
      <c r="G1959" s="20"/>
      <c r="H1959" s="20"/>
      <c r="I1959" s="20"/>
      <c r="J1959" s="20"/>
      <c r="K1959" s="19"/>
    </row>
    <row r="1960" spans="2:11" s="23" customFormat="1" ht="21.95" customHeight="1">
      <c r="B1960" s="22"/>
      <c r="C1960" s="21"/>
      <c r="D1960" s="20"/>
      <c r="E1960" s="20"/>
      <c r="F1960" s="20"/>
      <c r="G1960" s="20"/>
      <c r="H1960" s="20"/>
      <c r="I1960" s="20"/>
      <c r="J1960" s="20"/>
      <c r="K1960" s="19"/>
    </row>
    <row r="1961" spans="2:11" s="23" customFormat="1" ht="21.95" customHeight="1">
      <c r="B1961" s="22"/>
      <c r="C1961" s="21"/>
      <c r="D1961" s="20"/>
      <c r="E1961" s="20"/>
      <c r="F1961" s="20"/>
      <c r="G1961" s="20"/>
      <c r="H1961" s="20"/>
      <c r="I1961" s="20"/>
      <c r="J1961" s="20"/>
      <c r="K1961" s="19"/>
    </row>
    <row r="1962" spans="2:11" s="23" customFormat="1" ht="21.95" customHeight="1">
      <c r="B1962" s="22"/>
      <c r="C1962" s="21"/>
      <c r="D1962" s="20"/>
      <c r="E1962" s="20"/>
      <c r="F1962" s="20"/>
      <c r="G1962" s="20"/>
      <c r="H1962" s="20"/>
      <c r="I1962" s="20"/>
      <c r="J1962" s="20"/>
      <c r="K1962" s="19"/>
    </row>
    <row r="1963" spans="2:11" s="23" customFormat="1" ht="21.95" customHeight="1">
      <c r="B1963" s="22"/>
      <c r="C1963" s="21"/>
      <c r="D1963" s="20"/>
      <c r="E1963" s="20"/>
      <c r="F1963" s="20"/>
      <c r="G1963" s="20"/>
      <c r="H1963" s="20"/>
      <c r="I1963" s="20"/>
      <c r="J1963" s="20"/>
      <c r="K1963" s="19"/>
    </row>
    <row r="1964" spans="2:11" s="23" customFormat="1" ht="21.95" customHeight="1">
      <c r="B1964" s="22"/>
      <c r="C1964" s="21"/>
      <c r="D1964" s="20"/>
      <c r="E1964" s="20"/>
      <c r="F1964" s="20"/>
      <c r="G1964" s="20"/>
      <c r="H1964" s="20"/>
      <c r="I1964" s="20"/>
      <c r="J1964" s="20"/>
      <c r="K1964" s="19"/>
    </row>
    <row r="1965" spans="2:11" s="23" customFormat="1" ht="21.95" customHeight="1">
      <c r="B1965" s="22"/>
      <c r="C1965" s="21"/>
      <c r="D1965" s="20"/>
      <c r="E1965" s="20"/>
      <c r="F1965" s="20"/>
      <c r="G1965" s="20"/>
      <c r="H1965" s="20"/>
      <c r="I1965" s="20"/>
      <c r="J1965" s="20"/>
      <c r="K1965" s="19"/>
    </row>
    <row r="1966" spans="2:11" s="23" customFormat="1" ht="21.95" customHeight="1">
      <c r="B1966" s="22"/>
      <c r="C1966" s="21"/>
      <c r="D1966" s="20"/>
      <c r="E1966" s="20"/>
      <c r="F1966" s="20"/>
      <c r="G1966" s="20"/>
      <c r="H1966" s="20"/>
      <c r="I1966" s="20"/>
      <c r="J1966" s="20"/>
      <c r="K1966" s="19"/>
    </row>
    <row r="1967" spans="2:11" s="23" customFormat="1" ht="21.95" customHeight="1">
      <c r="B1967" s="22"/>
      <c r="C1967" s="21"/>
      <c r="D1967" s="20"/>
      <c r="E1967" s="20"/>
      <c r="F1967" s="20"/>
      <c r="G1967" s="20"/>
      <c r="H1967" s="20"/>
      <c r="I1967" s="20"/>
      <c r="J1967" s="20"/>
      <c r="K1967" s="19"/>
    </row>
    <row r="1968" spans="2:11" s="23" customFormat="1" ht="21.95" customHeight="1">
      <c r="B1968" s="22"/>
      <c r="C1968" s="21"/>
      <c r="D1968" s="20"/>
      <c r="E1968" s="20"/>
      <c r="F1968" s="20"/>
      <c r="G1968" s="20"/>
      <c r="H1968" s="20"/>
      <c r="I1968" s="20"/>
      <c r="J1968" s="20"/>
      <c r="K1968" s="19"/>
    </row>
    <row r="1969" spans="2:11" s="23" customFormat="1" ht="21.95" customHeight="1">
      <c r="B1969" s="22"/>
      <c r="C1969" s="21"/>
      <c r="D1969" s="20"/>
      <c r="E1969" s="20"/>
      <c r="F1969" s="20"/>
      <c r="G1969" s="20"/>
      <c r="H1969" s="20"/>
      <c r="I1969" s="20"/>
      <c r="J1969" s="20"/>
      <c r="K1969" s="19"/>
    </row>
    <row r="1970" spans="2:11" s="23" customFormat="1" ht="21.95" customHeight="1">
      <c r="B1970" s="22"/>
      <c r="C1970" s="21"/>
      <c r="D1970" s="20"/>
      <c r="E1970" s="20"/>
      <c r="F1970" s="20"/>
      <c r="G1970" s="20"/>
      <c r="H1970" s="20"/>
      <c r="I1970" s="20"/>
      <c r="J1970" s="20"/>
      <c r="K1970" s="19"/>
    </row>
    <row r="1971" spans="2:11" s="23" customFormat="1" ht="21.95" customHeight="1">
      <c r="B1971" s="22"/>
      <c r="C1971" s="21"/>
      <c r="D1971" s="20"/>
      <c r="E1971" s="20"/>
      <c r="F1971" s="20"/>
      <c r="G1971" s="20"/>
      <c r="H1971" s="20"/>
      <c r="I1971" s="20"/>
      <c r="J1971" s="20"/>
      <c r="K1971" s="19"/>
    </row>
    <row r="1972" spans="2:11" s="23" customFormat="1" ht="21.95" customHeight="1">
      <c r="B1972" s="22"/>
      <c r="C1972" s="21"/>
      <c r="D1972" s="20"/>
      <c r="E1972" s="20"/>
      <c r="F1972" s="20"/>
      <c r="G1972" s="20"/>
      <c r="H1972" s="20"/>
      <c r="I1972" s="20"/>
      <c r="J1972" s="20"/>
      <c r="K1972" s="19"/>
    </row>
    <row r="1973" spans="2:11" s="23" customFormat="1" ht="21.95" customHeight="1">
      <c r="B1973" s="22"/>
      <c r="C1973" s="21"/>
      <c r="D1973" s="20"/>
      <c r="E1973" s="20"/>
      <c r="F1973" s="20"/>
      <c r="G1973" s="20"/>
      <c r="H1973" s="20"/>
      <c r="I1973" s="20"/>
      <c r="J1973" s="20"/>
      <c r="K1973" s="19"/>
    </row>
    <row r="1974" spans="2:11" s="23" customFormat="1" ht="21.95" customHeight="1">
      <c r="B1974" s="22"/>
      <c r="C1974" s="21"/>
      <c r="D1974" s="20"/>
      <c r="E1974" s="20"/>
      <c r="F1974" s="20"/>
      <c r="G1974" s="20"/>
      <c r="H1974" s="20"/>
      <c r="I1974" s="20"/>
      <c r="J1974" s="20"/>
      <c r="K1974" s="19"/>
    </row>
    <row r="1975" spans="2:11" s="23" customFormat="1" ht="21.95" customHeight="1">
      <c r="B1975" s="22"/>
      <c r="C1975" s="21"/>
      <c r="D1975" s="20"/>
      <c r="E1975" s="20"/>
      <c r="F1975" s="20"/>
      <c r="G1975" s="20"/>
      <c r="H1975" s="20"/>
      <c r="I1975" s="20"/>
      <c r="J1975" s="20"/>
      <c r="K1975" s="19"/>
    </row>
    <row r="1976" spans="2:11" s="23" customFormat="1" ht="21.95" customHeight="1">
      <c r="B1976" s="22"/>
      <c r="C1976" s="21"/>
      <c r="D1976" s="20"/>
      <c r="E1976" s="20"/>
      <c r="F1976" s="20"/>
      <c r="G1976" s="20"/>
      <c r="H1976" s="20"/>
      <c r="I1976" s="20"/>
      <c r="J1976" s="20"/>
      <c r="K1976" s="19"/>
    </row>
    <row r="1977" spans="2:11" s="23" customFormat="1" ht="21.95" customHeight="1">
      <c r="B1977" s="22"/>
      <c r="C1977" s="21"/>
      <c r="D1977" s="20"/>
      <c r="E1977" s="20"/>
      <c r="F1977" s="20"/>
      <c r="G1977" s="20"/>
      <c r="H1977" s="20"/>
      <c r="I1977" s="20"/>
      <c r="J1977" s="20"/>
      <c r="K1977" s="19"/>
    </row>
    <row r="1978" spans="2:11" s="23" customFormat="1" ht="21.95" customHeight="1">
      <c r="B1978" s="22"/>
      <c r="C1978" s="21"/>
      <c r="D1978" s="20"/>
      <c r="E1978" s="20"/>
      <c r="F1978" s="20"/>
      <c r="G1978" s="20"/>
      <c r="H1978" s="20"/>
      <c r="I1978" s="20"/>
      <c r="J1978" s="20"/>
      <c r="K1978" s="19"/>
    </row>
    <row r="1979" spans="2:11" s="23" customFormat="1" ht="21.95" customHeight="1">
      <c r="B1979" s="22"/>
      <c r="C1979" s="21"/>
      <c r="D1979" s="20"/>
      <c r="E1979" s="20"/>
      <c r="F1979" s="20"/>
      <c r="G1979" s="20"/>
      <c r="H1979" s="20"/>
      <c r="I1979" s="20"/>
      <c r="J1979" s="20"/>
      <c r="K1979" s="19"/>
    </row>
    <row r="1980" spans="2:11" s="23" customFormat="1" ht="21.95" customHeight="1">
      <c r="B1980" s="22"/>
      <c r="C1980" s="21"/>
      <c r="D1980" s="20"/>
      <c r="E1980" s="20"/>
      <c r="F1980" s="20"/>
      <c r="G1980" s="20"/>
      <c r="H1980" s="20"/>
      <c r="I1980" s="20"/>
      <c r="J1980" s="20"/>
      <c r="K1980" s="19"/>
    </row>
    <row r="1981" spans="2:11" s="23" customFormat="1" ht="21.95" customHeight="1">
      <c r="B1981" s="22"/>
      <c r="C1981" s="21"/>
      <c r="D1981" s="20"/>
      <c r="E1981" s="20"/>
      <c r="F1981" s="20"/>
      <c r="G1981" s="20"/>
      <c r="H1981" s="20"/>
      <c r="I1981" s="20"/>
      <c r="J1981" s="20"/>
      <c r="K1981" s="19"/>
    </row>
    <row r="1982" spans="2:11" s="23" customFormat="1" ht="21.95" customHeight="1">
      <c r="B1982" s="22"/>
      <c r="C1982" s="21"/>
      <c r="D1982" s="20"/>
      <c r="E1982" s="20"/>
      <c r="F1982" s="20"/>
      <c r="G1982" s="20"/>
      <c r="H1982" s="20"/>
      <c r="I1982" s="20"/>
      <c r="J1982" s="20"/>
      <c r="K1982" s="19"/>
    </row>
    <row r="1983" spans="2:11" s="23" customFormat="1" ht="21.95" customHeight="1">
      <c r="B1983" s="22"/>
      <c r="C1983" s="21"/>
      <c r="D1983" s="20"/>
      <c r="E1983" s="20"/>
      <c r="F1983" s="20"/>
      <c r="G1983" s="20"/>
      <c r="H1983" s="20"/>
      <c r="I1983" s="20"/>
      <c r="J1983" s="20"/>
      <c r="K1983" s="19"/>
    </row>
    <row r="1984" spans="2:11" s="23" customFormat="1" ht="21.95" customHeight="1">
      <c r="B1984" s="22"/>
      <c r="C1984" s="21"/>
      <c r="D1984" s="20"/>
      <c r="E1984" s="20"/>
      <c r="F1984" s="20"/>
      <c r="G1984" s="20"/>
      <c r="H1984" s="20"/>
      <c r="I1984" s="20"/>
      <c r="J1984" s="20"/>
      <c r="K1984" s="19"/>
    </row>
    <row r="1985" spans="2:11" s="23" customFormat="1" ht="21.95" customHeight="1">
      <c r="B1985" s="22"/>
      <c r="C1985" s="21"/>
      <c r="D1985" s="20"/>
      <c r="E1985" s="20"/>
      <c r="F1985" s="20"/>
      <c r="G1985" s="20"/>
      <c r="H1985" s="20"/>
      <c r="I1985" s="20"/>
      <c r="J1985" s="20"/>
      <c r="K1985" s="19"/>
    </row>
    <row r="1986" spans="2:11" s="23" customFormat="1" ht="21.95" customHeight="1">
      <c r="B1986" s="22"/>
      <c r="C1986" s="21"/>
      <c r="D1986" s="20"/>
      <c r="E1986" s="20"/>
      <c r="F1986" s="20"/>
      <c r="G1986" s="20"/>
      <c r="H1986" s="20"/>
      <c r="I1986" s="20"/>
      <c r="J1986" s="20"/>
      <c r="K1986" s="19"/>
    </row>
    <row r="1987" spans="2:11" s="23" customFormat="1" ht="21.95" customHeight="1">
      <c r="B1987" s="22"/>
      <c r="C1987" s="21"/>
      <c r="D1987" s="20"/>
      <c r="E1987" s="20"/>
      <c r="F1987" s="20"/>
      <c r="G1987" s="20"/>
      <c r="H1987" s="20"/>
      <c r="I1987" s="20"/>
      <c r="J1987" s="20"/>
      <c r="K1987" s="19"/>
    </row>
    <row r="1988" spans="2:11" s="23" customFormat="1" ht="21.95" customHeight="1">
      <c r="B1988" s="22"/>
      <c r="C1988" s="21"/>
      <c r="D1988" s="20"/>
      <c r="E1988" s="20"/>
      <c r="F1988" s="20"/>
      <c r="G1988" s="20"/>
      <c r="H1988" s="20"/>
      <c r="I1988" s="20"/>
      <c r="J1988" s="20"/>
      <c r="K1988" s="19"/>
    </row>
    <row r="1989" spans="2:11" s="23" customFormat="1" ht="21.95" customHeight="1">
      <c r="B1989" s="22"/>
      <c r="C1989" s="21"/>
      <c r="D1989" s="20"/>
      <c r="E1989" s="20"/>
      <c r="F1989" s="20"/>
      <c r="G1989" s="20"/>
      <c r="H1989" s="20"/>
      <c r="I1989" s="20"/>
      <c r="J1989" s="20"/>
      <c r="K1989" s="19"/>
    </row>
    <row r="1990" spans="2:11" s="23" customFormat="1" ht="21.95" customHeight="1">
      <c r="B1990" s="22"/>
      <c r="C1990" s="21"/>
      <c r="D1990" s="20"/>
      <c r="E1990" s="20"/>
      <c r="F1990" s="20"/>
      <c r="G1990" s="20"/>
      <c r="H1990" s="20"/>
      <c r="I1990" s="20"/>
      <c r="J1990" s="20"/>
      <c r="K1990" s="19"/>
    </row>
    <row r="1991" spans="2:11" s="23" customFormat="1" ht="21.95" customHeight="1">
      <c r="B1991" s="22"/>
      <c r="C1991" s="21"/>
      <c r="D1991" s="20"/>
      <c r="E1991" s="20"/>
      <c r="F1991" s="20"/>
      <c r="G1991" s="20"/>
      <c r="H1991" s="20"/>
      <c r="I1991" s="20"/>
      <c r="J1991" s="20"/>
      <c r="K1991" s="19"/>
    </row>
    <row r="1992" spans="2:11" s="23" customFormat="1" ht="21.95" customHeight="1">
      <c r="B1992" s="22"/>
      <c r="C1992" s="21"/>
      <c r="D1992" s="20"/>
      <c r="E1992" s="20"/>
      <c r="F1992" s="20"/>
      <c r="G1992" s="20"/>
      <c r="H1992" s="20"/>
      <c r="I1992" s="20"/>
      <c r="J1992" s="20"/>
      <c r="K1992" s="19"/>
    </row>
    <row r="1993" spans="2:11" s="23" customFormat="1" ht="21.95" customHeight="1">
      <c r="B1993" s="22"/>
      <c r="C1993" s="21"/>
      <c r="D1993" s="20"/>
      <c r="E1993" s="20"/>
      <c r="F1993" s="20"/>
      <c r="G1993" s="20"/>
      <c r="H1993" s="20"/>
      <c r="I1993" s="20"/>
      <c r="J1993" s="20"/>
      <c r="K1993" s="19"/>
    </row>
    <row r="1994" spans="2:11" s="23" customFormat="1" ht="21.95" customHeight="1">
      <c r="B1994" s="22"/>
      <c r="C1994" s="21"/>
      <c r="D1994" s="20"/>
      <c r="E1994" s="20"/>
      <c r="F1994" s="20"/>
      <c r="G1994" s="20"/>
      <c r="H1994" s="20"/>
      <c r="I1994" s="20"/>
      <c r="J1994" s="20"/>
      <c r="K1994" s="19"/>
    </row>
    <row r="1995" spans="2:11" s="23" customFormat="1" ht="21.95" customHeight="1">
      <c r="B1995" s="22"/>
      <c r="C1995" s="21"/>
      <c r="D1995" s="20"/>
      <c r="E1995" s="20"/>
      <c r="F1995" s="20"/>
      <c r="G1995" s="20"/>
      <c r="H1995" s="20"/>
      <c r="I1995" s="20"/>
      <c r="J1995" s="20"/>
      <c r="K1995" s="19"/>
    </row>
    <row r="1996" spans="2:11" s="23" customFormat="1" ht="21.95" customHeight="1">
      <c r="B1996" s="22"/>
      <c r="C1996" s="21"/>
      <c r="D1996" s="20"/>
      <c r="E1996" s="20"/>
      <c r="F1996" s="20"/>
      <c r="G1996" s="20"/>
      <c r="H1996" s="20"/>
      <c r="I1996" s="20"/>
      <c r="J1996" s="20"/>
      <c r="K1996" s="19"/>
    </row>
    <row r="1997" spans="2:11" s="23" customFormat="1" ht="21.95" customHeight="1">
      <c r="B1997" s="22"/>
      <c r="C1997" s="21"/>
      <c r="D1997" s="20"/>
      <c r="E1997" s="20"/>
      <c r="F1997" s="20"/>
      <c r="G1997" s="20"/>
      <c r="H1997" s="20"/>
      <c r="I1997" s="20"/>
      <c r="J1997" s="20"/>
      <c r="K1997" s="19"/>
    </row>
    <row r="1998" spans="2:11" s="23" customFormat="1" ht="21.95" customHeight="1">
      <c r="B1998" s="22"/>
      <c r="C1998" s="21"/>
      <c r="D1998" s="20"/>
      <c r="E1998" s="20"/>
      <c r="F1998" s="20"/>
      <c r="G1998" s="20"/>
      <c r="H1998" s="20"/>
      <c r="I1998" s="20"/>
      <c r="J1998" s="20"/>
      <c r="K1998" s="19"/>
    </row>
    <row r="1999" spans="2:11" s="23" customFormat="1" ht="21.95" customHeight="1">
      <c r="B1999" s="22"/>
      <c r="C1999" s="21"/>
      <c r="D1999" s="20"/>
      <c r="E1999" s="20"/>
      <c r="F1999" s="20"/>
      <c r="G1999" s="20"/>
      <c r="H1999" s="20"/>
      <c r="I1999" s="20"/>
      <c r="J1999" s="20"/>
      <c r="K1999" s="19"/>
    </row>
    <row r="2000" spans="2:11" s="23" customFormat="1" ht="21.95" customHeight="1">
      <c r="B2000" s="22"/>
      <c r="C2000" s="21"/>
      <c r="D2000" s="20"/>
      <c r="E2000" s="20"/>
      <c r="F2000" s="20"/>
      <c r="G2000" s="20"/>
      <c r="H2000" s="20"/>
      <c r="I2000" s="20"/>
      <c r="J2000" s="20"/>
      <c r="K2000" s="19"/>
    </row>
    <row r="2001" spans="2:11" s="23" customFormat="1" ht="21.95" customHeight="1">
      <c r="B2001" s="22"/>
      <c r="C2001" s="21"/>
      <c r="D2001" s="20"/>
      <c r="E2001" s="20"/>
      <c r="F2001" s="20"/>
      <c r="G2001" s="20"/>
      <c r="H2001" s="20"/>
      <c r="I2001" s="20"/>
      <c r="J2001" s="20"/>
      <c r="K2001" s="19"/>
    </row>
    <row r="2002" spans="2:11" s="23" customFormat="1" ht="21.95" customHeight="1">
      <c r="B2002" s="22"/>
      <c r="C2002" s="21"/>
      <c r="D2002" s="20"/>
      <c r="E2002" s="20"/>
      <c r="F2002" s="20"/>
      <c r="G2002" s="20"/>
      <c r="H2002" s="20"/>
      <c r="I2002" s="20"/>
      <c r="J2002" s="20"/>
      <c r="K2002" s="19"/>
    </row>
    <row r="2003" spans="2:11" s="23" customFormat="1" ht="21.95" customHeight="1">
      <c r="B2003" s="22"/>
      <c r="C2003" s="21"/>
      <c r="D2003" s="20"/>
      <c r="E2003" s="20"/>
      <c r="F2003" s="20"/>
      <c r="G2003" s="20"/>
      <c r="H2003" s="20"/>
      <c r="I2003" s="20"/>
      <c r="J2003" s="20"/>
      <c r="K2003" s="19"/>
    </row>
    <row r="2004" spans="2:11" s="23" customFormat="1" ht="21.95" customHeight="1">
      <c r="B2004" s="22"/>
      <c r="C2004" s="21"/>
      <c r="D2004" s="20"/>
      <c r="E2004" s="20"/>
      <c r="F2004" s="20"/>
      <c r="G2004" s="20"/>
      <c r="H2004" s="20"/>
      <c r="I2004" s="20"/>
      <c r="J2004" s="20"/>
      <c r="K2004" s="19"/>
    </row>
    <row r="2005" spans="2:11" s="23" customFormat="1" ht="21.95" customHeight="1">
      <c r="B2005" s="22"/>
      <c r="C2005" s="21"/>
      <c r="D2005" s="20"/>
      <c r="E2005" s="20"/>
      <c r="F2005" s="20"/>
      <c r="G2005" s="20"/>
      <c r="H2005" s="20"/>
      <c r="I2005" s="20"/>
      <c r="J2005" s="20"/>
      <c r="K2005" s="19"/>
    </row>
    <row r="2006" spans="2:11" s="23" customFormat="1" ht="21.95" customHeight="1">
      <c r="B2006" s="22"/>
      <c r="C2006" s="21"/>
      <c r="D2006" s="20"/>
      <c r="E2006" s="20"/>
      <c r="F2006" s="20"/>
      <c r="G2006" s="20"/>
      <c r="H2006" s="20"/>
      <c r="I2006" s="20"/>
      <c r="J2006" s="20"/>
      <c r="K2006" s="19"/>
    </row>
    <row r="2007" spans="2:11" s="23" customFormat="1" ht="21.95" customHeight="1">
      <c r="B2007" s="22"/>
      <c r="C2007" s="21"/>
      <c r="D2007" s="20"/>
      <c r="E2007" s="20"/>
      <c r="F2007" s="20"/>
      <c r="G2007" s="20"/>
      <c r="H2007" s="20"/>
      <c r="I2007" s="20"/>
      <c r="J2007" s="20"/>
      <c r="K2007" s="19"/>
    </row>
    <row r="2008" spans="2:11" s="23" customFormat="1" ht="21.95" customHeight="1">
      <c r="B2008" s="22"/>
      <c r="C2008" s="21"/>
      <c r="D2008" s="20"/>
      <c r="E2008" s="20"/>
      <c r="F2008" s="20"/>
      <c r="G2008" s="20"/>
      <c r="H2008" s="20"/>
      <c r="I2008" s="20"/>
      <c r="J2008" s="20"/>
      <c r="K2008" s="19"/>
    </row>
    <row r="2009" spans="2:11" s="23" customFormat="1" ht="21.95" customHeight="1">
      <c r="B2009" s="22"/>
      <c r="C2009" s="21"/>
      <c r="D2009" s="20"/>
      <c r="E2009" s="20"/>
      <c r="F2009" s="20"/>
      <c r="G2009" s="20"/>
      <c r="H2009" s="20"/>
      <c r="I2009" s="20"/>
      <c r="J2009" s="20"/>
      <c r="K2009" s="19"/>
    </row>
    <row r="2010" spans="2:11" s="23" customFormat="1" ht="21.95" customHeight="1">
      <c r="B2010" s="22"/>
      <c r="C2010" s="21"/>
      <c r="D2010" s="20"/>
      <c r="E2010" s="20"/>
      <c r="F2010" s="20"/>
      <c r="G2010" s="20"/>
      <c r="H2010" s="20"/>
      <c r="I2010" s="20"/>
      <c r="J2010" s="20"/>
      <c r="K2010" s="19"/>
    </row>
    <row r="2011" spans="2:11" s="23" customFormat="1" ht="21.95" customHeight="1">
      <c r="B2011" s="22"/>
      <c r="C2011" s="21"/>
      <c r="D2011" s="20"/>
      <c r="E2011" s="20"/>
      <c r="F2011" s="20"/>
      <c r="G2011" s="20"/>
      <c r="H2011" s="20"/>
      <c r="I2011" s="20"/>
      <c r="J2011" s="20"/>
      <c r="K2011" s="19"/>
    </row>
    <row r="2012" spans="2:11" s="23" customFormat="1" ht="21.95" customHeight="1">
      <c r="B2012" s="22"/>
      <c r="C2012" s="21"/>
      <c r="D2012" s="20"/>
      <c r="E2012" s="20"/>
      <c r="F2012" s="20"/>
      <c r="G2012" s="20"/>
      <c r="H2012" s="20"/>
      <c r="I2012" s="20"/>
      <c r="J2012" s="20"/>
      <c r="K2012" s="19"/>
    </row>
    <row r="2013" spans="2:11" s="23" customFormat="1" ht="21.95" customHeight="1">
      <c r="B2013" s="22"/>
      <c r="C2013" s="21"/>
      <c r="D2013" s="20"/>
      <c r="E2013" s="20"/>
      <c r="F2013" s="20"/>
      <c r="G2013" s="20"/>
      <c r="H2013" s="20"/>
      <c r="I2013" s="20"/>
      <c r="J2013" s="20"/>
      <c r="K2013" s="19"/>
    </row>
    <row r="2014" spans="2:11" s="23" customFormat="1" ht="21.95" customHeight="1">
      <c r="B2014" s="22"/>
      <c r="C2014" s="21"/>
      <c r="D2014" s="20"/>
      <c r="E2014" s="20"/>
      <c r="F2014" s="20"/>
      <c r="G2014" s="20"/>
      <c r="H2014" s="20"/>
      <c r="I2014" s="20"/>
      <c r="J2014" s="20"/>
      <c r="K2014" s="19"/>
    </row>
    <row r="2015" spans="2:11" s="23" customFormat="1" ht="21.95" customHeight="1">
      <c r="B2015" s="22"/>
      <c r="C2015" s="21"/>
      <c r="D2015" s="20"/>
      <c r="E2015" s="20"/>
      <c r="F2015" s="20"/>
      <c r="G2015" s="20"/>
      <c r="H2015" s="20"/>
      <c r="I2015" s="20"/>
      <c r="J2015" s="20"/>
      <c r="K2015" s="19"/>
    </row>
    <row r="2016" spans="2:11" s="23" customFormat="1" ht="21.95" customHeight="1">
      <c r="B2016" s="22"/>
      <c r="C2016" s="21"/>
      <c r="D2016" s="20"/>
      <c r="E2016" s="20"/>
      <c r="F2016" s="20"/>
      <c r="G2016" s="20"/>
      <c r="H2016" s="20"/>
      <c r="I2016" s="20"/>
      <c r="J2016" s="20"/>
      <c r="K2016" s="19"/>
    </row>
    <row r="2017" spans="2:11" s="23" customFormat="1" ht="21.95" customHeight="1">
      <c r="B2017" s="22"/>
      <c r="C2017" s="21"/>
      <c r="D2017" s="20"/>
      <c r="E2017" s="20"/>
      <c r="F2017" s="20"/>
      <c r="G2017" s="20"/>
      <c r="H2017" s="20"/>
      <c r="I2017" s="20"/>
      <c r="J2017" s="20"/>
      <c r="K2017" s="19"/>
    </row>
    <row r="2018" spans="2:11" s="23" customFormat="1" ht="21.95" customHeight="1">
      <c r="B2018" s="22"/>
      <c r="C2018" s="21"/>
      <c r="D2018" s="20"/>
      <c r="E2018" s="20"/>
      <c r="F2018" s="20"/>
      <c r="G2018" s="20"/>
      <c r="H2018" s="20"/>
      <c r="I2018" s="20"/>
      <c r="J2018" s="20"/>
      <c r="K2018" s="19"/>
    </row>
    <row r="2019" spans="2:11" s="23" customFormat="1" ht="21.95" customHeight="1">
      <c r="B2019" s="22"/>
      <c r="C2019" s="21"/>
      <c r="D2019" s="20"/>
      <c r="E2019" s="20"/>
      <c r="F2019" s="20"/>
      <c r="G2019" s="20"/>
      <c r="H2019" s="20"/>
      <c r="I2019" s="20"/>
      <c r="J2019" s="20"/>
      <c r="K2019" s="19"/>
    </row>
    <row r="2020" spans="2:11" s="23" customFormat="1" ht="21.95" customHeight="1">
      <c r="B2020" s="22"/>
      <c r="C2020" s="21"/>
      <c r="D2020" s="20"/>
      <c r="E2020" s="20"/>
      <c r="F2020" s="20"/>
      <c r="G2020" s="20"/>
      <c r="H2020" s="20"/>
      <c r="I2020" s="20"/>
      <c r="J2020" s="20"/>
      <c r="K2020" s="19"/>
    </row>
    <row r="2021" spans="2:11" s="23" customFormat="1" ht="21.95" customHeight="1">
      <c r="B2021" s="22"/>
      <c r="C2021" s="21"/>
      <c r="D2021" s="20"/>
      <c r="E2021" s="20"/>
      <c r="F2021" s="20"/>
      <c r="G2021" s="20"/>
      <c r="H2021" s="20"/>
      <c r="I2021" s="20"/>
      <c r="J2021" s="20"/>
      <c r="K2021" s="19"/>
    </row>
    <row r="2022" spans="2:11" s="23" customFormat="1" ht="21.95" customHeight="1">
      <c r="B2022" s="22"/>
      <c r="C2022" s="21"/>
      <c r="D2022" s="20"/>
      <c r="E2022" s="20"/>
      <c r="F2022" s="20"/>
      <c r="G2022" s="20"/>
      <c r="H2022" s="20"/>
      <c r="I2022" s="20"/>
      <c r="J2022" s="20"/>
      <c r="K2022" s="19"/>
    </row>
    <row r="2023" spans="2:11" s="23" customFormat="1" ht="21.95" customHeight="1">
      <c r="B2023" s="22"/>
      <c r="C2023" s="21"/>
      <c r="D2023" s="20"/>
      <c r="E2023" s="20"/>
      <c r="F2023" s="20"/>
      <c r="G2023" s="20"/>
      <c r="H2023" s="20"/>
      <c r="I2023" s="20"/>
      <c r="J2023" s="20"/>
      <c r="K2023" s="19"/>
    </row>
    <row r="2024" spans="2:11" s="23" customFormat="1" ht="21.95" customHeight="1">
      <c r="B2024" s="22"/>
      <c r="C2024" s="21"/>
      <c r="D2024" s="20"/>
      <c r="E2024" s="20"/>
      <c r="F2024" s="20"/>
      <c r="G2024" s="20"/>
      <c r="H2024" s="20"/>
      <c r="I2024" s="20"/>
      <c r="J2024" s="20"/>
      <c r="K2024" s="19"/>
    </row>
    <row r="2025" spans="2:11" s="23" customFormat="1" ht="21.95" customHeight="1">
      <c r="B2025" s="22"/>
      <c r="C2025" s="21"/>
      <c r="D2025" s="20"/>
      <c r="E2025" s="20"/>
      <c r="F2025" s="20"/>
      <c r="G2025" s="20"/>
      <c r="H2025" s="20"/>
      <c r="I2025" s="20"/>
      <c r="J2025" s="20"/>
      <c r="K2025" s="19"/>
    </row>
    <row r="2026" spans="2:11" s="23" customFormat="1" ht="21.95" customHeight="1">
      <c r="B2026" s="22"/>
      <c r="C2026" s="21"/>
      <c r="D2026" s="20"/>
      <c r="E2026" s="20"/>
      <c r="F2026" s="20"/>
      <c r="G2026" s="20"/>
      <c r="H2026" s="20"/>
      <c r="I2026" s="20"/>
      <c r="J2026" s="20"/>
      <c r="K2026" s="19"/>
    </row>
    <row r="2027" spans="2:11" s="23" customFormat="1" ht="21.95" customHeight="1">
      <c r="B2027" s="22"/>
      <c r="C2027" s="21"/>
      <c r="D2027" s="20"/>
      <c r="E2027" s="20"/>
      <c r="F2027" s="20"/>
      <c r="G2027" s="20"/>
      <c r="H2027" s="20"/>
      <c r="I2027" s="20"/>
      <c r="J2027" s="20"/>
      <c r="K2027" s="19"/>
    </row>
    <row r="2028" spans="2:11" s="23" customFormat="1" ht="21.95" customHeight="1">
      <c r="B2028" s="22"/>
      <c r="C2028" s="21"/>
      <c r="D2028" s="20"/>
      <c r="E2028" s="20"/>
      <c r="F2028" s="20"/>
      <c r="G2028" s="20"/>
      <c r="H2028" s="20"/>
      <c r="I2028" s="20"/>
      <c r="J2028" s="20"/>
      <c r="K2028" s="19"/>
    </row>
    <row r="2029" spans="2:11" s="23" customFormat="1" ht="21.95" customHeight="1">
      <c r="B2029" s="22"/>
      <c r="C2029" s="21"/>
      <c r="D2029" s="20"/>
      <c r="E2029" s="20"/>
      <c r="F2029" s="20"/>
      <c r="G2029" s="20"/>
      <c r="H2029" s="20"/>
      <c r="I2029" s="20"/>
      <c r="J2029" s="20"/>
      <c r="K2029" s="19"/>
    </row>
    <row r="2030" spans="2:11" s="23" customFormat="1" ht="21.95" customHeight="1">
      <c r="B2030" s="22"/>
      <c r="C2030" s="21"/>
      <c r="D2030" s="20"/>
      <c r="E2030" s="20"/>
      <c r="F2030" s="20"/>
      <c r="G2030" s="20"/>
      <c r="H2030" s="20"/>
      <c r="I2030" s="20"/>
      <c r="J2030" s="20"/>
      <c r="K2030" s="19"/>
    </row>
    <row r="2031" spans="2:11" s="23" customFormat="1" ht="21.95" customHeight="1">
      <c r="B2031" s="22"/>
      <c r="C2031" s="21"/>
      <c r="D2031" s="20"/>
      <c r="E2031" s="20"/>
      <c r="F2031" s="20"/>
      <c r="G2031" s="20"/>
      <c r="H2031" s="20"/>
      <c r="I2031" s="20"/>
      <c r="J2031" s="20"/>
      <c r="K2031" s="19"/>
    </row>
    <row r="2032" spans="2:11" s="23" customFormat="1" ht="21.95" customHeight="1">
      <c r="B2032" s="22"/>
      <c r="C2032" s="21"/>
      <c r="D2032" s="20"/>
      <c r="E2032" s="20"/>
      <c r="F2032" s="20"/>
      <c r="G2032" s="20"/>
      <c r="H2032" s="20"/>
      <c r="I2032" s="20"/>
      <c r="J2032" s="20"/>
      <c r="K2032" s="19"/>
    </row>
    <row r="2033" spans="2:11" s="23" customFormat="1" ht="21.95" customHeight="1">
      <c r="B2033" s="22"/>
      <c r="C2033" s="21"/>
      <c r="D2033" s="20"/>
      <c r="E2033" s="20"/>
      <c r="F2033" s="20"/>
      <c r="G2033" s="20"/>
      <c r="H2033" s="20"/>
      <c r="I2033" s="20"/>
      <c r="J2033" s="20"/>
      <c r="K2033" s="19"/>
    </row>
    <row r="2034" spans="2:11" s="23" customFormat="1" ht="21.95" customHeight="1">
      <c r="B2034" s="22"/>
      <c r="C2034" s="21"/>
      <c r="D2034" s="20"/>
      <c r="E2034" s="20"/>
      <c r="F2034" s="20"/>
      <c r="G2034" s="20"/>
      <c r="H2034" s="20"/>
      <c r="I2034" s="20"/>
      <c r="J2034" s="20"/>
      <c r="K2034" s="19"/>
    </row>
    <row r="2035" spans="2:11" s="23" customFormat="1" ht="21.95" customHeight="1">
      <c r="B2035" s="22"/>
      <c r="C2035" s="21"/>
      <c r="D2035" s="20"/>
      <c r="E2035" s="20"/>
      <c r="F2035" s="20"/>
      <c r="G2035" s="20"/>
      <c r="H2035" s="20"/>
      <c r="I2035" s="20"/>
      <c r="J2035" s="20"/>
      <c r="K2035" s="19"/>
    </row>
    <row r="2036" spans="2:11" s="23" customFormat="1" ht="21.95" customHeight="1">
      <c r="B2036" s="22"/>
      <c r="C2036" s="21"/>
      <c r="D2036" s="20"/>
      <c r="E2036" s="20"/>
      <c r="F2036" s="20"/>
      <c r="G2036" s="20"/>
      <c r="H2036" s="20"/>
      <c r="I2036" s="20"/>
      <c r="J2036" s="20"/>
      <c r="K2036" s="19"/>
    </row>
    <row r="2037" spans="2:11" s="23" customFormat="1" ht="21.95" customHeight="1">
      <c r="B2037" s="22"/>
      <c r="C2037" s="21"/>
      <c r="D2037" s="20"/>
      <c r="E2037" s="20"/>
      <c r="F2037" s="20"/>
      <c r="G2037" s="20"/>
      <c r="H2037" s="20"/>
      <c r="I2037" s="20"/>
      <c r="J2037" s="20"/>
      <c r="K2037" s="19"/>
    </row>
    <row r="2038" spans="2:11" s="23" customFormat="1" ht="21.95" customHeight="1">
      <c r="B2038" s="22"/>
      <c r="C2038" s="21"/>
      <c r="D2038" s="20"/>
      <c r="E2038" s="20"/>
      <c r="F2038" s="20"/>
      <c r="G2038" s="20"/>
      <c r="H2038" s="20"/>
      <c r="I2038" s="20"/>
      <c r="J2038" s="20"/>
      <c r="K2038" s="19"/>
    </row>
    <row r="2039" spans="2:11" s="23" customFormat="1" ht="21.95" customHeight="1">
      <c r="B2039" s="22"/>
      <c r="C2039" s="21"/>
      <c r="D2039" s="20"/>
      <c r="E2039" s="20"/>
      <c r="F2039" s="20"/>
      <c r="G2039" s="20"/>
      <c r="H2039" s="20"/>
      <c r="I2039" s="20"/>
      <c r="J2039" s="20"/>
      <c r="K2039" s="19"/>
    </row>
    <row r="2040" spans="2:11" s="23" customFormat="1" ht="21.95" customHeight="1">
      <c r="B2040" s="22"/>
      <c r="C2040" s="21"/>
      <c r="D2040" s="20"/>
      <c r="E2040" s="20"/>
      <c r="F2040" s="20"/>
      <c r="G2040" s="20"/>
      <c r="H2040" s="20"/>
      <c r="I2040" s="20"/>
      <c r="J2040" s="20"/>
      <c r="K2040" s="19"/>
    </row>
    <row r="2041" spans="2:11" s="23" customFormat="1" ht="21.95" customHeight="1">
      <c r="B2041" s="22"/>
      <c r="C2041" s="21"/>
      <c r="D2041" s="20"/>
      <c r="E2041" s="20"/>
      <c r="F2041" s="20"/>
      <c r="G2041" s="20"/>
      <c r="H2041" s="20"/>
      <c r="I2041" s="20"/>
      <c r="J2041" s="20"/>
      <c r="K2041" s="19"/>
    </row>
    <row r="2042" spans="2:11" s="23" customFormat="1" ht="21.95" customHeight="1">
      <c r="B2042" s="22"/>
      <c r="C2042" s="21"/>
      <c r="D2042" s="20"/>
      <c r="E2042" s="20"/>
      <c r="F2042" s="20"/>
      <c r="G2042" s="20"/>
      <c r="H2042" s="20"/>
      <c r="I2042" s="20"/>
      <c r="J2042" s="20"/>
      <c r="K2042" s="19"/>
    </row>
    <row r="2043" spans="2:11" s="23" customFormat="1" ht="21.95" customHeight="1">
      <c r="B2043" s="22"/>
      <c r="C2043" s="21"/>
      <c r="D2043" s="20"/>
      <c r="E2043" s="20"/>
      <c r="F2043" s="20"/>
      <c r="G2043" s="20"/>
      <c r="H2043" s="20"/>
      <c r="I2043" s="20"/>
      <c r="J2043" s="20"/>
      <c r="K2043" s="19"/>
    </row>
    <row r="2044" spans="2:11" s="23" customFormat="1" ht="21.95" customHeight="1">
      <c r="B2044" s="22"/>
      <c r="C2044" s="21"/>
      <c r="D2044" s="20"/>
      <c r="E2044" s="20"/>
      <c r="F2044" s="20"/>
      <c r="G2044" s="20"/>
      <c r="H2044" s="20"/>
      <c r="I2044" s="20"/>
      <c r="J2044" s="20"/>
      <c r="K2044" s="19"/>
    </row>
    <row r="2045" spans="2:11" s="23" customFormat="1" ht="21.95" customHeight="1">
      <c r="B2045" s="22"/>
      <c r="C2045" s="21"/>
      <c r="D2045" s="20"/>
      <c r="E2045" s="20"/>
      <c r="F2045" s="20"/>
      <c r="G2045" s="20"/>
      <c r="H2045" s="20"/>
      <c r="I2045" s="20"/>
      <c r="J2045" s="20"/>
      <c r="K2045" s="19"/>
    </row>
    <row r="2046" spans="2:11" s="23" customFormat="1" ht="21.95" customHeight="1">
      <c r="B2046" s="22"/>
      <c r="C2046" s="21"/>
      <c r="D2046" s="20"/>
      <c r="E2046" s="20"/>
      <c r="F2046" s="20"/>
      <c r="G2046" s="20"/>
      <c r="H2046" s="20"/>
      <c r="I2046" s="20"/>
      <c r="J2046" s="20"/>
      <c r="K2046" s="19"/>
    </row>
    <row r="2047" spans="2:11" s="23" customFormat="1" ht="21.95" customHeight="1">
      <c r="B2047" s="22"/>
      <c r="C2047" s="21"/>
      <c r="D2047" s="20"/>
      <c r="E2047" s="20"/>
      <c r="F2047" s="20"/>
      <c r="G2047" s="20"/>
      <c r="H2047" s="20"/>
      <c r="I2047" s="20"/>
      <c r="J2047" s="20"/>
      <c r="K2047" s="19"/>
    </row>
    <row r="2048" spans="2:11" s="23" customFormat="1" ht="21.95" customHeight="1">
      <c r="B2048" s="22"/>
      <c r="C2048" s="21"/>
      <c r="D2048" s="20"/>
      <c r="E2048" s="20"/>
      <c r="F2048" s="20"/>
      <c r="G2048" s="20"/>
      <c r="H2048" s="20"/>
      <c r="I2048" s="20"/>
      <c r="J2048" s="20"/>
      <c r="K2048" s="19"/>
    </row>
    <row r="2049" spans="2:11" s="23" customFormat="1" ht="21.95" customHeight="1">
      <c r="B2049" s="22"/>
      <c r="C2049" s="21"/>
      <c r="D2049" s="20"/>
      <c r="E2049" s="20"/>
      <c r="F2049" s="20"/>
      <c r="G2049" s="20"/>
      <c r="H2049" s="20"/>
      <c r="I2049" s="20"/>
      <c r="J2049" s="20"/>
      <c r="K2049" s="19"/>
    </row>
    <row r="2050" spans="2:11" s="23" customFormat="1" ht="21.95" customHeight="1">
      <c r="B2050" s="22"/>
      <c r="C2050" s="21"/>
      <c r="D2050" s="20"/>
      <c r="E2050" s="20"/>
      <c r="F2050" s="20"/>
      <c r="G2050" s="20"/>
      <c r="H2050" s="20"/>
      <c r="I2050" s="20"/>
      <c r="J2050" s="20"/>
      <c r="K2050" s="19"/>
    </row>
    <row r="2051" spans="2:11" s="23" customFormat="1" ht="21.95" customHeight="1">
      <c r="B2051" s="22"/>
      <c r="C2051" s="21"/>
      <c r="D2051" s="20"/>
      <c r="E2051" s="20"/>
      <c r="F2051" s="20"/>
      <c r="G2051" s="20"/>
      <c r="H2051" s="20"/>
      <c r="I2051" s="20"/>
      <c r="J2051" s="20"/>
      <c r="K2051" s="19"/>
    </row>
    <row r="2052" spans="2:11" s="23" customFormat="1" ht="21.95" customHeight="1">
      <c r="B2052" s="22"/>
      <c r="C2052" s="21"/>
      <c r="D2052" s="20"/>
      <c r="E2052" s="20"/>
      <c r="F2052" s="20"/>
      <c r="G2052" s="20"/>
      <c r="H2052" s="20"/>
      <c r="I2052" s="20"/>
      <c r="J2052" s="20"/>
      <c r="K2052" s="19"/>
    </row>
    <row r="2053" spans="2:11" s="23" customFormat="1" ht="21.95" customHeight="1">
      <c r="B2053" s="22"/>
      <c r="C2053" s="21"/>
      <c r="D2053" s="20"/>
      <c r="E2053" s="20"/>
      <c r="F2053" s="20"/>
      <c r="G2053" s="20"/>
      <c r="H2053" s="20"/>
      <c r="I2053" s="20"/>
      <c r="J2053" s="20"/>
      <c r="K2053" s="19"/>
    </row>
    <row r="2054" spans="2:11" s="23" customFormat="1" ht="21.95" customHeight="1">
      <c r="B2054" s="22"/>
      <c r="C2054" s="21"/>
      <c r="D2054" s="20"/>
      <c r="E2054" s="20"/>
      <c r="F2054" s="20"/>
      <c r="G2054" s="20"/>
      <c r="H2054" s="20"/>
      <c r="I2054" s="20"/>
      <c r="J2054" s="20"/>
      <c r="K2054" s="19"/>
    </row>
    <row r="2055" spans="2:11" s="23" customFormat="1" ht="21.95" customHeight="1">
      <c r="B2055" s="22"/>
      <c r="C2055" s="21"/>
      <c r="D2055" s="20"/>
      <c r="E2055" s="20"/>
      <c r="F2055" s="20"/>
      <c r="G2055" s="20"/>
      <c r="H2055" s="20"/>
      <c r="I2055" s="20"/>
      <c r="J2055" s="20"/>
      <c r="K2055" s="19"/>
    </row>
    <row r="2056" spans="2:11" s="23" customFormat="1" ht="21.95" customHeight="1">
      <c r="B2056" s="22"/>
      <c r="C2056" s="21"/>
      <c r="D2056" s="20"/>
      <c r="E2056" s="20"/>
      <c r="F2056" s="20"/>
      <c r="G2056" s="20"/>
      <c r="H2056" s="20"/>
      <c r="I2056" s="20"/>
      <c r="J2056" s="20"/>
      <c r="K2056" s="19"/>
    </row>
    <row r="2057" spans="2:11" s="23" customFormat="1" ht="21.95" customHeight="1">
      <c r="B2057" s="22"/>
      <c r="C2057" s="21"/>
      <c r="D2057" s="20"/>
      <c r="E2057" s="20"/>
      <c r="F2057" s="20"/>
      <c r="G2057" s="20"/>
      <c r="H2057" s="20"/>
      <c r="I2057" s="20"/>
      <c r="J2057" s="20"/>
      <c r="K2057" s="19"/>
    </row>
    <row r="2058" spans="2:11" s="23" customFormat="1" ht="21.95" customHeight="1">
      <c r="B2058" s="22"/>
      <c r="C2058" s="21"/>
      <c r="D2058" s="20"/>
      <c r="E2058" s="20"/>
      <c r="F2058" s="20"/>
      <c r="G2058" s="20"/>
      <c r="H2058" s="20"/>
      <c r="I2058" s="20"/>
      <c r="J2058" s="20"/>
      <c r="K2058" s="19"/>
    </row>
    <row r="2059" spans="2:11" s="23" customFormat="1" ht="21.95" customHeight="1">
      <c r="B2059" s="22"/>
      <c r="C2059" s="21"/>
      <c r="D2059" s="20"/>
      <c r="E2059" s="20"/>
      <c r="F2059" s="20"/>
      <c r="G2059" s="20"/>
      <c r="H2059" s="20"/>
      <c r="I2059" s="20"/>
      <c r="J2059" s="20"/>
      <c r="K2059" s="19"/>
    </row>
    <row r="2060" spans="2:11" s="23" customFormat="1" ht="21.95" customHeight="1">
      <c r="B2060" s="22"/>
      <c r="C2060" s="21"/>
      <c r="D2060" s="20"/>
      <c r="E2060" s="20"/>
      <c r="F2060" s="20"/>
      <c r="G2060" s="20"/>
      <c r="H2060" s="20"/>
      <c r="I2060" s="20"/>
      <c r="J2060" s="20"/>
      <c r="K2060" s="19"/>
    </row>
    <row r="2061" spans="2:11" s="23" customFormat="1" ht="21.95" customHeight="1">
      <c r="B2061" s="22"/>
      <c r="C2061" s="21"/>
      <c r="D2061" s="20"/>
      <c r="E2061" s="20"/>
      <c r="F2061" s="20"/>
      <c r="G2061" s="20"/>
      <c r="H2061" s="20"/>
      <c r="I2061" s="20"/>
      <c r="J2061" s="20"/>
      <c r="K2061" s="19"/>
    </row>
    <row r="2062" spans="2:11" s="23" customFormat="1" ht="21.95" customHeight="1">
      <c r="B2062" s="22"/>
      <c r="C2062" s="21"/>
      <c r="D2062" s="20"/>
      <c r="E2062" s="20"/>
      <c r="F2062" s="20"/>
      <c r="G2062" s="20"/>
      <c r="H2062" s="20"/>
      <c r="I2062" s="20"/>
      <c r="J2062" s="20"/>
      <c r="K2062" s="19"/>
    </row>
    <row r="2063" spans="2:11" s="23" customFormat="1" ht="21.95" customHeight="1">
      <c r="B2063" s="22"/>
      <c r="C2063" s="21"/>
      <c r="D2063" s="20"/>
      <c r="E2063" s="20"/>
      <c r="F2063" s="20"/>
      <c r="G2063" s="20"/>
      <c r="H2063" s="20"/>
      <c r="I2063" s="20"/>
      <c r="J2063" s="20"/>
      <c r="K2063" s="19"/>
    </row>
    <row r="2064" spans="2:11" s="23" customFormat="1" ht="21.95" customHeight="1">
      <c r="B2064" s="22"/>
      <c r="C2064" s="21"/>
      <c r="D2064" s="20"/>
      <c r="E2064" s="20"/>
      <c r="F2064" s="20"/>
      <c r="G2064" s="20"/>
      <c r="H2064" s="20"/>
      <c r="I2064" s="20"/>
      <c r="J2064" s="20"/>
      <c r="K2064" s="19"/>
    </row>
    <row r="2065" spans="2:11" s="23" customFormat="1" ht="21.95" customHeight="1">
      <c r="B2065" s="22"/>
      <c r="C2065" s="21"/>
      <c r="D2065" s="20"/>
      <c r="E2065" s="20"/>
      <c r="F2065" s="20"/>
      <c r="G2065" s="20"/>
      <c r="H2065" s="20"/>
      <c r="I2065" s="20"/>
      <c r="J2065" s="20"/>
      <c r="K2065" s="19"/>
    </row>
    <row r="2066" spans="2:11" s="23" customFormat="1" ht="21.95" customHeight="1">
      <c r="B2066" s="22"/>
      <c r="C2066" s="21"/>
      <c r="D2066" s="20"/>
      <c r="E2066" s="20"/>
      <c r="F2066" s="20"/>
      <c r="G2066" s="20"/>
      <c r="H2066" s="20"/>
      <c r="I2066" s="20"/>
      <c r="J2066" s="20"/>
      <c r="K2066" s="19"/>
    </row>
    <row r="2067" spans="2:11" s="23" customFormat="1" ht="21.95" customHeight="1">
      <c r="B2067" s="22"/>
      <c r="C2067" s="21"/>
      <c r="D2067" s="20"/>
      <c r="E2067" s="20"/>
      <c r="F2067" s="20"/>
      <c r="G2067" s="20"/>
      <c r="H2067" s="20"/>
      <c r="I2067" s="20"/>
      <c r="J2067" s="20"/>
      <c r="K2067" s="19"/>
    </row>
    <row r="2068" spans="2:11" s="23" customFormat="1" ht="21.95" customHeight="1">
      <c r="B2068" s="22"/>
      <c r="C2068" s="21"/>
      <c r="D2068" s="20"/>
      <c r="E2068" s="20"/>
      <c r="F2068" s="20"/>
      <c r="G2068" s="20"/>
      <c r="H2068" s="20"/>
      <c r="I2068" s="20"/>
      <c r="J2068" s="20"/>
      <c r="K2068" s="19"/>
    </row>
    <row r="2069" spans="2:11" s="23" customFormat="1" ht="21.95" customHeight="1">
      <c r="B2069" s="22"/>
      <c r="C2069" s="21"/>
      <c r="D2069" s="20"/>
      <c r="E2069" s="20"/>
      <c r="F2069" s="20"/>
      <c r="G2069" s="20"/>
      <c r="H2069" s="20"/>
      <c r="I2069" s="20"/>
      <c r="J2069" s="20"/>
      <c r="K2069" s="19"/>
    </row>
    <row r="2070" spans="2:11" s="23" customFormat="1" ht="21.95" customHeight="1">
      <c r="B2070" s="22"/>
      <c r="C2070" s="21"/>
      <c r="D2070" s="20"/>
      <c r="E2070" s="20"/>
      <c r="F2070" s="20"/>
      <c r="G2070" s="20"/>
      <c r="H2070" s="20"/>
      <c r="I2070" s="20"/>
      <c r="J2070" s="20"/>
      <c r="K2070" s="19"/>
    </row>
    <row r="2071" spans="2:11" s="23" customFormat="1" ht="21.95" customHeight="1">
      <c r="B2071" s="22"/>
      <c r="C2071" s="21"/>
      <c r="D2071" s="20"/>
      <c r="E2071" s="20"/>
      <c r="F2071" s="20"/>
      <c r="G2071" s="20"/>
      <c r="H2071" s="20"/>
      <c r="I2071" s="20"/>
      <c r="J2071" s="20"/>
      <c r="K2071" s="19"/>
    </row>
    <row r="2072" spans="2:11" s="23" customFormat="1" ht="21.95" customHeight="1">
      <c r="B2072" s="22"/>
      <c r="C2072" s="21"/>
      <c r="D2072" s="20"/>
      <c r="E2072" s="20"/>
      <c r="F2072" s="20"/>
      <c r="G2072" s="20"/>
      <c r="H2072" s="20"/>
      <c r="I2072" s="20"/>
      <c r="J2072" s="20"/>
      <c r="K2072" s="19"/>
    </row>
    <row r="2073" spans="2:11" s="23" customFormat="1" ht="21.95" customHeight="1">
      <c r="B2073" s="22"/>
      <c r="C2073" s="21"/>
      <c r="D2073" s="20"/>
      <c r="E2073" s="20"/>
      <c r="F2073" s="20"/>
      <c r="G2073" s="20"/>
      <c r="H2073" s="20"/>
      <c r="I2073" s="20"/>
      <c r="J2073" s="20"/>
      <c r="K2073" s="19"/>
    </row>
    <row r="2074" spans="2:11" s="23" customFormat="1" ht="21.95" customHeight="1">
      <c r="B2074" s="22"/>
      <c r="C2074" s="21"/>
      <c r="D2074" s="20"/>
      <c r="E2074" s="20"/>
      <c r="F2074" s="20"/>
      <c r="G2074" s="20"/>
      <c r="H2074" s="20"/>
      <c r="I2074" s="20"/>
      <c r="J2074" s="20"/>
      <c r="K2074" s="19"/>
    </row>
    <row r="2075" spans="2:11" s="23" customFormat="1" ht="21.95" customHeight="1">
      <c r="B2075" s="22"/>
      <c r="C2075" s="21"/>
      <c r="D2075" s="20"/>
      <c r="E2075" s="20"/>
      <c r="F2075" s="20"/>
      <c r="G2075" s="20"/>
      <c r="H2075" s="20"/>
      <c r="I2075" s="20"/>
      <c r="J2075" s="20"/>
      <c r="K2075" s="19"/>
    </row>
    <row r="2076" spans="2:11" s="23" customFormat="1" ht="21.95" customHeight="1">
      <c r="B2076" s="22"/>
      <c r="C2076" s="21"/>
      <c r="D2076" s="20"/>
      <c r="E2076" s="20"/>
      <c r="F2076" s="20"/>
      <c r="G2076" s="20"/>
      <c r="H2076" s="20"/>
      <c r="I2076" s="20"/>
      <c r="J2076" s="20"/>
      <c r="K2076" s="19"/>
    </row>
    <row r="2077" spans="2:11" s="23" customFormat="1" ht="21.95" customHeight="1">
      <c r="B2077" s="22"/>
      <c r="C2077" s="21"/>
      <c r="D2077" s="20"/>
      <c r="E2077" s="20"/>
      <c r="F2077" s="20"/>
      <c r="G2077" s="20"/>
      <c r="H2077" s="20"/>
      <c r="I2077" s="20"/>
      <c r="J2077" s="20"/>
      <c r="K2077" s="19"/>
    </row>
    <row r="2078" spans="2:11" s="23" customFormat="1" ht="21.95" customHeight="1">
      <c r="B2078" s="22"/>
      <c r="C2078" s="21"/>
      <c r="D2078" s="20"/>
      <c r="E2078" s="20"/>
      <c r="F2078" s="20"/>
      <c r="G2078" s="20"/>
      <c r="H2078" s="20"/>
      <c r="I2078" s="20"/>
      <c r="J2078" s="20"/>
      <c r="K2078" s="19"/>
    </row>
    <row r="2079" spans="2:11" s="23" customFormat="1" ht="21.95" customHeight="1">
      <c r="B2079" s="22"/>
      <c r="C2079" s="21"/>
      <c r="D2079" s="20"/>
      <c r="E2079" s="20"/>
      <c r="F2079" s="20"/>
      <c r="G2079" s="20"/>
      <c r="H2079" s="20"/>
      <c r="I2079" s="20"/>
      <c r="J2079" s="20"/>
      <c r="K2079" s="19"/>
    </row>
    <row r="2080" spans="2:11" s="23" customFormat="1" ht="21.95" customHeight="1">
      <c r="B2080" s="22"/>
      <c r="C2080" s="21"/>
      <c r="D2080" s="20"/>
      <c r="E2080" s="20"/>
      <c r="F2080" s="20"/>
      <c r="G2080" s="20"/>
      <c r="H2080" s="20"/>
      <c r="I2080" s="20"/>
      <c r="J2080" s="20"/>
      <c r="K2080" s="19"/>
    </row>
    <row r="2081" spans="2:11" s="23" customFormat="1" ht="21.95" customHeight="1">
      <c r="B2081" s="22"/>
      <c r="C2081" s="21"/>
      <c r="D2081" s="20"/>
      <c r="E2081" s="20"/>
      <c r="F2081" s="20"/>
      <c r="G2081" s="20"/>
      <c r="H2081" s="20"/>
      <c r="I2081" s="20"/>
      <c r="J2081" s="20"/>
      <c r="K2081" s="19"/>
    </row>
    <row r="2082" spans="2:11" s="23" customFormat="1" ht="21.95" customHeight="1">
      <c r="B2082" s="22"/>
      <c r="C2082" s="21"/>
      <c r="D2082" s="20"/>
      <c r="E2082" s="20"/>
      <c r="F2082" s="20"/>
      <c r="G2082" s="20"/>
      <c r="H2082" s="20"/>
      <c r="I2082" s="20"/>
      <c r="J2082" s="20"/>
      <c r="K2082" s="19"/>
    </row>
    <row r="2083" spans="2:11" s="23" customFormat="1" ht="21.95" customHeight="1">
      <c r="B2083" s="22"/>
      <c r="C2083" s="21"/>
      <c r="D2083" s="20"/>
      <c r="E2083" s="20"/>
      <c r="F2083" s="20"/>
      <c r="G2083" s="20"/>
      <c r="H2083" s="20"/>
      <c r="I2083" s="20"/>
      <c r="J2083" s="20"/>
      <c r="K2083" s="19"/>
    </row>
    <row r="2084" spans="2:11" s="23" customFormat="1" ht="21.95" customHeight="1">
      <c r="B2084" s="22"/>
      <c r="C2084" s="21"/>
      <c r="D2084" s="20"/>
      <c r="E2084" s="20"/>
      <c r="F2084" s="20"/>
      <c r="G2084" s="20"/>
      <c r="H2084" s="20"/>
      <c r="I2084" s="20"/>
      <c r="J2084" s="20"/>
      <c r="K2084" s="19"/>
    </row>
    <row r="2085" spans="2:11" s="23" customFormat="1" ht="21.95" customHeight="1">
      <c r="B2085" s="22"/>
      <c r="C2085" s="21"/>
      <c r="D2085" s="20"/>
      <c r="E2085" s="20"/>
      <c r="F2085" s="20"/>
      <c r="G2085" s="20"/>
      <c r="H2085" s="20"/>
      <c r="I2085" s="20"/>
      <c r="J2085" s="20"/>
      <c r="K2085" s="19"/>
    </row>
    <row r="2086" spans="2:11" s="23" customFormat="1" ht="21.95" customHeight="1">
      <c r="B2086" s="22"/>
      <c r="C2086" s="21"/>
      <c r="D2086" s="20"/>
      <c r="E2086" s="20"/>
      <c r="F2086" s="20"/>
      <c r="G2086" s="20"/>
      <c r="H2086" s="20"/>
      <c r="I2086" s="20"/>
      <c r="J2086" s="20"/>
      <c r="K2086" s="19"/>
    </row>
    <row r="2087" spans="2:11" s="23" customFormat="1" ht="21.95" customHeight="1">
      <c r="B2087" s="22"/>
      <c r="C2087" s="21"/>
      <c r="D2087" s="20"/>
      <c r="E2087" s="20"/>
      <c r="F2087" s="20"/>
      <c r="G2087" s="20"/>
      <c r="H2087" s="20"/>
      <c r="I2087" s="20"/>
      <c r="J2087" s="20"/>
      <c r="K2087" s="19"/>
    </row>
    <row r="2088" spans="2:11" s="23" customFormat="1" ht="21.95" customHeight="1">
      <c r="B2088" s="22"/>
      <c r="C2088" s="21"/>
      <c r="D2088" s="20"/>
      <c r="E2088" s="20"/>
      <c r="F2088" s="20"/>
      <c r="G2088" s="20"/>
      <c r="H2088" s="20"/>
      <c r="I2088" s="20"/>
      <c r="J2088" s="20"/>
      <c r="K2088" s="19"/>
    </row>
    <row r="2089" spans="2:11" s="23" customFormat="1" ht="21.95" customHeight="1">
      <c r="B2089" s="22"/>
      <c r="C2089" s="21"/>
      <c r="D2089" s="20"/>
      <c r="E2089" s="20"/>
      <c r="F2089" s="20"/>
      <c r="G2089" s="20"/>
      <c r="H2089" s="20"/>
      <c r="I2089" s="20"/>
      <c r="J2089" s="20"/>
      <c r="K2089" s="19"/>
    </row>
    <row r="2090" spans="2:11" s="23" customFormat="1" ht="21.95" customHeight="1">
      <c r="B2090" s="22"/>
      <c r="C2090" s="21"/>
      <c r="D2090" s="20"/>
      <c r="E2090" s="20"/>
      <c r="F2090" s="20"/>
      <c r="G2090" s="20"/>
      <c r="H2090" s="20"/>
      <c r="I2090" s="20"/>
      <c r="J2090" s="20"/>
      <c r="K2090" s="19"/>
    </row>
    <row r="2091" spans="2:11" s="23" customFormat="1" ht="21.95" customHeight="1">
      <c r="B2091" s="22"/>
      <c r="C2091" s="21"/>
      <c r="D2091" s="20"/>
      <c r="E2091" s="20"/>
      <c r="F2091" s="20"/>
      <c r="G2091" s="20"/>
      <c r="H2091" s="20"/>
      <c r="I2091" s="20"/>
      <c r="J2091" s="20"/>
      <c r="K2091" s="19"/>
    </row>
    <row r="2092" spans="2:11" s="23" customFormat="1" ht="21.95" customHeight="1">
      <c r="B2092" s="22"/>
      <c r="C2092" s="21"/>
      <c r="D2092" s="20"/>
      <c r="E2092" s="20"/>
      <c r="F2092" s="20"/>
      <c r="G2092" s="20"/>
      <c r="H2092" s="20"/>
      <c r="I2092" s="20"/>
      <c r="J2092" s="20"/>
      <c r="K2092" s="19"/>
    </row>
    <row r="2093" spans="2:11" s="23" customFormat="1" ht="21.95" customHeight="1">
      <c r="B2093" s="22"/>
      <c r="C2093" s="21"/>
      <c r="D2093" s="20"/>
      <c r="E2093" s="20"/>
      <c r="F2093" s="20"/>
      <c r="G2093" s="20"/>
      <c r="H2093" s="20"/>
      <c r="I2093" s="20"/>
      <c r="J2093" s="20"/>
      <c r="K2093" s="19"/>
    </row>
    <row r="2094" spans="2:11" s="23" customFormat="1" ht="21.95" customHeight="1">
      <c r="B2094" s="22"/>
      <c r="C2094" s="21"/>
      <c r="D2094" s="20"/>
      <c r="E2094" s="20"/>
      <c r="F2094" s="20"/>
      <c r="G2094" s="20"/>
      <c r="H2094" s="20"/>
      <c r="I2094" s="20"/>
      <c r="J2094" s="20"/>
      <c r="K2094" s="19"/>
    </row>
    <row r="2095" spans="2:11" s="23" customFormat="1" ht="21.95" customHeight="1">
      <c r="B2095" s="22"/>
      <c r="C2095" s="21"/>
      <c r="D2095" s="20"/>
      <c r="E2095" s="20"/>
      <c r="F2095" s="20"/>
      <c r="G2095" s="20"/>
      <c r="H2095" s="20"/>
      <c r="I2095" s="20"/>
      <c r="J2095" s="20"/>
      <c r="K2095" s="19"/>
    </row>
    <row r="2096" spans="2:11" s="23" customFormat="1" ht="21.95" customHeight="1">
      <c r="B2096" s="22"/>
      <c r="C2096" s="21"/>
      <c r="D2096" s="20"/>
      <c r="E2096" s="20"/>
      <c r="F2096" s="20"/>
      <c r="G2096" s="20"/>
      <c r="H2096" s="20"/>
      <c r="I2096" s="20"/>
      <c r="J2096" s="20"/>
      <c r="K2096" s="19"/>
    </row>
    <row r="2097" spans="2:11" s="23" customFormat="1" ht="21.95" customHeight="1">
      <c r="B2097" s="22"/>
      <c r="C2097" s="21"/>
      <c r="D2097" s="20"/>
      <c r="E2097" s="20"/>
      <c r="F2097" s="20"/>
      <c r="G2097" s="20"/>
      <c r="H2097" s="20"/>
      <c r="I2097" s="20"/>
      <c r="J2097" s="20"/>
      <c r="K2097" s="19"/>
    </row>
    <row r="2098" spans="2:11" s="23" customFormat="1" ht="21.95" customHeight="1">
      <c r="B2098" s="22"/>
      <c r="C2098" s="21"/>
      <c r="D2098" s="20"/>
      <c r="E2098" s="20"/>
      <c r="F2098" s="20"/>
      <c r="G2098" s="20"/>
      <c r="H2098" s="20"/>
      <c r="I2098" s="20"/>
      <c r="J2098" s="20"/>
      <c r="K2098" s="19"/>
    </row>
    <row r="2099" spans="2:11" s="23" customFormat="1" ht="21.95" customHeight="1">
      <c r="B2099" s="22"/>
      <c r="C2099" s="21"/>
      <c r="D2099" s="20"/>
      <c r="E2099" s="20"/>
      <c r="F2099" s="20"/>
      <c r="G2099" s="20"/>
      <c r="H2099" s="20"/>
      <c r="I2099" s="20"/>
      <c r="J2099" s="20"/>
      <c r="K2099" s="19"/>
    </row>
    <row r="2100" spans="2:11" s="23" customFormat="1" ht="21.95" customHeight="1">
      <c r="B2100" s="22"/>
      <c r="C2100" s="21"/>
      <c r="D2100" s="20"/>
      <c r="E2100" s="20"/>
      <c r="F2100" s="20"/>
      <c r="G2100" s="20"/>
      <c r="H2100" s="20"/>
      <c r="I2100" s="20"/>
      <c r="J2100" s="20"/>
      <c r="K2100" s="19"/>
    </row>
    <row r="2101" spans="2:11" s="23" customFormat="1" ht="21.95" customHeight="1">
      <c r="B2101" s="22"/>
      <c r="C2101" s="21"/>
      <c r="D2101" s="20"/>
      <c r="E2101" s="20"/>
      <c r="F2101" s="20"/>
      <c r="G2101" s="20"/>
      <c r="H2101" s="20"/>
      <c r="I2101" s="20"/>
      <c r="J2101" s="20"/>
      <c r="K2101" s="19"/>
    </row>
    <row r="2102" spans="2:11" s="23" customFormat="1" ht="21.95" customHeight="1">
      <c r="B2102" s="22"/>
      <c r="C2102" s="21"/>
      <c r="D2102" s="20"/>
      <c r="E2102" s="20"/>
      <c r="F2102" s="20"/>
      <c r="G2102" s="20"/>
      <c r="H2102" s="20"/>
      <c r="I2102" s="20"/>
      <c r="J2102" s="20"/>
      <c r="K2102" s="19"/>
    </row>
    <row r="2103" spans="2:11" s="23" customFormat="1" ht="21.95" customHeight="1">
      <c r="B2103" s="22"/>
      <c r="C2103" s="21"/>
      <c r="D2103" s="20"/>
      <c r="E2103" s="20"/>
      <c r="F2103" s="20"/>
      <c r="G2103" s="20"/>
      <c r="H2103" s="20"/>
      <c r="I2103" s="20"/>
      <c r="J2103" s="20"/>
      <c r="K2103" s="19"/>
    </row>
    <row r="2104" spans="2:11" s="23" customFormat="1" ht="21.95" customHeight="1">
      <c r="B2104" s="22"/>
      <c r="C2104" s="21"/>
      <c r="D2104" s="20"/>
      <c r="E2104" s="20"/>
      <c r="F2104" s="20"/>
      <c r="G2104" s="20"/>
      <c r="H2104" s="20"/>
      <c r="I2104" s="20"/>
      <c r="J2104" s="20"/>
      <c r="K2104" s="19"/>
    </row>
    <row r="2105" spans="2:11" s="23" customFormat="1" ht="21.95" customHeight="1">
      <c r="B2105" s="22"/>
      <c r="C2105" s="21"/>
      <c r="D2105" s="20"/>
      <c r="E2105" s="20"/>
      <c r="F2105" s="20"/>
      <c r="G2105" s="20"/>
      <c r="H2105" s="20"/>
      <c r="I2105" s="20"/>
      <c r="J2105" s="20"/>
      <c r="K2105" s="19"/>
    </row>
    <row r="2106" spans="2:11" s="23" customFormat="1" ht="21.95" customHeight="1">
      <c r="B2106" s="22"/>
      <c r="C2106" s="21"/>
      <c r="D2106" s="20"/>
      <c r="E2106" s="20"/>
      <c r="F2106" s="20"/>
      <c r="G2106" s="20"/>
      <c r="H2106" s="20"/>
      <c r="I2106" s="20"/>
      <c r="J2106" s="20"/>
      <c r="K2106" s="19"/>
    </row>
    <row r="2107" spans="2:11" s="23" customFormat="1" ht="21.95" customHeight="1">
      <c r="B2107" s="22"/>
      <c r="C2107" s="21"/>
      <c r="D2107" s="20"/>
      <c r="E2107" s="20"/>
      <c r="F2107" s="20"/>
      <c r="G2107" s="20"/>
      <c r="H2107" s="20"/>
      <c r="I2107" s="20"/>
      <c r="J2107" s="20"/>
      <c r="K2107" s="19"/>
    </row>
    <row r="2108" spans="2:11" s="23" customFormat="1" ht="21.95" customHeight="1">
      <c r="B2108" s="22"/>
      <c r="C2108" s="21"/>
      <c r="D2108" s="20"/>
      <c r="E2108" s="20"/>
      <c r="F2108" s="20"/>
      <c r="G2108" s="20"/>
      <c r="H2108" s="20"/>
      <c r="I2108" s="20"/>
      <c r="J2108" s="20"/>
      <c r="K2108" s="19"/>
    </row>
    <row r="2109" spans="2:11" s="23" customFormat="1" ht="21.95" customHeight="1">
      <c r="B2109" s="22"/>
      <c r="C2109" s="21"/>
      <c r="D2109" s="20"/>
      <c r="E2109" s="20"/>
      <c r="F2109" s="20"/>
      <c r="G2109" s="20"/>
      <c r="H2109" s="20"/>
      <c r="I2109" s="20"/>
      <c r="J2109" s="20"/>
      <c r="K2109" s="19"/>
    </row>
    <row r="2110" spans="2:11" s="23" customFormat="1" ht="21.95" customHeight="1">
      <c r="B2110" s="22"/>
      <c r="C2110" s="21"/>
      <c r="D2110" s="20"/>
      <c r="E2110" s="20"/>
      <c r="F2110" s="20"/>
      <c r="G2110" s="20"/>
      <c r="H2110" s="20"/>
      <c r="I2110" s="20"/>
      <c r="J2110" s="20"/>
      <c r="K2110" s="19"/>
    </row>
    <row r="2111" spans="2:11" s="23" customFormat="1" ht="21.95" customHeight="1">
      <c r="B2111" s="22"/>
      <c r="C2111" s="21"/>
      <c r="D2111" s="20"/>
      <c r="E2111" s="20"/>
      <c r="F2111" s="20"/>
      <c r="G2111" s="20"/>
      <c r="H2111" s="20"/>
      <c r="I2111" s="20"/>
      <c r="J2111" s="20"/>
      <c r="K2111" s="19"/>
    </row>
    <row r="2112" spans="2:11" s="23" customFormat="1" ht="21.95" customHeight="1">
      <c r="B2112" s="22"/>
      <c r="C2112" s="21"/>
      <c r="D2112" s="20"/>
      <c r="E2112" s="20"/>
      <c r="F2112" s="20"/>
      <c r="G2112" s="20"/>
      <c r="H2112" s="20"/>
      <c r="I2112" s="20"/>
      <c r="J2112" s="20"/>
      <c r="K2112" s="19"/>
    </row>
    <row r="2113" spans="2:11" s="23" customFormat="1" ht="21.95" customHeight="1">
      <c r="B2113" s="22"/>
      <c r="C2113" s="21"/>
      <c r="D2113" s="20"/>
      <c r="E2113" s="20"/>
      <c r="F2113" s="20"/>
      <c r="G2113" s="20"/>
      <c r="H2113" s="20"/>
      <c r="I2113" s="20"/>
      <c r="J2113" s="20"/>
      <c r="K2113" s="19"/>
    </row>
    <row r="2114" spans="2:11" s="23" customFormat="1" ht="21.95" customHeight="1">
      <c r="B2114" s="22"/>
      <c r="C2114" s="21"/>
      <c r="D2114" s="20"/>
      <c r="E2114" s="20"/>
      <c r="F2114" s="20"/>
      <c r="G2114" s="20"/>
      <c r="H2114" s="20"/>
      <c r="I2114" s="20"/>
      <c r="J2114" s="20"/>
      <c r="K2114" s="19"/>
    </row>
    <row r="2115" spans="2:11" s="23" customFormat="1" ht="21.95" customHeight="1">
      <c r="B2115" s="22"/>
      <c r="C2115" s="21"/>
      <c r="D2115" s="20"/>
      <c r="E2115" s="20"/>
      <c r="F2115" s="20"/>
      <c r="G2115" s="20"/>
      <c r="H2115" s="20"/>
      <c r="I2115" s="20"/>
      <c r="J2115" s="20"/>
      <c r="K2115" s="19"/>
    </row>
    <row r="2116" spans="2:11" s="23" customFormat="1" ht="21.95" customHeight="1">
      <c r="B2116" s="22"/>
      <c r="C2116" s="21"/>
      <c r="D2116" s="20"/>
      <c r="E2116" s="20"/>
      <c r="F2116" s="20"/>
      <c r="G2116" s="20"/>
      <c r="H2116" s="20"/>
      <c r="I2116" s="20"/>
      <c r="J2116" s="20"/>
      <c r="K2116" s="19"/>
    </row>
    <row r="2117" spans="2:11" s="23" customFormat="1" ht="21.95" customHeight="1">
      <c r="B2117" s="22"/>
      <c r="C2117" s="21"/>
      <c r="D2117" s="20"/>
      <c r="E2117" s="20"/>
      <c r="F2117" s="20"/>
      <c r="G2117" s="20"/>
      <c r="H2117" s="20"/>
      <c r="I2117" s="20"/>
      <c r="J2117" s="20"/>
      <c r="K2117" s="19"/>
    </row>
    <row r="2118" spans="2:11" s="23" customFormat="1" ht="21.95" customHeight="1">
      <c r="B2118" s="22"/>
      <c r="C2118" s="21"/>
      <c r="D2118" s="20"/>
      <c r="E2118" s="20"/>
      <c r="F2118" s="20"/>
      <c r="G2118" s="20"/>
      <c r="H2118" s="20"/>
      <c r="I2118" s="20"/>
      <c r="J2118" s="20"/>
      <c r="K2118" s="19"/>
    </row>
    <row r="2119" spans="2:11" s="23" customFormat="1" ht="21.95" customHeight="1">
      <c r="B2119" s="22"/>
      <c r="C2119" s="21"/>
      <c r="D2119" s="20"/>
      <c r="E2119" s="20"/>
      <c r="F2119" s="20"/>
      <c r="G2119" s="20"/>
      <c r="H2119" s="20"/>
      <c r="I2119" s="20"/>
      <c r="J2119" s="20"/>
      <c r="K2119" s="19"/>
    </row>
    <row r="2120" spans="2:11" s="23" customFormat="1" ht="21.95" customHeight="1">
      <c r="B2120" s="22"/>
      <c r="C2120" s="21"/>
      <c r="D2120" s="20"/>
      <c r="E2120" s="20"/>
      <c r="F2120" s="20"/>
      <c r="G2120" s="20"/>
      <c r="H2120" s="20"/>
      <c r="I2120" s="20"/>
      <c r="J2120" s="20"/>
      <c r="K2120" s="19"/>
    </row>
    <row r="2121" spans="2:11" s="23" customFormat="1" ht="21.95" customHeight="1">
      <c r="B2121" s="22"/>
      <c r="C2121" s="21"/>
      <c r="D2121" s="20"/>
      <c r="E2121" s="20"/>
      <c r="F2121" s="20"/>
      <c r="G2121" s="20"/>
      <c r="H2121" s="20"/>
      <c r="I2121" s="20"/>
      <c r="J2121" s="20"/>
      <c r="K2121" s="19"/>
    </row>
    <row r="2122" spans="2:11" s="23" customFormat="1" ht="21.95" customHeight="1">
      <c r="B2122" s="22"/>
      <c r="C2122" s="21"/>
      <c r="D2122" s="20"/>
      <c r="E2122" s="20"/>
      <c r="F2122" s="20"/>
      <c r="G2122" s="20"/>
      <c r="H2122" s="20"/>
      <c r="I2122" s="20"/>
      <c r="J2122" s="20"/>
      <c r="K2122" s="19"/>
    </row>
    <row r="2123" spans="2:11" s="23" customFormat="1" ht="21.95" customHeight="1">
      <c r="B2123" s="22"/>
      <c r="C2123" s="21"/>
      <c r="D2123" s="20"/>
      <c r="E2123" s="20"/>
      <c r="F2123" s="20"/>
      <c r="G2123" s="20"/>
      <c r="H2123" s="20"/>
      <c r="I2123" s="20"/>
      <c r="J2123" s="20"/>
      <c r="K2123" s="19"/>
    </row>
    <row r="2124" spans="2:11" s="23" customFormat="1" ht="21.95" customHeight="1">
      <c r="B2124" s="22"/>
      <c r="C2124" s="21"/>
      <c r="D2124" s="20"/>
      <c r="E2124" s="20"/>
      <c r="F2124" s="20"/>
      <c r="G2124" s="20"/>
      <c r="H2124" s="20"/>
      <c r="I2124" s="20"/>
      <c r="J2124" s="20"/>
      <c r="K2124" s="19"/>
    </row>
    <row r="2125" spans="2:11" s="23" customFormat="1" ht="21.95" customHeight="1">
      <c r="B2125" s="22"/>
      <c r="C2125" s="21"/>
      <c r="D2125" s="20"/>
      <c r="E2125" s="20"/>
      <c r="F2125" s="20"/>
      <c r="G2125" s="20"/>
      <c r="H2125" s="20"/>
      <c r="I2125" s="20"/>
      <c r="J2125" s="20"/>
      <c r="K2125" s="19"/>
    </row>
    <row r="2126" spans="2:11" s="23" customFormat="1" ht="21.95" customHeight="1">
      <c r="B2126" s="22"/>
      <c r="C2126" s="21"/>
      <c r="D2126" s="20"/>
      <c r="E2126" s="20"/>
      <c r="F2126" s="20"/>
      <c r="G2126" s="20"/>
      <c r="H2126" s="20"/>
      <c r="I2126" s="20"/>
      <c r="J2126" s="20"/>
      <c r="K2126" s="19"/>
    </row>
    <row r="2127" spans="2:11" s="23" customFormat="1" ht="21.95" customHeight="1">
      <c r="B2127" s="22"/>
      <c r="C2127" s="21"/>
      <c r="D2127" s="20"/>
      <c r="E2127" s="20"/>
      <c r="F2127" s="20"/>
      <c r="G2127" s="20"/>
      <c r="H2127" s="20"/>
      <c r="I2127" s="20"/>
      <c r="J2127" s="20"/>
      <c r="K2127" s="19"/>
    </row>
    <row r="2128" spans="2:11" s="23" customFormat="1" ht="21.95" customHeight="1">
      <c r="B2128" s="22"/>
      <c r="C2128" s="21"/>
      <c r="D2128" s="20"/>
      <c r="E2128" s="20"/>
      <c r="F2128" s="20"/>
      <c r="G2128" s="20"/>
      <c r="H2128" s="20"/>
      <c r="I2128" s="20"/>
      <c r="J2128" s="20"/>
      <c r="K2128" s="19"/>
    </row>
    <row r="2129" spans="2:11" s="23" customFormat="1" ht="21.95" customHeight="1">
      <c r="B2129" s="22"/>
      <c r="C2129" s="21"/>
      <c r="D2129" s="20"/>
      <c r="E2129" s="20"/>
      <c r="F2129" s="20"/>
      <c r="G2129" s="20"/>
      <c r="H2129" s="20"/>
      <c r="I2129" s="20"/>
      <c r="J2129" s="20"/>
      <c r="K2129" s="19"/>
    </row>
    <row r="2130" spans="2:11" s="23" customFormat="1" ht="21.95" customHeight="1">
      <c r="B2130" s="22"/>
      <c r="C2130" s="21"/>
      <c r="D2130" s="20"/>
      <c r="E2130" s="20"/>
      <c r="F2130" s="20"/>
      <c r="G2130" s="20"/>
      <c r="H2130" s="20"/>
      <c r="I2130" s="20"/>
      <c r="J2130" s="20"/>
      <c r="K2130" s="19"/>
    </row>
    <row r="2131" spans="2:11" s="23" customFormat="1" ht="21.95" customHeight="1">
      <c r="B2131" s="22"/>
      <c r="C2131" s="21"/>
      <c r="D2131" s="20"/>
      <c r="E2131" s="20"/>
      <c r="F2131" s="20"/>
      <c r="G2131" s="20"/>
      <c r="H2131" s="20"/>
      <c r="I2131" s="20"/>
      <c r="J2131" s="20"/>
      <c r="K2131" s="19"/>
    </row>
    <row r="2132" spans="2:11" s="23" customFormat="1" ht="21.95" customHeight="1">
      <c r="B2132" s="22"/>
      <c r="C2132" s="21"/>
      <c r="D2132" s="20"/>
      <c r="E2132" s="20"/>
      <c r="F2132" s="20"/>
      <c r="G2132" s="20"/>
      <c r="H2132" s="20"/>
      <c r="I2132" s="20"/>
      <c r="J2132" s="20"/>
      <c r="K2132" s="19"/>
    </row>
    <row r="2133" spans="2:11" s="23" customFormat="1" ht="21.95" customHeight="1">
      <c r="B2133" s="22"/>
      <c r="C2133" s="21"/>
      <c r="D2133" s="20"/>
      <c r="E2133" s="20"/>
      <c r="F2133" s="20"/>
      <c r="G2133" s="20"/>
      <c r="H2133" s="20"/>
      <c r="I2133" s="20"/>
      <c r="J2133" s="20"/>
      <c r="K2133" s="19"/>
    </row>
    <row r="2134" spans="2:11" s="23" customFormat="1" ht="21.95" customHeight="1">
      <c r="B2134" s="22"/>
      <c r="C2134" s="21"/>
      <c r="D2134" s="20"/>
      <c r="E2134" s="20"/>
      <c r="F2134" s="20"/>
      <c r="G2134" s="20"/>
      <c r="H2134" s="20"/>
      <c r="I2134" s="20"/>
      <c r="J2134" s="20"/>
      <c r="K2134" s="19"/>
    </row>
    <row r="2135" spans="2:11" s="23" customFormat="1" ht="21.95" customHeight="1">
      <c r="B2135" s="22"/>
      <c r="C2135" s="21"/>
      <c r="D2135" s="20"/>
      <c r="E2135" s="20"/>
      <c r="F2135" s="20"/>
      <c r="G2135" s="20"/>
      <c r="H2135" s="20"/>
      <c r="I2135" s="20"/>
      <c r="J2135" s="20"/>
      <c r="K2135" s="19"/>
    </row>
    <row r="2136" spans="2:11" s="23" customFormat="1" ht="21.95" customHeight="1">
      <c r="B2136" s="22"/>
      <c r="C2136" s="21"/>
      <c r="D2136" s="20"/>
      <c r="E2136" s="20"/>
      <c r="F2136" s="20"/>
      <c r="G2136" s="20"/>
      <c r="H2136" s="20"/>
      <c r="I2136" s="20"/>
      <c r="J2136" s="20"/>
      <c r="K2136" s="19"/>
    </row>
    <row r="2137" spans="2:11" s="23" customFormat="1" ht="21.95" customHeight="1">
      <c r="B2137" s="22"/>
      <c r="C2137" s="21"/>
      <c r="D2137" s="20"/>
      <c r="E2137" s="20"/>
      <c r="F2137" s="20"/>
      <c r="G2137" s="20"/>
      <c r="H2137" s="20"/>
      <c r="I2137" s="20"/>
      <c r="J2137" s="20"/>
      <c r="K2137" s="19"/>
    </row>
    <row r="2138" spans="2:11" s="23" customFormat="1" ht="21.95" customHeight="1">
      <c r="B2138" s="22"/>
      <c r="C2138" s="21"/>
      <c r="D2138" s="20"/>
      <c r="E2138" s="20"/>
      <c r="F2138" s="20"/>
      <c r="G2138" s="20"/>
      <c r="H2138" s="20"/>
      <c r="I2138" s="20"/>
      <c r="J2138" s="20"/>
      <c r="K2138" s="19"/>
    </row>
    <row r="2139" spans="2:11" s="23" customFormat="1" ht="21.95" customHeight="1">
      <c r="B2139" s="22"/>
      <c r="C2139" s="21"/>
      <c r="D2139" s="20"/>
      <c r="E2139" s="20"/>
      <c r="F2139" s="20"/>
      <c r="G2139" s="20"/>
      <c r="H2139" s="20"/>
      <c r="I2139" s="20"/>
      <c r="J2139" s="20"/>
      <c r="K2139" s="19"/>
    </row>
    <row r="2140" spans="2:11" s="23" customFormat="1" ht="21.95" customHeight="1">
      <c r="B2140" s="22"/>
      <c r="C2140" s="21"/>
      <c r="D2140" s="20"/>
      <c r="E2140" s="20"/>
      <c r="F2140" s="20"/>
      <c r="G2140" s="20"/>
      <c r="H2140" s="20"/>
      <c r="I2140" s="20"/>
      <c r="J2140" s="20"/>
      <c r="K2140" s="19"/>
    </row>
    <row r="2141" spans="2:11" s="23" customFormat="1" ht="21.95" customHeight="1">
      <c r="B2141" s="22"/>
      <c r="C2141" s="21"/>
      <c r="D2141" s="20"/>
      <c r="E2141" s="20"/>
      <c r="F2141" s="20"/>
      <c r="G2141" s="20"/>
      <c r="H2141" s="20"/>
      <c r="I2141" s="20"/>
      <c r="J2141" s="20"/>
      <c r="K2141" s="19"/>
    </row>
    <row r="2142" spans="2:11" s="23" customFormat="1" ht="21.95" customHeight="1">
      <c r="B2142" s="22"/>
      <c r="C2142" s="21"/>
      <c r="D2142" s="20"/>
      <c r="E2142" s="20"/>
      <c r="F2142" s="20"/>
      <c r="G2142" s="20"/>
      <c r="H2142" s="20"/>
      <c r="I2142" s="20"/>
      <c r="J2142" s="20"/>
      <c r="K2142" s="19"/>
    </row>
    <row r="2143" spans="2:11" s="23" customFormat="1" ht="21.95" customHeight="1">
      <c r="B2143" s="22"/>
      <c r="C2143" s="21"/>
      <c r="D2143" s="20"/>
      <c r="E2143" s="20"/>
      <c r="F2143" s="20"/>
      <c r="G2143" s="20"/>
      <c r="H2143" s="20"/>
      <c r="I2143" s="20"/>
      <c r="J2143" s="20"/>
      <c r="K2143" s="19"/>
    </row>
    <row r="2144" spans="2:11" s="23" customFormat="1" ht="21.95" customHeight="1">
      <c r="B2144" s="22"/>
      <c r="C2144" s="21"/>
      <c r="D2144" s="20"/>
      <c r="E2144" s="20"/>
      <c r="F2144" s="20"/>
      <c r="G2144" s="20"/>
      <c r="H2144" s="20"/>
      <c r="I2144" s="20"/>
      <c r="J2144" s="20"/>
      <c r="K2144" s="19"/>
    </row>
    <row r="2145" spans="2:11" s="23" customFormat="1" ht="21.95" customHeight="1">
      <c r="B2145" s="22"/>
      <c r="C2145" s="21"/>
      <c r="D2145" s="20"/>
      <c r="E2145" s="20"/>
      <c r="F2145" s="20"/>
      <c r="G2145" s="20"/>
      <c r="H2145" s="20"/>
      <c r="I2145" s="20"/>
      <c r="J2145" s="20"/>
      <c r="K2145" s="19"/>
    </row>
    <row r="2146" spans="2:11" s="23" customFormat="1" ht="21.95" customHeight="1">
      <c r="B2146" s="22"/>
      <c r="C2146" s="21"/>
      <c r="D2146" s="20"/>
      <c r="E2146" s="20"/>
      <c r="F2146" s="20"/>
      <c r="G2146" s="20"/>
      <c r="H2146" s="20"/>
      <c r="I2146" s="20"/>
      <c r="J2146" s="20"/>
      <c r="K2146" s="19"/>
    </row>
    <row r="2147" spans="2:11" s="23" customFormat="1" ht="21.95" customHeight="1">
      <c r="B2147" s="22"/>
      <c r="C2147" s="21"/>
      <c r="D2147" s="20"/>
      <c r="E2147" s="20"/>
      <c r="F2147" s="20"/>
      <c r="G2147" s="20"/>
      <c r="H2147" s="20"/>
      <c r="I2147" s="20"/>
      <c r="J2147" s="20"/>
      <c r="K2147" s="19"/>
    </row>
    <row r="2148" spans="2:11" s="23" customFormat="1" ht="21.95" customHeight="1">
      <c r="B2148" s="22"/>
      <c r="C2148" s="21"/>
      <c r="D2148" s="20"/>
      <c r="E2148" s="20"/>
      <c r="F2148" s="20"/>
      <c r="G2148" s="20"/>
      <c r="H2148" s="20"/>
      <c r="I2148" s="20"/>
      <c r="J2148" s="20"/>
      <c r="K2148" s="19"/>
    </row>
    <row r="2149" spans="2:11" s="23" customFormat="1" ht="21.95" customHeight="1">
      <c r="B2149" s="22"/>
      <c r="C2149" s="21"/>
      <c r="D2149" s="20"/>
      <c r="E2149" s="20"/>
      <c r="F2149" s="20"/>
      <c r="G2149" s="20"/>
      <c r="H2149" s="20"/>
      <c r="I2149" s="20"/>
      <c r="J2149" s="20"/>
      <c r="K2149" s="19"/>
    </row>
    <row r="2150" spans="2:11" s="23" customFormat="1" ht="21.95" customHeight="1">
      <c r="B2150" s="22"/>
      <c r="C2150" s="21"/>
      <c r="D2150" s="20"/>
      <c r="E2150" s="20"/>
      <c r="F2150" s="20"/>
      <c r="G2150" s="20"/>
      <c r="H2150" s="20"/>
      <c r="I2150" s="20"/>
      <c r="J2150" s="20"/>
      <c r="K2150" s="19"/>
    </row>
    <row r="2151" spans="2:11" s="23" customFormat="1" ht="21.95" customHeight="1">
      <c r="B2151" s="22"/>
      <c r="C2151" s="21"/>
      <c r="D2151" s="20"/>
      <c r="E2151" s="20"/>
      <c r="F2151" s="20"/>
      <c r="G2151" s="20"/>
      <c r="H2151" s="20"/>
      <c r="I2151" s="20"/>
      <c r="J2151" s="20"/>
      <c r="K2151" s="19"/>
    </row>
    <row r="2152" spans="2:11" s="23" customFormat="1" ht="21.95" customHeight="1">
      <c r="B2152" s="22"/>
      <c r="C2152" s="21"/>
      <c r="D2152" s="20"/>
      <c r="E2152" s="20"/>
      <c r="F2152" s="20"/>
      <c r="G2152" s="20"/>
      <c r="H2152" s="20"/>
      <c r="I2152" s="20"/>
      <c r="J2152" s="20"/>
      <c r="K2152" s="19"/>
    </row>
    <row r="2153" spans="2:11" s="23" customFormat="1" ht="21.95" customHeight="1">
      <c r="B2153" s="22"/>
      <c r="C2153" s="21"/>
      <c r="D2153" s="20"/>
      <c r="E2153" s="20"/>
      <c r="F2153" s="20"/>
      <c r="G2153" s="20"/>
      <c r="H2153" s="20"/>
      <c r="I2153" s="20"/>
      <c r="J2153" s="20"/>
      <c r="K2153" s="19"/>
    </row>
    <row r="2154" spans="2:11" s="23" customFormat="1" ht="21.95" customHeight="1">
      <c r="B2154" s="22"/>
      <c r="C2154" s="21"/>
      <c r="D2154" s="20"/>
      <c r="E2154" s="20"/>
      <c r="F2154" s="20"/>
      <c r="G2154" s="20"/>
      <c r="H2154" s="20"/>
      <c r="I2154" s="20"/>
      <c r="J2154" s="20"/>
      <c r="K2154" s="19"/>
    </row>
    <row r="2155" spans="2:11" s="23" customFormat="1" ht="21.95" customHeight="1">
      <c r="B2155" s="22"/>
      <c r="C2155" s="21"/>
      <c r="D2155" s="20"/>
      <c r="E2155" s="20"/>
      <c r="F2155" s="20"/>
      <c r="G2155" s="20"/>
      <c r="H2155" s="20"/>
      <c r="I2155" s="20"/>
      <c r="J2155" s="20"/>
      <c r="K2155" s="19"/>
    </row>
    <row r="2156" spans="2:11" s="23" customFormat="1" ht="21.95" customHeight="1">
      <c r="B2156" s="22"/>
      <c r="C2156" s="21"/>
      <c r="D2156" s="20"/>
      <c r="E2156" s="20"/>
      <c r="F2156" s="20"/>
      <c r="G2156" s="20"/>
      <c r="H2156" s="20"/>
      <c r="I2156" s="20"/>
      <c r="J2156" s="20"/>
      <c r="K2156" s="19"/>
    </row>
    <row r="2157" spans="2:11" s="23" customFormat="1" ht="21.95" customHeight="1">
      <c r="B2157" s="22"/>
      <c r="C2157" s="21"/>
      <c r="D2157" s="20"/>
      <c r="E2157" s="20"/>
      <c r="F2157" s="20"/>
      <c r="G2157" s="20"/>
      <c r="H2157" s="20"/>
      <c r="I2157" s="20"/>
      <c r="J2157" s="20"/>
      <c r="K2157" s="19"/>
    </row>
    <row r="2158" spans="2:11" s="23" customFormat="1" ht="21.95" customHeight="1">
      <c r="B2158" s="22"/>
      <c r="C2158" s="21"/>
      <c r="D2158" s="20"/>
      <c r="E2158" s="20"/>
      <c r="F2158" s="20"/>
      <c r="G2158" s="20"/>
      <c r="H2158" s="20"/>
      <c r="I2158" s="20"/>
      <c r="J2158" s="20"/>
      <c r="K2158" s="19"/>
    </row>
    <row r="2159" spans="2:11" s="23" customFormat="1" ht="21.95" customHeight="1">
      <c r="B2159" s="22"/>
      <c r="C2159" s="21"/>
      <c r="D2159" s="20"/>
      <c r="E2159" s="20"/>
      <c r="F2159" s="20"/>
      <c r="G2159" s="20"/>
      <c r="H2159" s="20"/>
      <c r="I2159" s="20"/>
      <c r="J2159" s="20"/>
      <c r="K2159" s="19"/>
    </row>
    <row r="2160" spans="2:11" s="23" customFormat="1" ht="21.95" customHeight="1">
      <c r="B2160" s="22"/>
      <c r="C2160" s="21"/>
      <c r="D2160" s="20"/>
      <c r="E2160" s="20"/>
      <c r="F2160" s="20"/>
      <c r="G2160" s="20"/>
      <c r="H2160" s="20"/>
      <c r="I2160" s="20"/>
      <c r="J2160" s="20"/>
      <c r="K2160" s="19"/>
    </row>
    <row r="2161" spans="2:11" s="23" customFormat="1" ht="21.95" customHeight="1">
      <c r="B2161" s="22"/>
      <c r="C2161" s="21"/>
      <c r="D2161" s="20"/>
      <c r="E2161" s="20"/>
      <c r="F2161" s="20"/>
      <c r="G2161" s="20"/>
      <c r="H2161" s="20"/>
      <c r="I2161" s="20"/>
      <c r="J2161" s="20"/>
      <c r="K2161" s="19"/>
    </row>
    <row r="2162" spans="2:11" s="23" customFormat="1" ht="21.95" customHeight="1">
      <c r="B2162" s="22"/>
      <c r="C2162" s="21"/>
      <c r="D2162" s="20"/>
      <c r="E2162" s="20"/>
      <c r="F2162" s="20"/>
      <c r="G2162" s="20"/>
      <c r="H2162" s="20"/>
      <c r="I2162" s="20"/>
      <c r="J2162" s="20"/>
      <c r="K2162" s="19"/>
    </row>
    <row r="2163" spans="2:11" s="23" customFormat="1" ht="21.95" customHeight="1">
      <c r="B2163" s="22"/>
      <c r="C2163" s="21"/>
      <c r="D2163" s="20"/>
      <c r="E2163" s="20"/>
      <c r="F2163" s="20"/>
      <c r="G2163" s="20"/>
      <c r="H2163" s="20"/>
      <c r="I2163" s="20"/>
      <c r="J2163" s="20"/>
      <c r="K2163" s="19"/>
    </row>
    <row r="2164" spans="2:11" s="23" customFormat="1" ht="21.95" customHeight="1">
      <c r="B2164" s="22"/>
      <c r="C2164" s="21"/>
      <c r="D2164" s="20"/>
      <c r="E2164" s="20"/>
      <c r="F2164" s="20"/>
      <c r="G2164" s="20"/>
      <c r="H2164" s="20"/>
      <c r="I2164" s="20"/>
      <c r="J2164" s="20"/>
      <c r="K2164" s="19"/>
    </row>
    <row r="2165" spans="2:11" s="23" customFormat="1" ht="21.95" customHeight="1">
      <c r="B2165" s="22"/>
      <c r="C2165" s="21"/>
      <c r="D2165" s="20"/>
      <c r="E2165" s="20"/>
      <c r="F2165" s="20"/>
      <c r="G2165" s="20"/>
      <c r="H2165" s="20"/>
      <c r="I2165" s="20"/>
      <c r="J2165" s="20"/>
      <c r="K2165" s="19"/>
    </row>
    <row r="2166" spans="2:11" s="23" customFormat="1" ht="21.95" customHeight="1">
      <c r="B2166" s="22"/>
      <c r="C2166" s="21"/>
      <c r="D2166" s="20"/>
      <c r="E2166" s="20"/>
      <c r="F2166" s="20"/>
      <c r="G2166" s="20"/>
      <c r="H2166" s="20"/>
      <c r="I2166" s="20"/>
      <c r="J2166" s="20"/>
      <c r="K2166" s="19"/>
    </row>
    <row r="2167" spans="2:11" s="23" customFormat="1" ht="21.95" customHeight="1">
      <c r="B2167" s="22"/>
      <c r="C2167" s="21"/>
      <c r="D2167" s="20"/>
      <c r="E2167" s="20"/>
      <c r="F2167" s="20"/>
      <c r="G2167" s="20"/>
      <c r="H2167" s="20"/>
      <c r="I2167" s="20"/>
      <c r="J2167" s="20"/>
      <c r="K2167" s="19"/>
    </row>
    <row r="2168" spans="2:11" s="23" customFormat="1" ht="21.95" customHeight="1">
      <c r="B2168" s="22"/>
      <c r="C2168" s="21"/>
      <c r="D2168" s="20"/>
      <c r="E2168" s="20"/>
      <c r="F2168" s="20"/>
      <c r="G2168" s="20"/>
      <c r="H2168" s="20"/>
      <c r="I2168" s="20"/>
      <c r="J2168" s="20"/>
      <c r="K2168" s="19"/>
    </row>
    <row r="2169" spans="2:11" s="23" customFormat="1" ht="21.95" customHeight="1">
      <c r="B2169" s="22"/>
      <c r="C2169" s="21"/>
      <c r="D2169" s="20"/>
      <c r="E2169" s="20"/>
      <c r="F2169" s="20"/>
      <c r="G2169" s="20"/>
      <c r="H2169" s="20"/>
      <c r="I2169" s="20"/>
      <c r="J2169" s="20"/>
      <c r="K2169" s="19"/>
    </row>
    <row r="2170" spans="2:11" s="23" customFormat="1" ht="21.95" customHeight="1">
      <c r="B2170" s="22"/>
      <c r="C2170" s="21"/>
      <c r="D2170" s="20"/>
      <c r="E2170" s="20"/>
      <c r="F2170" s="20"/>
      <c r="G2170" s="20"/>
      <c r="H2170" s="20"/>
      <c r="I2170" s="20"/>
      <c r="J2170" s="20"/>
      <c r="K2170" s="19"/>
    </row>
    <row r="2171" spans="2:11" s="23" customFormat="1" ht="21.95" customHeight="1">
      <c r="B2171" s="22"/>
      <c r="C2171" s="21"/>
      <c r="D2171" s="20"/>
      <c r="E2171" s="20"/>
      <c r="F2171" s="20"/>
      <c r="G2171" s="20"/>
      <c r="H2171" s="20"/>
      <c r="I2171" s="20"/>
      <c r="J2171" s="20"/>
      <c r="K2171" s="19"/>
    </row>
    <row r="2172" spans="2:11" s="23" customFormat="1" ht="21.95" customHeight="1">
      <c r="B2172" s="22"/>
      <c r="C2172" s="21"/>
      <c r="D2172" s="20"/>
      <c r="E2172" s="20"/>
      <c r="F2172" s="20"/>
      <c r="G2172" s="20"/>
      <c r="H2172" s="20"/>
      <c r="I2172" s="20"/>
      <c r="J2172" s="20"/>
      <c r="K2172" s="19"/>
    </row>
    <row r="2173" spans="2:11" s="23" customFormat="1" ht="21.95" customHeight="1">
      <c r="B2173" s="22"/>
      <c r="C2173" s="21"/>
      <c r="D2173" s="20"/>
      <c r="E2173" s="20"/>
      <c r="F2173" s="20"/>
      <c r="G2173" s="20"/>
      <c r="H2173" s="20"/>
      <c r="I2173" s="20"/>
      <c r="J2173" s="20"/>
      <c r="K2173" s="19"/>
    </row>
    <row r="2174" spans="2:11" s="23" customFormat="1" ht="21.95" customHeight="1">
      <c r="B2174" s="22"/>
      <c r="C2174" s="21"/>
      <c r="D2174" s="20"/>
      <c r="E2174" s="20"/>
      <c r="F2174" s="20"/>
      <c r="G2174" s="20"/>
      <c r="H2174" s="20"/>
      <c r="I2174" s="20"/>
      <c r="J2174" s="20"/>
      <c r="K2174" s="19"/>
    </row>
    <row r="2175" spans="2:11" s="23" customFormat="1" ht="21.95" customHeight="1">
      <c r="B2175" s="22"/>
      <c r="C2175" s="21"/>
      <c r="D2175" s="20"/>
      <c r="E2175" s="20"/>
      <c r="F2175" s="20"/>
      <c r="G2175" s="20"/>
      <c r="H2175" s="20"/>
      <c r="I2175" s="20"/>
      <c r="J2175" s="20"/>
      <c r="K2175" s="19"/>
    </row>
    <row r="2176" spans="2:11" s="23" customFormat="1" ht="21.95" customHeight="1">
      <c r="B2176" s="22"/>
      <c r="C2176" s="21"/>
      <c r="D2176" s="20"/>
      <c r="E2176" s="20"/>
      <c r="F2176" s="20"/>
      <c r="G2176" s="20"/>
      <c r="H2176" s="20"/>
      <c r="I2176" s="20"/>
      <c r="J2176" s="20"/>
      <c r="K2176" s="19"/>
    </row>
    <row r="2177" spans="2:11" s="23" customFormat="1" ht="21.95" customHeight="1">
      <c r="B2177" s="22"/>
      <c r="C2177" s="21"/>
      <c r="D2177" s="20"/>
      <c r="E2177" s="20"/>
      <c r="F2177" s="20"/>
      <c r="G2177" s="20"/>
      <c r="H2177" s="20"/>
      <c r="I2177" s="20"/>
      <c r="J2177" s="20"/>
      <c r="K2177" s="19"/>
    </row>
    <row r="2178" spans="2:11" s="23" customFormat="1" ht="21.95" customHeight="1">
      <c r="B2178" s="22"/>
      <c r="C2178" s="21"/>
      <c r="D2178" s="20"/>
      <c r="E2178" s="20"/>
      <c r="F2178" s="20"/>
      <c r="G2178" s="20"/>
      <c r="H2178" s="20"/>
      <c r="I2178" s="20"/>
      <c r="J2178" s="20"/>
      <c r="K2178" s="19"/>
    </row>
    <row r="2179" spans="2:11" s="23" customFormat="1" ht="21.95" customHeight="1">
      <c r="B2179" s="22"/>
      <c r="C2179" s="21"/>
      <c r="D2179" s="20"/>
      <c r="E2179" s="20"/>
      <c r="F2179" s="20"/>
      <c r="G2179" s="20"/>
      <c r="H2179" s="20"/>
      <c r="I2179" s="20"/>
      <c r="J2179" s="20"/>
      <c r="K2179" s="19"/>
    </row>
    <row r="2180" spans="2:11" s="23" customFormat="1" ht="21.95" customHeight="1">
      <c r="B2180" s="22"/>
      <c r="C2180" s="21"/>
      <c r="D2180" s="20"/>
      <c r="E2180" s="20"/>
      <c r="F2180" s="20"/>
      <c r="G2180" s="20"/>
      <c r="H2180" s="20"/>
      <c r="I2180" s="20"/>
      <c r="J2180" s="20"/>
      <c r="K2180" s="19"/>
    </row>
    <row r="2181" spans="2:11" s="23" customFormat="1" ht="21.95" customHeight="1">
      <c r="B2181" s="22"/>
      <c r="C2181" s="21"/>
      <c r="D2181" s="20"/>
      <c r="E2181" s="20"/>
      <c r="F2181" s="20"/>
      <c r="G2181" s="20"/>
      <c r="H2181" s="20"/>
      <c r="I2181" s="20"/>
      <c r="J2181" s="20"/>
      <c r="K2181" s="19"/>
    </row>
    <row r="2182" spans="2:11" s="23" customFormat="1" ht="21.95" customHeight="1">
      <c r="B2182" s="22"/>
      <c r="C2182" s="21"/>
      <c r="D2182" s="20"/>
      <c r="E2182" s="20"/>
      <c r="F2182" s="20"/>
      <c r="G2182" s="20"/>
      <c r="H2182" s="20"/>
      <c r="I2182" s="20"/>
      <c r="J2182" s="20"/>
      <c r="K2182" s="19"/>
    </row>
    <row r="2183" spans="2:11" s="23" customFormat="1" ht="21.95" customHeight="1">
      <c r="B2183" s="22"/>
      <c r="C2183" s="21"/>
      <c r="D2183" s="20"/>
      <c r="E2183" s="20"/>
      <c r="F2183" s="20"/>
      <c r="G2183" s="20"/>
      <c r="H2183" s="20"/>
      <c r="I2183" s="20"/>
      <c r="J2183" s="20"/>
      <c r="K2183" s="19"/>
    </row>
    <row r="2184" spans="2:11" s="23" customFormat="1" ht="21.95" customHeight="1">
      <c r="B2184" s="22"/>
      <c r="C2184" s="21"/>
      <c r="D2184" s="20"/>
      <c r="E2184" s="20"/>
      <c r="F2184" s="20"/>
      <c r="G2184" s="20"/>
      <c r="H2184" s="20"/>
      <c r="I2184" s="20"/>
      <c r="J2184" s="20"/>
      <c r="K2184" s="19"/>
    </row>
    <row r="2185" spans="2:11" s="23" customFormat="1" ht="21.95" customHeight="1">
      <c r="B2185" s="22"/>
      <c r="C2185" s="21"/>
      <c r="D2185" s="20"/>
      <c r="E2185" s="20"/>
      <c r="F2185" s="20"/>
      <c r="G2185" s="20"/>
      <c r="H2185" s="20"/>
      <c r="I2185" s="20"/>
      <c r="J2185" s="20"/>
      <c r="K2185" s="19"/>
    </row>
    <row r="2186" spans="2:11" s="23" customFormat="1" ht="21.95" customHeight="1">
      <c r="B2186" s="22"/>
      <c r="C2186" s="21"/>
      <c r="D2186" s="20"/>
      <c r="E2186" s="20"/>
      <c r="F2186" s="20"/>
      <c r="G2186" s="20"/>
      <c r="H2186" s="20"/>
      <c r="I2186" s="20"/>
      <c r="J2186" s="20"/>
      <c r="K2186" s="19"/>
    </row>
    <row r="2187" spans="2:11" s="23" customFormat="1" ht="21.95" customHeight="1">
      <c r="B2187" s="22"/>
      <c r="C2187" s="21"/>
      <c r="D2187" s="20"/>
      <c r="E2187" s="20"/>
      <c r="F2187" s="20"/>
      <c r="G2187" s="20"/>
      <c r="H2187" s="20"/>
      <c r="I2187" s="20"/>
      <c r="J2187" s="20"/>
      <c r="K2187" s="19"/>
    </row>
    <row r="2188" spans="2:11" s="23" customFormat="1" ht="21.95" customHeight="1">
      <c r="B2188" s="22"/>
      <c r="C2188" s="21"/>
      <c r="D2188" s="20"/>
      <c r="E2188" s="20"/>
      <c r="F2188" s="20"/>
      <c r="G2188" s="20"/>
      <c r="H2188" s="20"/>
      <c r="I2188" s="20"/>
      <c r="J2188" s="20"/>
      <c r="K2188" s="19"/>
    </row>
    <row r="2189" spans="2:11" s="23" customFormat="1" ht="21.95" customHeight="1">
      <c r="B2189" s="22"/>
      <c r="C2189" s="21"/>
      <c r="D2189" s="20"/>
      <c r="E2189" s="20"/>
      <c r="F2189" s="20"/>
      <c r="G2189" s="20"/>
      <c r="H2189" s="20"/>
      <c r="I2189" s="20"/>
      <c r="J2189" s="20"/>
      <c r="K2189" s="19"/>
    </row>
    <row r="2190" spans="2:11" s="23" customFormat="1" ht="21.95" customHeight="1">
      <c r="B2190" s="22"/>
      <c r="C2190" s="21"/>
      <c r="D2190" s="20"/>
      <c r="E2190" s="20"/>
      <c r="F2190" s="20"/>
      <c r="G2190" s="20"/>
      <c r="H2190" s="20"/>
      <c r="I2190" s="20"/>
      <c r="J2190" s="20"/>
      <c r="K2190" s="19"/>
    </row>
    <row r="2191" spans="2:11" s="23" customFormat="1" ht="21.95" customHeight="1">
      <c r="B2191" s="22"/>
      <c r="C2191" s="21"/>
      <c r="D2191" s="20"/>
      <c r="E2191" s="20"/>
      <c r="F2191" s="20"/>
      <c r="G2191" s="20"/>
      <c r="H2191" s="20"/>
      <c r="I2191" s="20"/>
      <c r="J2191" s="20"/>
      <c r="K2191" s="19"/>
    </row>
    <row r="2192" spans="2:11" s="23" customFormat="1" ht="21.95" customHeight="1">
      <c r="B2192" s="22"/>
      <c r="C2192" s="21"/>
      <c r="D2192" s="20"/>
      <c r="E2192" s="20"/>
      <c r="F2192" s="20"/>
      <c r="G2192" s="20"/>
      <c r="H2192" s="20"/>
      <c r="I2192" s="20"/>
      <c r="J2192" s="20"/>
      <c r="K2192" s="19"/>
    </row>
    <row r="2193" spans="2:11" s="23" customFormat="1" ht="21.95" customHeight="1">
      <c r="B2193" s="22"/>
      <c r="C2193" s="21"/>
      <c r="D2193" s="20"/>
      <c r="E2193" s="20"/>
      <c r="F2193" s="20"/>
      <c r="G2193" s="20"/>
      <c r="H2193" s="20"/>
      <c r="I2193" s="20"/>
      <c r="J2193" s="20"/>
      <c r="K2193" s="19"/>
    </row>
    <row r="2194" spans="2:11" s="23" customFormat="1" ht="21.95" customHeight="1">
      <c r="B2194" s="22"/>
      <c r="C2194" s="21"/>
      <c r="D2194" s="20"/>
      <c r="E2194" s="20"/>
      <c r="F2194" s="20"/>
      <c r="G2194" s="20"/>
      <c r="H2194" s="20"/>
      <c r="I2194" s="20"/>
      <c r="J2194" s="20"/>
      <c r="K2194" s="19"/>
    </row>
    <row r="2195" spans="2:11" s="23" customFormat="1" ht="21.95" customHeight="1">
      <c r="B2195" s="22"/>
      <c r="C2195" s="21"/>
      <c r="D2195" s="20"/>
      <c r="E2195" s="20"/>
      <c r="F2195" s="20"/>
      <c r="G2195" s="20"/>
      <c r="H2195" s="20"/>
      <c r="I2195" s="20"/>
      <c r="J2195" s="20"/>
      <c r="K2195" s="19"/>
    </row>
    <row r="2196" spans="2:11" s="23" customFormat="1" ht="21.95" customHeight="1">
      <c r="B2196" s="22"/>
      <c r="C2196" s="21"/>
      <c r="D2196" s="20"/>
      <c r="E2196" s="20"/>
      <c r="F2196" s="20"/>
      <c r="G2196" s="20"/>
      <c r="H2196" s="20"/>
      <c r="I2196" s="20"/>
      <c r="J2196" s="20"/>
      <c r="K2196" s="19"/>
    </row>
    <row r="2197" spans="2:11" s="23" customFormat="1" ht="21.95" customHeight="1">
      <c r="B2197" s="22"/>
      <c r="C2197" s="21"/>
      <c r="D2197" s="20"/>
      <c r="E2197" s="20"/>
      <c r="F2197" s="20"/>
      <c r="G2197" s="20"/>
      <c r="H2197" s="20"/>
      <c r="I2197" s="20"/>
      <c r="J2197" s="20"/>
      <c r="K2197" s="19"/>
    </row>
    <row r="2198" spans="2:11" s="23" customFormat="1" ht="21.95" customHeight="1">
      <c r="B2198" s="22"/>
      <c r="C2198" s="21"/>
      <c r="D2198" s="20"/>
      <c r="E2198" s="20"/>
      <c r="F2198" s="20"/>
      <c r="G2198" s="20"/>
      <c r="H2198" s="20"/>
      <c r="I2198" s="20"/>
      <c r="J2198" s="20"/>
      <c r="K2198" s="19"/>
    </row>
    <row r="2199" spans="2:11" s="23" customFormat="1" ht="21.95" customHeight="1">
      <c r="B2199" s="22"/>
      <c r="C2199" s="21"/>
      <c r="D2199" s="20"/>
      <c r="E2199" s="20"/>
      <c r="F2199" s="20"/>
      <c r="G2199" s="20"/>
      <c r="H2199" s="20"/>
      <c r="I2199" s="20"/>
      <c r="J2199" s="20"/>
      <c r="K2199" s="19"/>
    </row>
    <row r="2200" spans="2:11" s="23" customFormat="1" ht="21.95" customHeight="1">
      <c r="B2200" s="22"/>
      <c r="C2200" s="21"/>
      <c r="D2200" s="20"/>
      <c r="E2200" s="20"/>
      <c r="F2200" s="20"/>
      <c r="G2200" s="20"/>
      <c r="H2200" s="20"/>
      <c r="I2200" s="20"/>
      <c r="J2200" s="20"/>
      <c r="K2200" s="19"/>
    </row>
    <row r="2201" spans="2:11" s="23" customFormat="1" ht="21.95" customHeight="1">
      <c r="B2201" s="22"/>
      <c r="C2201" s="21"/>
      <c r="D2201" s="20"/>
      <c r="E2201" s="20"/>
      <c r="F2201" s="20"/>
      <c r="G2201" s="20"/>
      <c r="H2201" s="20"/>
      <c r="I2201" s="20"/>
      <c r="J2201" s="20"/>
      <c r="K2201" s="19"/>
    </row>
    <row r="2202" spans="2:11" s="23" customFormat="1" ht="21.95" customHeight="1">
      <c r="B2202" s="22"/>
      <c r="C2202" s="21"/>
      <c r="D2202" s="20"/>
      <c r="E2202" s="20"/>
      <c r="F2202" s="20"/>
      <c r="G2202" s="20"/>
      <c r="H2202" s="20"/>
      <c r="I2202" s="20"/>
      <c r="J2202" s="20"/>
      <c r="K2202" s="19"/>
    </row>
    <row r="2203" spans="2:11" s="23" customFormat="1" ht="21.95" customHeight="1">
      <c r="B2203" s="22"/>
      <c r="C2203" s="21"/>
      <c r="D2203" s="20"/>
      <c r="E2203" s="20"/>
      <c r="F2203" s="20"/>
      <c r="G2203" s="20"/>
      <c r="H2203" s="20"/>
      <c r="I2203" s="20"/>
      <c r="J2203" s="20"/>
      <c r="K2203" s="19"/>
    </row>
    <row r="2204" spans="2:11" s="23" customFormat="1" ht="21.95" customHeight="1">
      <c r="B2204" s="22"/>
      <c r="C2204" s="21"/>
      <c r="D2204" s="20"/>
      <c r="E2204" s="20"/>
      <c r="F2204" s="20"/>
      <c r="G2204" s="20"/>
      <c r="H2204" s="20"/>
      <c r="I2204" s="20"/>
      <c r="J2204" s="20"/>
      <c r="K2204" s="19"/>
    </row>
    <row r="2205" spans="2:11" s="23" customFormat="1" ht="21.95" customHeight="1">
      <c r="B2205" s="22"/>
      <c r="C2205" s="21"/>
      <c r="D2205" s="20"/>
      <c r="E2205" s="20"/>
      <c r="F2205" s="20"/>
      <c r="G2205" s="20"/>
      <c r="H2205" s="20"/>
      <c r="I2205" s="20"/>
      <c r="J2205" s="20"/>
      <c r="K2205" s="19"/>
    </row>
    <row r="2206" spans="2:11" s="23" customFormat="1" ht="21.95" customHeight="1">
      <c r="B2206" s="22"/>
      <c r="C2206" s="21"/>
      <c r="D2206" s="20"/>
      <c r="E2206" s="20"/>
      <c r="F2206" s="20"/>
      <c r="G2206" s="20"/>
      <c r="H2206" s="20"/>
      <c r="I2206" s="20"/>
      <c r="J2206" s="20"/>
      <c r="K2206" s="19"/>
    </row>
    <row r="2207" spans="2:11" s="23" customFormat="1" ht="21.95" customHeight="1">
      <c r="B2207" s="22"/>
      <c r="C2207" s="21"/>
      <c r="D2207" s="20"/>
      <c r="E2207" s="20"/>
      <c r="F2207" s="20"/>
      <c r="G2207" s="20"/>
      <c r="H2207" s="20"/>
      <c r="I2207" s="20"/>
      <c r="J2207" s="20"/>
      <c r="K2207" s="19"/>
    </row>
    <row r="2208" spans="2:11" s="23" customFormat="1" ht="21.95" customHeight="1">
      <c r="B2208" s="22"/>
      <c r="C2208" s="21"/>
      <c r="D2208" s="20"/>
      <c r="E2208" s="20"/>
      <c r="F2208" s="20"/>
      <c r="G2208" s="20"/>
      <c r="H2208" s="20"/>
      <c r="I2208" s="20"/>
      <c r="J2208" s="20"/>
      <c r="K2208" s="19"/>
    </row>
    <row r="2209" spans="2:11" s="23" customFormat="1" ht="21.95" customHeight="1">
      <c r="B2209" s="22"/>
      <c r="C2209" s="21"/>
      <c r="D2209" s="20"/>
      <c r="E2209" s="20"/>
      <c r="F2209" s="20"/>
      <c r="G2209" s="20"/>
      <c r="H2209" s="20"/>
      <c r="I2209" s="20"/>
      <c r="J2209" s="20"/>
      <c r="K2209" s="19"/>
    </row>
    <row r="2210" spans="2:11" s="23" customFormat="1" ht="21.95" customHeight="1">
      <c r="B2210" s="22"/>
      <c r="C2210" s="21"/>
      <c r="D2210" s="20"/>
      <c r="E2210" s="20"/>
      <c r="F2210" s="20"/>
      <c r="G2210" s="20"/>
      <c r="H2210" s="20"/>
      <c r="I2210" s="20"/>
      <c r="J2210" s="20"/>
      <c r="K2210" s="19"/>
    </row>
    <row r="2211" spans="2:11" s="23" customFormat="1" ht="21.95" customHeight="1">
      <c r="B2211" s="22"/>
      <c r="C2211" s="21"/>
      <c r="D2211" s="20"/>
      <c r="E2211" s="20"/>
      <c r="F2211" s="20"/>
      <c r="G2211" s="20"/>
      <c r="H2211" s="20"/>
      <c r="I2211" s="20"/>
      <c r="J2211" s="20"/>
      <c r="K2211" s="19"/>
    </row>
    <row r="2212" spans="2:11" s="23" customFormat="1" ht="21.95" customHeight="1">
      <c r="B2212" s="22"/>
      <c r="C2212" s="21"/>
      <c r="D2212" s="20"/>
      <c r="E2212" s="20"/>
      <c r="F2212" s="20"/>
      <c r="G2212" s="20"/>
      <c r="H2212" s="20"/>
      <c r="I2212" s="20"/>
      <c r="J2212" s="20"/>
      <c r="K2212" s="19"/>
    </row>
    <row r="2213" spans="2:11" s="23" customFormat="1" ht="21.95" customHeight="1">
      <c r="B2213" s="22"/>
      <c r="C2213" s="21"/>
      <c r="D2213" s="20"/>
      <c r="E2213" s="20"/>
      <c r="F2213" s="20"/>
      <c r="G2213" s="20"/>
      <c r="H2213" s="20"/>
      <c r="I2213" s="20"/>
      <c r="J2213" s="20"/>
      <c r="K2213" s="19"/>
    </row>
    <row r="2214" spans="2:11" s="23" customFormat="1" ht="21.95" customHeight="1">
      <c r="B2214" s="22"/>
      <c r="C2214" s="21"/>
      <c r="D2214" s="20"/>
      <c r="E2214" s="20"/>
      <c r="F2214" s="20"/>
      <c r="G2214" s="20"/>
      <c r="H2214" s="20"/>
      <c r="I2214" s="20"/>
      <c r="J2214" s="20"/>
      <c r="K2214" s="19"/>
    </row>
    <row r="2215" spans="2:11" s="23" customFormat="1" ht="21.95" customHeight="1">
      <c r="B2215" s="22"/>
      <c r="C2215" s="21"/>
      <c r="D2215" s="20"/>
      <c r="E2215" s="20"/>
      <c r="F2215" s="20"/>
      <c r="G2215" s="20"/>
      <c r="H2215" s="20"/>
      <c r="I2215" s="20"/>
      <c r="J2215" s="20"/>
      <c r="K2215" s="19"/>
    </row>
    <row r="2216" spans="2:11" s="23" customFormat="1" ht="21.95" customHeight="1">
      <c r="B2216" s="22"/>
      <c r="C2216" s="21"/>
      <c r="D2216" s="20"/>
      <c r="E2216" s="20"/>
      <c r="F2216" s="20"/>
      <c r="G2216" s="20"/>
      <c r="H2216" s="20"/>
      <c r="I2216" s="20"/>
      <c r="J2216" s="20"/>
      <c r="K2216" s="19"/>
    </row>
    <row r="2217" spans="2:11" s="23" customFormat="1" ht="21.95" customHeight="1">
      <c r="B2217" s="22"/>
      <c r="C2217" s="21"/>
      <c r="D2217" s="20"/>
      <c r="E2217" s="20"/>
      <c r="F2217" s="20"/>
      <c r="G2217" s="20"/>
      <c r="H2217" s="20"/>
      <c r="I2217" s="20"/>
      <c r="J2217" s="20"/>
      <c r="K2217" s="19"/>
    </row>
    <row r="2218" spans="2:11" s="23" customFormat="1" ht="21.95" customHeight="1">
      <c r="B2218" s="22"/>
      <c r="C2218" s="21"/>
      <c r="D2218" s="20"/>
      <c r="E2218" s="20"/>
      <c r="F2218" s="20"/>
      <c r="G2218" s="20"/>
      <c r="H2218" s="20"/>
      <c r="I2218" s="20"/>
      <c r="J2218" s="20"/>
      <c r="K2218" s="19"/>
    </row>
    <row r="2219" spans="2:11" s="23" customFormat="1" ht="21.95" customHeight="1">
      <c r="B2219" s="22"/>
      <c r="C2219" s="21"/>
      <c r="D2219" s="20"/>
      <c r="E2219" s="20"/>
      <c r="F2219" s="20"/>
      <c r="G2219" s="20"/>
      <c r="H2219" s="20"/>
      <c r="I2219" s="20"/>
      <c r="J2219" s="20"/>
      <c r="K2219" s="19"/>
    </row>
    <row r="2220" spans="2:11" s="23" customFormat="1" ht="21.95" customHeight="1">
      <c r="B2220" s="22"/>
      <c r="C2220" s="21"/>
      <c r="D2220" s="20"/>
      <c r="E2220" s="20"/>
      <c r="F2220" s="20"/>
      <c r="G2220" s="20"/>
      <c r="H2220" s="20"/>
      <c r="I2220" s="20"/>
      <c r="J2220" s="20"/>
      <c r="K2220" s="19"/>
    </row>
    <row r="2221" spans="2:11" s="23" customFormat="1" ht="21.95" customHeight="1">
      <c r="B2221" s="22"/>
      <c r="C2221" s="21"/>
      <c r="D2221" s="20"/>
      <c r="E2221" s="20"/>
      <c r="F2221" s="20"/>
      <c r="G2221" s="20"/>
      <c r="H2221" s="20"/>
      <c r="I2221" s="20"/>
      <c r="J2221" s="20"/>
      <c r="K2221" s="19"/>
    </row>
    <row r="2222" spans="2:11" s="23" customFormat="1" ht="21.95" customHeight="1">
      <c r="B2222" s="22"/>
      <c r="C2222" s="21"/>
      <c r="D2222" s="20"/>
      <c r="E2222" s="20"/>
      <c r="F2222" s="20"/>
      <c r="G2222" s="20"/>
      <c r="H2222" s="20"/>
      <c r="I2222" s="20"/>
      <c r="J2222" s="20"/>
      <c r="K2222" s="19"/>
    </row>
    <row r="2223" spans="2:11" s="23" customFormat="1" ht="21.95" customHeight="1">
      <c r="B2223" s="22"/>
      <c r="C2223" s="21"/>
      <c r="D2223" s="20"/>
      <c r="E2223" s="20"/>
      <c r="F2223" s="20"/>
      <c r="G2223" s="20"/>
      <c r="H2223" s="20"/>
      <c r="I2223" s="20"/>
      <c r="J2223" s="20"/>
      <c r="K2223" s="19"/>
    </row>
    <row r="2224" spans="2:11" s="23" customFormat="1" ht="21.95" customHeight="1">
      <c r="B2224" s="22"/>
      <c r="C2224" s="21"/>
      <c r="D2224" s="20"/>
      <c r="E2224" s="20"/>
      <c r="F2224" s="20"/>
      <c r="G2224" s="20"/>
      <c r="H2224" s="20"/>
      <c r="I2224" s="20"/>
      <c r="J2224" s="20"/>
      <c r="K2224" s="19"/>
    </row>
    <row r="2225" spans="2:11" s="23" customFormat="1" ht="21.95" customHeight="1">
      <c r="B2225" s="22"/>
      <c r="C2225" s="21"/>
      <c r="D2225" s="20"/>
      <c r="E2225" s="20"/>
      <c r="F2225" s="20"/>
      <c r="G2225" s="20"/>
      <c r="H2225" s="20"/>
      <c r="I2225" s="20"/>
      <c r="J2225" s="20"/>
      <c r="K2225" s="19"/>
    </row>
    <row r="2226" spans="2:11" s="23" customFormat="1" ht="21.95" customHeight="1">
      <c r="B2226" s="22"/>
      <c r="C2226" s="21"/>
      <c r="D2226" s="20"/>
      <c r="E2226" s="20"/>
      <c r="F2226" s="20"/>
      <c r="G2226" s="20"/>
      <c r="H2226" s="20"/>
      <c r="I2226" s="20"/>
      <c r="J2226" s="20"/>
      <c r="K2226" s="19"/>
    </row>
    <row r="2227" spans="2:11" s="23" customFormat="1" ht="21.95" customHeight="1">
      <c r="B2227" s="22"/>
      <c r="C2227" s="21"/>
      <c r="D2227" s="20"/>
      <c r="E2227" s="20"/>
      <c r="F2227" s="20"/>
      <c r="G2227" s="20"/>
      <c r="H2227" s="20"/>
      <c r="I2227" s="20"/>
      <c r="J2227" s="20"/>
      <c r="K2227" s="19"/>
    </row>
    <row r="2228" spans="2:11" s="23" customFormat="1" ht="21.95" customHeight="1">
      <c r="B2228" s="22"/>
      <c r="C2228" s="21"/>
      <c r="D2228" s="20"/>
      <c r="E2228" s="20"/>
      <c r="F2228" s="20"/>
      <c r="G2228" s="20"/>
      <c r="H2228" s="20"/>
      <c r="I2228" s="20"/>
      <c r="J2228" s="20"/>
      <c r="K2228" s="19"/>
    </row>
    <row r="2229" spans="2:11" s="23" customFormat="1" ht="21.95" customHeight="1">
      <c r="B2229" s="22"/>
      <c r="C2229" s="21"/>
      <c r="D2229" s="20"/>
      <c r="E2229" s="20"/>
      <c r="F2229" s="20"/>
      <c r="G2229" s="20"/>
      <c r="H2229" s="20"/>
      <c r="I2229" s="20"/>
      <c r="J2229" s="20"/>
      <c r="K2229" s="19"/>
    </row>
    <row r="2230" spans="2:11" s="23" customFormat="1" ht="21.95" customHeight="1">
      <c r="B2230" s="22"/>
      <c r="C2230" s="21"/>
      <c r="D2230" s="20"/>
      <c r="E2230" s="20"/>
      <c r="F2230" s="20"/>
      <c r="G2230" s="20"/>
      <c r="H2230" s="20"/>
      <c r="I2230" s="20"/>
      <c r="J2230" s="20"/>
      <c r="K2230" s="19"/>
    </row>
    <row r="2231" spans="2:11" s="23" customFormat="1" ht="21.95" customHeight="1">
      <c r="B2231" s="22"/>
      <c r="C2231" s="21"/>
      <c r="D2231" s="20"/>
      <c r="E2231" s="20"/>
      <c r="F2231" s="20"/>
      <c r="G2231" s="20"/>
      <c r="H2231" s="20"/>
      <c r="I2231" s="20"/>
      <c r="J2231" s="20"/>
      <c r="K2231" s="19"/>
    </row>
    <row r="2232" spans="2:11" s="23" customFormat="1" ht="21.95" customHeight="1">
      <c r="B2232" s="22"/>
      <c r="C2232" s="21"/>
      <c r="D2232" s="20"/>
      <c r="E2232" s="20"/>
      <c r="F2232" s="20"/>
      <c r="G2232" s="20"/>
      <c r="H2232" s="20"/>
      <c r="I2232" s="20"/>
      <c r="J2232" s="20"/>
      <c r="K2232" s="19"/>
    </row>
    <row r="2233" spans="2:11" s="23" customFormat="1" ht="21.95" customHeight="1">
      <c r="B2233" s="22"/>
      <c r="C2233" s="21"/>
      <c r="D2233" s="20"/>
      <c r="E2233" s="20"/>
      <c r="F2233" s="20"/>
      <c r="G2233" s="20"/>
      <c r="H2233" s="20"/>
      <c r="I2233" s="20"/>
      <c r="J2233" s="20"/>
      <c r="K2233" s="19"/>
    </row>
    <row r="2234" spans="2:11" s="23" customFormat="1" ht="21.95" customHeight="1">
      <c r="B2234" s="22"/>
      <c r="C2234" s="21"/>
      <c r="D2234" s="20"/>
      <c r="E2234" s="20"/>
      <c r="F2234" s="20"/>
      <c r="G2234" s="20"/>
      <c r="H2234" s="20"/>
      <c r="I2234" s="20"/>
      <c r="J2234" s="20"/>
      <c r="K2234" s="19"/>
    </row>
    <row r="2235" spans="2:11" s="23" customFormat="1" ht="21.95" customHeight="1">
      <c r="B2235" s="22"/>
      <c r="C2235" s="21"/>
      <c r="D2235" s="20"/>
      <c r="E2235" s="20"/>
      <c r="F2235" s="20"/>
      <c r="G2235" s="20"/>
      <c r="H2235" s="20"/>
      <c r="I2235" s="20"/>
      <c r="J2235" s="20"/>
      <c r="K2235" s="19"/>
    </row>
    <row r="2236" spans="2:11" s="23" customFormat="1" ht="21.95" customHeight="1">
      <c r="B2236" s="22"/>
      <c r="C2236" s="21"/>
      <c r="D2236" s="20"/>
      <c r="E2236" s="20"/>
      <c r="F2236" s="20"/>
      <c r="G2236" s="20"/>
      <c r="H2236" s="20"/>
      <c r="I2236" s="20"/>
      <c r="J2236" s="20"/>
      <c r="K2236" s="19"/>
    </row>
    <row r="2237" spans="2:11" s="23" customFormat="1" ht="21.95" customHeight="1">
      <c r="B2237" s="22"/>
      <c r="C2237" s="21"/>
      <c r="D2237" s="20"/>
      <c r="E2237" s="20"/>
      <c r="F2237" s="20"/>
      <c r="G2237" s="20"/>
      <c r="H2237" s="20"/>
      <c r="I2237" s="20"/>
      <c r="J2237" s="20"/>
      <c r="K2237" s="19"/>
    </row>
    <row r="2238" spans="2:11" s="23" customFormat="1" ht="21.95" customHeight="1">
      <c r="B2238" s="22"/>
      <c r="C2238" s="21"/>
      <c r="D2238" s="20"/>
      <c r="E2238" s="20"/>
      <c r="F2238" s="20"/>
      <c r="G2238" s="20"/>
      <c r="H2238" s="20"/>
      <c r="I2238" s="20"/>
      <c r="J2238" s="20"/>
      <c r="K2238" s="19"/>
    </row>
    <row r="2239" spans="2:11" s="23" customFormat="1" ht="21.95" customHeight="1">
      <c r="B2239" s="22"/>
      <c r="C2239" s="21"/>
      <c r="D2239" s="20"/>
      <c r="E2239" s="20"/>
      <c r="F2239" s="20"/>
      <c r="G2239" s="20"/>
      <c r="H2239" s="20"/>
      <c r="I2239" s="20"/>
      <c r="J2239" s="20"/>
      <c r="K2239" s="19"/>
    </row>
    <row r="2240" spans="2:11" s="23" customFormat="1" ht="21.95" customHeight="1">
      <c r="B2240" s="22"/>
      <c r="C2240" s="21"/>
      <c r="D2240" s="20"/>
      <c r="E2240" s="20"/>
      <c r="F2240" s="20"/>
      <c r="G2240" s="20"/>
      <c r="H2240" s="20"/>
      <c r="I2240" s="20"/>
      <c r="J2240" s="20"/>
      <c r="K2240" s="19"/>
    </row>
    <row r="2241" spans="2:11" s="23" customFormat="1" ht="21.95" customHeight="1">
      <c r="B2241" s="22"/>
      <c r="C2241" s="21"/>
      <c r="D2241" s="20"/>
      <c r="E2241" s="20"/>
      <c r="F2241" s="20"/>
      <c r="G2241" s="20"/>
      <c r="H2241" s="20"/>
      <c r="I2241" s="20"/>
      <c r="J2241" s="20"/>
      <c r="K2241" s="19"/>
    </row>
    <row r="2242" spans="2:11" s="23" customFormat="1" ht="21.95" customHeight="1">
      <c r="B2242" s="22"/>
      <c r="C2242" s="21"/>
      <c r="D2242" s="20"/>
      <c r="E2242" s="20"/>
      <c r="F2242" s="20"/>
      <c r="G2242" s="20"/>
      <c r="H2242" s="20"/>
      <c r="I2242" s="20"/>
      <c r="J2242" s="20"/>
      <c r="K2242" s="19"/>
    </row>
    <row r="2243" spans="2:11" s="23" customFormat="1" ht="21.95" customHeight="1">
      <c r="B2243" s="22"/>
      <c r="C2243" s="21"/>
      <c r="D2243" s="20"/>
      <c r="E2243" s="20"/>
      <c r="F2243" s="20"/>
      <c r="G2243" s="20"/>
      <c r="H2243" s="20"/>
      <c r="I2243" s="20"/>
      <c r="J2243" s="20"/>
      <c r="K2243" s="19"/>
    </row>
    <row r="2244" spans="2:11" s="23" customFormat="1" ht="21.95" customHeight="1">
      <c r="B2244" s="22"/>
      <c r="C2244" s="21"/>
      <c r="D2244" s="20"/>
      <c r="E2244" s="20"/>
      <c r="F2244" s="20"/>
      <c r="G2244" s="20"/>
      <c r="H2244" s="20"/>
      <c r="I2244" s="20"/>
      <c r="J2244" s="20"/>
      <c r="K2244" s="19"/>
    </row>
    <row r="2245" spans="2:11" s="23" customFormat="1" ht="21.95" customHeight="1">
      <c r="B2245" s="22"/>
      <c r="C2245" s="21"/>
      <c r="D2245" s="20"/>
      <c r="E2245" s="20"/>
      <c r="F2245" s="20"/>
      <c r="G2245" s="20"/>
      <c r="H2245" s="20"/>
      <c r="I2245" s="20"/>
      <c r="J2245" s="20"/>
      <c r="K2245" s="19"/>
    </row>
    <row r="2246" spans="2:11" s="23" customFormat="1" ht="21.95" customHeight="1">
      <c r="B2246" s="22"/>
      <c r="C2246" s="21"/>
      <c r="D2246" s="20"/>
      <c r="E2246" s="20"/>
      <c r="F2246" s="20"/>
      <c r="G2246" s="20"/>
      <c r="H2246" s="20"/>
      <c r="I2246" s="20"/>
      <c r="J2246" s="20"/>
      <c r="K2246" s="19"/>
    </row>
    <row r="2247" spans="2:11" s="23" customFormat="1" ht="21.95" customHeight="1">
      <c r="B2247" s="22"/>
      <c r="C2247" s="21"/>
      <c r="D2247" s="20"/>
      <c r="E2247" s="20"/>
      <c r="F2247" s="20"/>
      <c r="G2247" s="20"/>
      <c r="H2247" s="20"/>
      <c r="I2247" s="20"/>
      <c r="J2247" s="20"/>
      <c r="K2247" s="19"/>
    </row>
    <row r="2248" spans="2:11" s="23" customFormat="1" ht="21.95" customHeight="1">
      <c r="B2248" s="22"/>
      <c r="C2248" s="21"/>
      <c r="D2248" s="20"/>
      <c r="E2248" s="20"/>
      <c r="F2248" s="20"/>
      <c r="G2248" s="20"/>
      <c r="H2248" s="20"/>
      <c r="I2248" s="20"/>
      <c r="J2248" s="20"/>
      <c r="K2248" s="19"/>
    </row>
    <row r="2249" spans="2:11" s="23" customFormat="1" ht="21.95" customHeight="1">
      <c r="B2249" s="22"/>
      <c r="C2249" s="21"/>
      <c r="D2249" s="20"/>
      <c r="E2249" s="20"/>
      <c r="F2249" s="20"/>
      <c r="G2249" s="20"/>
      <c r="H2249" s="20"/>
      <c r="I2249" s="20"/>
      <c r="J2249" s="20"/>
      <c r="K2249" s="19"/>
    </row>
    <row r="2250" spans="2:11" s="23" customFormat="1" ht="21.95" customHeight="1">
      <c r="B2250" s="22"/>
      <c r="C2250" s="21"/>
      <c r="D2250" s="20"/>
      <c r="E2250" s="20"/>
      <c r="F2250" s="20"/>
      <c r="G2250" s="20"/>
      <c r="H2250" s="20"/>
      <c r="I2250" s="20"/>
      <c r="J2250" s="20"/>
      <c r="K2250" s="19"/>
    </row>
    <row r="2251" spans="2:11" s="23" customFormat="1" ht="21.95" customHeight="1">
      <c r="B2251" s="22"/>
      <c r="C2251" s="21"/>
      <c r="D2251" s="20"/>
      <c r="E2251" s="20"/>
      <c r="F2251" s="20"/>
      <c r="G2251" s="20"/>
      <c r="H2251" s="20"/>
      <c r="I2251" s="20"/>
      <c r="J2251" s="20"/>
      <c r="K2251" s="19"/>
    </row>
    <row r="2252" spans="2:11" s="23" customFormat="1" ht="21.95" customHeight="1">
      <c r="B2252" s="22"/>
      <c r="C2252" s="21"/>
      <c r="D2252" s="20"/>
      <c r="E2252" s="20"/>
      <c r="F2252" s="20"/>
      <c r="G2252" s="20"/>
      <c r="H2252" s="20"/>
      <c r="I2252" s="20"/>
      <c r="J2252" s="20"/>
      <c r="K2252" s="19"/>
    </row>
    <row r="2253" spans="2:11" s="23" customFormat="1" ht="21.95" customHeight="1">
      <c r="B2253" s="22"/>
      <c r="C2253" s="21"/>
      <c r="D2253" s="20"/>
      <c r="E2253" s="20"/>
      <c r="F2253" s="20"/>
      <c r="G2253" s="20"/>
      <c r="H2253" s="20"/>
      <c r="I2253" s="20"/>
      <c r="J2253" s="20"/>
      <c r="K2253" s="19"/>
    </row>
    <row r="2254" spans="2:11" s="23" customFormat="1" ht="21.95" customHeight="1">
      <c r="B2254" s="22"/>
      <c r="C2254" s="21"/>
      <c r="D2254" s="20"/>
      <c r="E2254" s="20"/>
      <c r="F2254" s="20"/>
      <c r="G2254" s="20"/>
      <c r="H2254" s="20"/>
      <c r="I2254" s="20"/>
      <c r="J2254" s="20"/>
      <c r="K2254" s="19"/>
    </row>
    <row r="2255" spans="2:11" s="23" customFormat="1" ht="21.95" customHeight="1">
      <c r="B2255" s="22"/>
      <c r="C2255" s="21"/>
      <c r="D2255" s="20"/>
      <c r="E2255" s="20"/>
      <c r="F2255" s="20"/>
      <c r="G2255" s="20"/>
      <c r="H2255" s="20"/>
      <c r="I2255" s="20"/>
      <c r="J2255" s="20"/>
      <c r="K2255" s="19"/>
    </row>
    <row r="2256" spans="2:11" s="23" customFormat="1" ht="21.95" customHeight="1">
      <c r="B2256" s="22"/>
      <c r="C2256" s="21"/>
      <c r="D2256" s="20"/>
      <c r="E2256" s="20"/>
      <c r="F2256" s="20"/>
      <c r="G2256" s="20"/>
      <c r="H2256" s="20"/>
      <c r="I2256" s="20"/>
      <c r="J2256" s="20"/>
      <c r="K2256" s="19"/>
    </row>
    <row r="2257" spans="2:11" s="23" customFormat="1" ht="21.95" customHeight="1">
      <c r="B2257" s="22"/>
      <c r="C2257" s="21"/>
      <c r="D2257" s="20"/>
      <c r="E2257" s="20"/>
      <c r="F2257" s="20"/>
      <c r="G2257" s="20"/>
      <c r="H2257" s="20"/>
      <c r="I2257" s="20"/>
      <c r="J2257" s="20"/>
      <c r="K2257" s="19"/>
    </row>
    <row r="2258" spans="2:11" s="23" customFormat="1" ht="21.95" customHeight="1">
      <c r="B2258" s="22"/>
      <c r="C2258" s="21"/>
      <c r="D2258" s="20"/>
      <c r="E2258" s="20"/>
      <c r="F2258" s="20"/>
      <c r="G2258" s="20"/>
      <c r="H2258" s="20"/>
      <c r="I2258" s="20"/>
      <c r="J2258" s="20"/>
      <c r="K2258" s="19"/>
    </row>
    <row r="2259" spans="2:11" s="23" customFormat="1" ht="21.95" customHeight="1">
      <c r="B2259" s="22"/>
      <c r="C2259" s="21"/>
      <c r="D2259" s="20"/>
      <c r="E2259" s="20"/>
      <c r="F2259" s="20"/>
      <c r="G2259" s="20"/>
      <c r="H2259" s="20"/>
      <c r="I2259" s="20"/>
      <c r="J2259" s="20"/>
      <c r="K2259" s="19"/>
    </row>
    <row r="2260" spans="2:11" s="23" customFormat="1" ht="21.95" customHeight="1">
      <c r="B2260" s="22"/>
      <c r="C2260" s="21"/>
      <c r="D2260" s="20"/>
      <c r="E2260" s="20"/>
      <c r="F2260" s="20"/>
      <c r="G2260" s="20"/>
      <c r="H2260" s="20"/>
      <c r="I2260" s="20"/>
      <c r="J2260" s="20"/>
      <c r="K2260" s="19"/>
    </row>
    <row r="2261" spans="2:11" s="23" customFormat="1" ht="21.95" customHeight="1">
      <c r="B2261" s="22"/>
      <c r="C2261" s="21"/>
      <c r="D2261" s="20"/>
      <c r="E2261" s="20"/>
      <c r="F2261" s="20"/>
      <c r="G2261" s="20"/>
      <c r="H2261" s="20"/>
      <c r="I2261" s="20"/>
      <c r="J2261" s="20"/>
      <c r="K2261" s="19"/>
    </row>
    <row r="2262" spans="2:11" s="23" customFormat="1" ht="21.95" customHeight="1">
      <c r="B2262" s="22"/>
      <c r="C2262" s="21"/>
      <c r="D2262" s="20"/>
      <c r="E2262" s="20"/>
      <c r="F2262" s="20"/>
      <c r="G2262" s="20"/>
      <c r="H2262" s="20"/>
      <c r="I2262" s="20"/>
      <c r="J2262" s="20"/>
      <c r="K2262" s="19"/>
    </row>
    <row r="2263" spans="2:11" s="23" customFormat="1" ht="21.95" customHeight="1">
      <c r="B2263" s="22"/>
      <c r="C2263" s="21"/>
      <c r="D2263" s="20"/>
      <c r="E2263" s="20"/>
      <c r="F2263" s="20"/>
      <c r="G2263" s="20"/>
      <c r="H2263" s="20"/>
      <c r="I2263" s="20"/>
      <c r="J2263" s="20"/>
      <c r="K2263" s="19"/>
    </row>
    <row r="2264" spans="2:11" s="23" customFormat="1" ht="21.95" customHeight="1">
      <c r="B2264" s="22"/>
      <c r="C2264" s="21"/>
      <c r="D2264" s="20"/>
      <c r="E2264" s="20"/>
      <c r="F2264" s="20"/>
      <c r="G2264" s="20"/>
      <c r="H2264" s="20"/>
      <c r="I2264" s="20"/>
      <c r="J2264" s="20"/>
      <c r="K2264" s="19"/>
    </row>
    <row r="2265" spans="2:11" s="23" customFormat="1" ht="21.95" customHeight="1">
      <c r="B2265" s="22"/>
      <c r="C2265" s="21"/>
      <c r="D2265" s="20"/>
      <c r="E2265" s="20"/>
      <c r="F2265" s="20"/>
      <c r="G2265" s="20"/>
      <c r="H2265" s="20"/>
      <c r="I2265" s="20"/>
      <c r="J2265" s="20"/>
      <c r="K2265" s="19"/>
    </row>
    <row r="2266" spans="2:11" s="23" customFormat="1" ht="21.95" customHeight="1">
      <c r="B2266" s="22"/>
      <c r="C2266" s="21"/>
      <c r="D2266" s="20"/>
      <c r="E2266" s="20"/>
      <c r="F2266" s="20"/>
      <c r="G2266" s="20"/>
      <c r="H2266" s="20"/>
      <c r="I2266" s="20"/>
      <c r="J2266" s="20"/>
      <c r="K2266" s="19"/>
    </row>
    <row r="2267" spans="2:11" s="23" customFormat="1" ht="21.95" customHeight="1">
      <c r="B2267" s="22"/>
      <c r="C2267" s="21"/>
      <c r="D2267" s="20"/>
      <c r="E2267" s="20"/>
      <c r="F2267" s="20"/>
      <c r="G2267" s="20"/>
      <c r="H2267" s="20"/>
      <c r="I2267" s="20"/>
      <c r="J2267" s="20"/>
      <c r="K2267" s="19"/>
    </row>
    <row r="2268" spans="2:11" s="23" customFormat="1" ht="21.95" customHeight="1">
      <c r="B2268" s="22"/>
      <c r="C2268" s="21"/>
      <c r="D2268" s="20"/>
      <c r="E2268" s="20"/>
      <c r="F2268" s="20"/>
      <c r="G2268" s="20"/>
      <c r="H2268" s="20"/>
      <c r="I2268" s="20"/>
      <c r="J2268" s="20"/>
      <c r="K2268" s="19"/>
    </row>
    <row r="2269" spans="2:11" s="23" customFormat="1" ht="21.95" customHeight="1">
      <c r="B2269" s="22"/>
      <c r="C2269" s="21"/>
      <c r="D2269" s="20"/>
      <c r="E2269" s="20"/>
      <c r="F2269" s="20"/>
      <c r="G2269" s="20"/>
      <c r="H2269" s="20"/>
      <c r="I2269" s="20"/>
      <c r="J2269" s="20"/>
      <c r="K2269" s="19"/>
    </row>
    <row r="2270" spans="2:11" s="23" customFormat="1" ht="21.95" customHeight="1">
      <c r="B2270" s="22"/>
      <c r="C2270" s="21"/>
      <c r="D2270" s="20"/>
      <c r="E2270" s="20"/>
      <c r="F2270" s="20"/>
      <c r="G2270" s="20"/>
      <c r="H2270" s="20"/>
      <c r="I2270" s="20"/>
      <c r="J2270" s="20"/>
      <c r="K2270" s="19"/>
    </row>
    <row r="2271" spans="2:11" s="23" customFormat="1" ht="21.95" customHeight="1">
      <c r="B2271" s="22"/>
      <c r="C2271" s="21"/>
      <c r="D2271" s="20"/>
      <c r="E2271" s="20"/>
      <c r="F2271" s="20"/>
      <c r="G2271" s="20"/>
      <c r="H2271" s="20"/>
      <c r="I2271" s="20"/>
      <c r="J2271" s="20"/>
      <c r="K2271" s="19"/>
    </row>
    <row r="2272" spans="2:11" s="23" customFormat="1" ht="21.95" customHeight="1">
      <c r="B2272" s="22"/>
      <c r="C2272" s="21"/>
      <c r="D2272" s="20"/>
      <c r="E2272" s="20"/>
      <c r="F2272" s="20"/>
      <c r="G2272" s="20"/>
      <c r="H2272" s="20"/>
      <c r="I2272" s="20"/>
      <c r="J2272" s="20"/>
      <c r="K2272" s="19"/>
    </row>
    <row r="2273" spans="2:11" s="23" customFormat="1" ht="21.95" customHeight="1">
      <c r="B2273" s="22"/>
      <c r="C2273" s="21"/>
      <c r="D2273" s="20"/>
      <c r="E2273" s="20"/>
      <c r="F2273" s="20"/>
      <c r="G2273" s="20"/>
      <c r="H2273" s="20"/>
      <c r="I2273" s="20"/>
      <c r="J2273" s="20"/>
      <c r="K2273" s="19"/>
    </row>
    <row r="2274" spans="2:11" s="23" customFormat="1" ht="21.95" customHeight="1">
      <c r="B2274" s="22"/>
      <c r="C2274" s="21"/>
      <c r="D2274" s="20"/>
      <c r="E2274" s="20"/>
      <c r="F2274" s="20"/>
      <c r="G2274" s="20"/>
      <c r="H2274" s="20"/>
      <c r="I2274" s="20"/>
      <c r="J2274" s="20"/>
      <c r="K2274" s="19"/>
    </row>
    <row r="2275" spans="2:11" s="23" customFormat="1" ht="21.95" customHeight="1">
      <c r="B2275" s="22"/>
      <c r="C2275" s="21"/>
      <c r="D2275" s="20"/>
      <c r="E2275" s="20"/>
      <c r="F2275" s="20"/>
      <c r="G2275" s="20"/>
      <c r="H2275" s="20"/>
      <c r="I2275" s="20"/>
      <c r="J2275" s="20"/>
      <c r="K2275" s="19"/>
    </row>
    <row r="2276" spans="2:11" s="23" customFormat="1" ht="21.95" customHeight="1">
      <c r="B2276" s="22"/>
      <c r="C2276" s="21"/>
      <c r="D2276" s="20"/>
      <c r="E2276" s="20"/>
      <c r="F2276" s="20"/>
      <c r="G2276" s="20"/>
      <c r="H2276" s="20"/>
      <c r="I2276" s="20"/>
      <c r="J2276" s="20"/>
      <c r="K2276" s="19"/>
    </row>
    <row r="2277" spans="2:11" s="23" customFormat="1" ht="21.95" customHeight="1">
      <c r="B2277" s="22"/>
      <c r="C2277" s="21"/>
      <c r="D2277" s="20"/>
      <c r="E2277" s="20"/>
      <c r="F2277" s="20"/>
      <c r="G2277" s="20"/>
      <c r="H2277" s="20"/>
      <c r="I2277" s="20"/>
      <c r="J2277" s="20"/>
      <c r="K2277" s="19"/>
    </row>
    <row r="2278" spans="2:11" s="23" customFormat="1" ht="21.95" customHeight="1">
      <c r="B2278" s="22"/>
      <c r="C2278" s="21"/>
      <c r="D2278" s="20"/>
      <c r="E2278" s="20"/>
      <c r="F2278" s="20"/>
      <c r="G2278" s="20"/>
      <c r="H2278" s="20"/>
      <c r="I2278" s="20"/>
      <c r="J2278" s="20"/>
      <c r="K2278" s="19"/>
    </row>
    <row r="2279" spans="2:11" s="23" customFormat="1" ht="21.95" customHeight="1">
      <c r="B2279" s="22"/>
      <c r="C2279" s="21"/>
      <c r="D2279" s="20"/>
      <c r="E2279" s="20"/>
      <c r="F2279" s="20"/>
      <c r="G2279" s="20"/>
      <c r="H2279" s="20"/>
      <c r="I2279" s="20"/>
      <c r="J2279" s="20"/>
      <c r="K2279" s="19"/>
    </row>
    <row r="2280" spans="2:11" s="23" customFormat="1" ht="21.95" customHeight="1">
      <c r="B2280" s="22"/>
      <c r="C2280" s="21"/>
      <c r="D2280" s="20"/>
      <c r="E2280" s="20"/>
      <c r="F2280" s="20"/>
      <c r="G2280" s="20"/>
      <c r="H2280" s="20"/>
      <c r="I2280" s="20"/>
      <c r="J2280" s="20"/>
      <c r="K2280" s="19"/>
    </row>
    <row r="2281" spans="2:11" s="23" customFormat="1" ht="21.95" customHeight="1">
      <c r="B2281" s="22"/>
      <c r="C2281" s="21"/>
      <c r="D2281" s="20"/>
      <c r="E2281" s="20"/>
      <c r="F2281" s="20"/>
      <c r="G2281" s="20"/>
      <c r="H2281" s="20"/>
      <c r="I2281" s="20"/>
      <c r="J2281" s="20"/>
      <c r="K2281" s="19"/>
    </row>
    <row r="2282" spans="2:11" s="23" customFormat="1" ht="21.95" customHeight="1">
      <c r="B2282" s="22"/>
      <c r="C2282" s="21"/>
      <c r="D2282" s="20"/>
      <c r="E2282" s="20"/>
      <c r="F2282" s="20"/>
      <c r="G2282" s="20"/>
      <c r="H2282" s="20"/>
      <c r="I2282" s="20"/>
      <c r="J2282" s="20"/>
      <c r="K2282" s="19"/>
    </row>
    <row r="2283" spans="2:11" s="23" customFormat="1" ht="21.95" customHeight="1">
      <c r="B2283" s="22"/>
      <c r="C2283" s="21"/>
      <c r="D2283" s="20"/>
      <c r="E2283" s="20"/>
      <c r="F2283" s="20"/>
      <c r="G2283" s="20"/>
      <c r="H2283" s="20"/>
      <c r="I2283" s="20"/>
      <c r="J2283" s="20"/>
      <c r="K2283" s="19"/>
    </row>
    <row r="2284" spans="2:11" s="23" customFormat="1" ht="21.95" customHeight="1">
      <c r="B2284" s="22"/>
      <c r="C2284" s="21"/>
      <c r="D2284" s="20"/>
      <c r="E2284" s="20"/>
      <c r="F2284" s="20"/>
      <c r="G2284" s="20"/>
      <c r="H2284" s="20"/>
      <c r="I2284" s="20"/>
      <c r="J2284" s="20"/>
      <c r="K2284" s="19"/>
    </row>
    <row r="2285" spans="2:11" s="23" customFormat="1" ht="21.95" customHeight="1">
      <c r="B2285" s="22"/>
      <c r="C2285" s="21"/>
      <c r="D2285" s="20"/>
      <c r="E2285" s="20"/>
      <c r="F2285" s="20"/>
      <c r="G2285" s="20"/>
      <c r="H2285" s="20"/>
      <c r="I2285" s="20"/>
      <c r="J2285" s="20"/>
      <c r="K2285" s="19"/>
    </row>
    <row r="2286" spans="2:11" s="23" customFormat="1" ht="21.95" customHeight="1">
      <c r="B2286" s="22"/>
      <c r="C2286" s="21"/>
      <c r="D2286" s="20"/>
      <c r="E2286" s="20"/>
      <c r="F2286" s="20"/>
      <c r="G2286" s="20"/>
      <c r="H2286" s="20"/>
      <c r="I2286" s="20"/>
      <c r="J2286" s="20"/>
      <c r="K2286" s="19"/>
    </row>
    <row r="2287" spans="2:11" s="23" customFormat="1" ht="21.95" customHeight="1">
      <c r="B2287" s="22"/>
      <c r="C2287" s="21"/>
      <c r="D2287" s="20"/>
      <c r="E2287" s="20"/>
      <c r="F2287" s="20"/>
      <c r="G2287" s="20"/>
      <c r="H2287" s="20"/>
      <c r="I2287" s="20"/>
      <c r="J2287" s="20"/>
      <c r="K2287" s="19"/>
    </row>
    <row r="2288" spans="2:11" s="23" customFormat="1" ht="21.95" customHeight="1">
      <c r="B2288" s="22"/>
      <c r="C2288" s="21"/>
      <c r="D2288" s="20"/>
      <c r="E2288" s="20"/>
      <c r="F2288" s="20"/>
      <c r="G2288" s="20"/>
      <c r="H2288" s="20"/>
      <c r="I2288" s="20"/>
      <c r="J2288" s="20"/>
      <c r="K2288" s="19"/>
    </row>
    <row r="2289" spans="2:11" s="23" customFormat="1" ht="21.95" customHeight="1">
      <c r="B2289" s="22"/>
      <c r="C2289" s="21"/>
      <c r="D2289" s="20"/>
      <c r="E2289" s="20"/>
      <c r="F2289" s="20"/>
      <c r="G2289" s="20"/>
      <c r="H2289" s="20"/>
      <c r="I2289" s="20"/>
      <c r="J2289" s="20"/>
      <c r="K2289" s="19"/>
    </row>
    <row r="2290" spans="2:11" s="23" customFormat="1" ht="21.95" customHeight="1">
      <c r="B2290" s="22"/>
      <c r="C2290" s="21"/>
      <c r="D2290" s="20"/>
      <c r="E2290" s="20"/>
      <c r="F2290" s="20"/>
      <c r="G2290" s="20"/>
      <c r="H2290" s="20"/>
      <c r="I2290" s="20"/>
      <c r="J2290" s="20"/>
      <c r="K2290" s="19"/>
    </row>
    <row r="2291" spans="2:11" s="23" customFormat="1" ht="21.95" customHeight="1">
      <c r="B2291" s="22"/>
      <c r="C2291" s="21"/>
      <c r="D2291" s="20"/>
      <c r="E2291" s="20"/>
      <c r="F2291" s="20"/>
      <c r="G2291" s="20"/>
      <c r="H2291" s="20"/>
      <c r="I2291" s="20"/>
      <c r="J2291" s="20"/>
      <c r="K2291" s="19"/>
    </row>
    <row r="2292" spans="2:11" s="23" customFormat="1" ht="21.95" customHeight="1">
      <c r="B2292" s="22"/>
      <c r="C2292" s="21"/>
      <c r="D2292" s="20"/>
      <c r="E2292" s="20"/>
      <c r="F2292" s="20"/>
      <c r="G2292" s="20"/>
      <c r="H2292" s="20"/>
      <c r="I2292" s="20"/>
      <c r="J2292" s="20"/>
      <c r="K2292" s="19"/>
    </row>
    <row r="2293" spans="2:11" s="23" customFormat="1" ht="21.95" customHeight="1">
      <c r="B2293" s="22"/>
      <c r="C2293" s="21"/>
      <c r="D2293" s="20"/>
      <c r="E2293" s="20"/>
      <c r="F2293" s="20"/>
      <c r="G2293" s="20"/>
      <c r="H2293" s="20"/>
      <c r="I2293" s="20"/>
      <c r="J2293" s="20"/>
      <c r="K2293" s="19"/>
    </row>
    <row r="2294" spans="2:11" s="23" customFormat="1" ht="21.95" customHeight="1">
      <c r="B2294" s="22"/>
      <c r="C2294" s="21"/>
      <c r="D2294" s="20"/>
      <c r="E2294" s="20"/>
      <c r="F2294" s="20"/>
      <c r="G2294" s="20"/>
      <c r="H2294" s="20"/>
      <c r="I2294" s="20"/>
      <c r="J2294" s="20"/>
      <c r="K2294" s="19"/>
    </row>
    <row r="2295" spans="2:11" s="23" customFormat="1" ht="21.95" customHeight="1">
      <c r="B2295" s="22"/>
      <c r="C2295" s="21"/>
      <c r="D2295" s="20"/>
      <c r="E2295" s="20"/>
      <c r="F2295" s="20"/>
      <c r="G2295" s="20"/>
      <c r="H2295" s="20"/>
      <c r="I2295" s="20"/>
      <c r="J2295" s="20"/>
      <c r="K2295" s="19"/>
    </row>
    <row r="2296" spans="2:11" s="23" customFormat="1" ht="21.95" customHeight="1">
      <c r="B2296" s="22"/>
      <c r="C2296" s="21"/>
      <c r="D2296" s="20"/>
      <c r="E2296" s="20"/>
      <c r="F2296" s="20"/>
      <c r="G2296" s="20"/>
      <c r="H2296" s="20"/>
      <c r="I2296" s="20"/>
      <c r="J2296" s="20"/>
      <c r="K2296" s="19"/>
    </row>
    <row r="2297" spans="2:11" s="23" customFormat="1" ht="21.95" customHeight="1">
      <c r="B2297" s="22"/>
      <c r="C2297" s="21"/>
      <c r="D2297" s="20"/>
      <c r="E2297" s="20"/>
      <c r="F2297" s="20"/>
      <c r="G2297" s="20"/>
      <c r="H2297" s="20"/>
      <c r="I2297" s="20"/>
      <c r="J2297" s="20"/>
      <c r="K2297" s="19"/>
    </row>
    <row r="2298" spans="2:11" s="23" customFormat="1" ht="21.95" customHeight="1">
      <c r="B2298" s="22"/>
      <c r="C2298" s="21"/>
      <c r="D2298" s="20"/>
      <c r="E2298" s="20"/>
      <c r="F2298" s="20"/>
      <c r="G2298" s="20"/>
      <c r="H2298" s="20"/>
      <c r="I2298" s="20"/>
      <c r="J2298" s="20"/>
      <c r="K2298" s="19"/>
    </row>
    <row r="2299" spans="2:11" s="23" customFormat="1" ht="21.95" customHeight="1">
      <c r="B2299" s="22"/>
      <c r="C2299" s="21"/>
      <c r="D2299" s="20"/>
      <c r="E2299" s="20"/>
      <c r="F2299" s="20"/>
      <c r="G2299" s="20"/>
      <c r="H2299" s="20"/>
      <c r="I2299" s="20"/>
      <c r="J2299" s="20"/>
      <c r="K2299" s="19"/>
    </row>
    <row r="2300" spans="2:11" s="23" customFormat="1" ht="21.95" customHeight="1">
      <c r="B2300" s="22"/>
      <c r="C2300" s="21"/>
      <c r="D2300" s="20"/>
      <c r="E2300" s="20"/>
      <c r="F2300" s="20"/>
      <c r="G2300" s="20"/>
      <c r="H2300" s="20"/>
      <c r="I2300" s="20"/>
      <c r="J2300" s="20"/>
      <c r="K2300" s="19"/>
    </row>
    <row r="2301" spans="2:11" s="23" customFormat="1" ht="21.95" customHeight="1">
      <c r="B2301" s="22"/>
      <c r="C2301" s="21"/>
      <c r="D2301" s="20"/>
      <c r="E2301" s="20"/>
      <c r="F2301" s="20"/>
      <c r="G2301" s="20"/>
      <c r="H2301" s="20"/>
      <c r="I2301" s="20"/>
      <c r="J2301" s="20"/>
      <c r="K2301" s="19"/>
    </row>
    <row r="2302" spans="2:11" s="23" customFormat="1" ht="21.95" customHeight="1">
      <c r="B2302" s="22"/>
      <c r="C2302" s="21"/>
      <c r="D2302" s="20"/>
      <c r="E2302" s="20"/>
      <c r="F2302" s="20"/>
      <c r="G2302" s="20"/>
      <c r="H2302" s="20"/>
      <c r="I2302" s="20"/>
      <c r="J2302" s="20"/>
      <c r="K2302" s="19"/>
    </row>
    <row r="2303" spans="2:11" s="23" customFormat="1" ht="21.95" customHeight="1">
      <c r="B2303" s="22"/>
      <c r="C2303" s="21"/>
      <c r="D2303" s="20"/>
      <c r="E2303" s="20"/>
      <c r="F2303" s="20"/>
      <c r="G2303" s="20"/>
      <c r="H2303" s="20"/>
      <c r="I2303" s="20"/>
      <c r="J2303" s="20"/>
      <c r="K2303" s="19"/>
    </row>
    <row r="2304" spans="2:11" s="23" customFormat="1" ht="21.95" customHeight="1">
      <c r="B2304" s="22"/>
      <c r="C2304" s="21"/>
      <c r="D2304" s="20"/>
      <c r="E2304" s="20"/>
      <c r="F2304" s="20"/>
      <c r="G2304" s="20"/>
      <c r="H2304" s="20"/>
      <c r="I2304" s="20"/>
      <c r="J2304" s="20"/>
      <c r="K2304" s="19"/>
    </row>
    <row r="2305" spans="2:11" s="23" customFormat="1" ht="21.95" customHeight="1">
      <c r="B2305" s="22"/>
      <c r="C2305" s="21"/>
      <c r="D2305" s="20"/>
      <c r="E2305" s="20"/>
      <c r="F2305" s="20"/>
      <c r="G2305" s="20"/>
      <c r="H2305" s="20"/>
      <c r="I2305" s="20"/>
      <c r="J2305" s="20"/>
      <c r="K2305" s="19"/>
    </row>
    <row r="2306" spans="2:11" s="23" customFormat="1" ht="21.95" customHeight="1">
      <c r="B2306" s="22"/>
      <c r="C2306" s="21"/>
      <c r="D2306" s="20"/>
      <c r="E2306" s="20"/>
      <c r="F2306" s="20"/>
      <c r="G2306" s="20"/>
      <c r="H2306" s="20"/>
      <c r="I2306" s="20"/>
      <c r="J2306" s="20"/>
      <c r="K2306" s="19"/>
    </row>
    <row r="2307" spans="2:11" s="23" customFormat="1" ht="21.95" customHeight="1">
      <c r="B2307" s="22"/>
      <c r="C2307" s="21"/>
      <c r="D2307" s="20"/>
      <c r="E2307" s="20"/>
      <c r="F2307" s="20"/>
      <c r="G2307" s="20"/>
      <c r="H2307" s="20"/>
      <c r="I2307" s="20"/>
      <c r="J2307" s="20"/>
      <c r="K2307" s="19"/>
    </row>
    <row r="2308" spans="2:11" s="23" customFormat="1" ht="21.95" customHeight="1">
      <c r="B2308" s="22"/>
      <c r="C2308" s="21"/>
      <c r="D2308" s="20"/>
      <c r="E2308" s="20"/>
      <c r="F2308" s="20"/>
      <c r="G2308" s="20"/>
      <c r="H2308" s="20"/>
      <c r="I2308" s="20"/>
      <c r="J2308" s="20"/>
      <c r="K2308" s="19"/>
    </row>
    <row r="2309" spans="2:11" s="23" customFormat="1" ht="21.95" customHeight="1">
      <c r="B2309" s="22"/>
      <c r="C2309" s="21"/>
      <c r="D2309" s="20"/>
      <c r="E2309" s="20"/>
      <c r="F2309" s="20"/>
      <c r="G2309" s="20"/>
      <c r="H2309" s="20"/>
      <c r="I2309" s="20"/>
      <c r="J2309" s="20"/>
      <c r="K2309" s="19"/>
    </row>
    <row r="2310" spans="2:11" s="23" customFormat="1" ht="21.95" customHeight="1">
      <c r="B2310" s="22"/>
      <c r="C2310" s="21"/>
      <c r="D2310" s="20"/>
      <c r="E2310" s="20"/>
      <c r="F2310" s="20"/>
      <c r="G2310" s="20"/>
      <c r="H2310" s="20"/>
      <c r="I2310" s="20"/>
      <c r="J2310" s="20"/>
      <c r="K2310" s="19"/>
    </row>
    <row r="2311" spans="2:11" s="23" customFormat="1" ht="21.95" customHeight="1">
      <c r="B2311" s="22"/>
      <c r="C2311" s="21"/>
      <c r="D2311" s="20"/>
      <c r="E2311" s="20"/>
      <c r="F2311" s="20"/>
      <c r="G2311" s="20"/>
      <c r="H2311" s="20"/>
      <c r="I2311" s="20"/>
      <c r="J2311" s="20"/>
      <c r="K2311" s="19"/>
    </row>
    <row r="2312" spans="2:11" s="23" customFormat="1" ht="21.95" customHeight="1">
      <c r="B2312" s="22"/>
      <c r="C2312" s="21"/>
      <c r="D2312" s="20"/>
      <c r="E2312" s="20"/>
      <c r="F2312" s="20"/>
      <c r="G2312" s="20"/>
      <c r="H2312" s="20"/>
      <c r="I2312" s="20"/>
      <c r="J2312" s="20"/>
      <c r="K2312" s="19"/>
    </row>
    <row r="2313" spans="2:11" s="23" customFormat="1" ht="21.95" customHeight="1">
      <c r="B2313" s="22"/>
      <c r="C2313" s="21"/>
      <c r="D2313" s="20"/>
      <c r="E2313" s="20"/>
      <c r="F2313" s="20"/>
      <c r="G2313" s="20"/>
      <c r="H2313" s="20"/>
      <c r="I2313" s="20"/>
      <c r="J2313" s="20"/>
      <c r="K2313" s="19"/>
    </row>
    <row r="2314" spans="2:11" s="23" customFormat="1" ht="21.95" customHeight="1">
      <c r="B2314" s="22"/>
      <c r="C2314" s="21"/>
      <c r="D2314" s="20"/>
      <c r="E2314" s="20"/>
      <c r="F2314" s="20"/>
      <c r="G2314" s="20"/>
      <c r="H2314" s="20"/>
      <c r="I2314" s="20"/>
      <c r="J2314" s="20"/>
      <c r="K2314" s="19"/>
    </row>
    <row r="2315" spans="2:11" s="23" customFormat="1" ht="21.95" customHeight="1">
      <c r="B2315" s="22"/>
      <c r="C2315" s="21"/>
      <c r="D2315" s="20"/>
      <c r="E2315" s="20"/>
      <c r="F2315" s="20"/>
      <c r="G2315" s="20"/>
      <c r="H2315" s="20"/>
      <c r="I2315" s="20"/>
      <c r="J2315" s="20"/>
      <c r="K2315" s="19"/>
    </row>
    <row r="2316" spans="2:11" s="23" customFormat="1" ht="21.95" customHeight="1">
      <c r="B2316" s="22"/>
      <c r="C2316" s="21"/>
      <c r="D2316" s="20"/>
      <c r="E2316" s="20"/>
      <c r="F2316" s="20"/>
      <c r="G2316" s="20"/>
      <c r="H2316" s="20"/>
      <c r="I2316" s="20"/>
      <c r="J2316" s="20"/>
      <c r="K2316" s="19"/>
    </row>
    <row r="2317" spans="2:11" s="23" customFormat="1" ht="21.95" customHeight="1">
      <c r="B2317" s="22"/>
      <c r="C2317" s="21"/>
      <c r="D2317" s="20"/>
      <c r="E2317" s="20"/>
      <c r="F2317" s="20"/>
      <c r="G2317" s="20"/>
      <c r="H2317" s="20"/>
      <c r="I2317" s="20"/>
      <c r="J2317" s="20"/>
      <c r="K2317" s="19"/>
    </row>
    <row r="2318" spans="2:11" s="23" customFormat="1" ht="21.95" customHeight="1">
      <c r="B2318" s="22"/>
      <c r="C2318" s="21"/>
      <c r="D2318" s="20"/>
      <c r="E2318" s="20"/>
      <c r="F2318" s="20"/>
      <c r="G2318" s="20"/>
      <c r="H2318" s="20"/>
      <c r="I2318" s="20"/>
      <c r="J2318" s="20"/>
      <c r="K2318" s="19"/>
    </row>
    <row r="2319" spans="2:11" s="23" customFormat="1" ht="21.95" customHeight="1">
      <c r="B2319" s="22"/>
      <c r="C2319" s="21"/>
      <c r="D2319" s="20"/>
      <c r="E2319" s="20"/>
      <c r="F2319" s="20"/>
      <c r="G2319" s="20"/>
      <c r="H2319" s="20"/>
      <c r="I2319" s="20"/>
      <c r="J2319" s="20"/>
      <c r="K2319" s="19"/>
    </row>
    <row r="2320" spans="2:11" s="23" customFormat="1" ht="21.95" customHeight="1">
      <c r="B2320" s="22"/>
      <c r="C2320" s="21"/>
      <c r="D2320" s="20"/>
      <c r="E2320" s="20"/>
      <c r="F2320" s="20"/>
      <c r="G2320" s="20"/>
      <c r="H2320" s="20"/>
      <c r="I2320" s="20"/>
      <c r="J2320" s="20"/>
      <c r="K2320" s="19"/>
    </row>
    <row r="2321" spans="2:11" s="23" customFormat="1" ht="21.95" customHeight="1">
      <c r="B2321" s="22"/>
      <c r="C2321" s="21"/>
      <c r="D2321" s="20"/>
      <c r="E2321" s="20"/>
      <c r="F2321" s="20"/>
      <c r="G2321" s="20"/>
      <c r="H2321" s="20"/>
      <c r="I2321" s="20"/>
      <c r="J2321" s="20"/>
      <c r="K2321" s="19"/>
    </row>
    <row r="2322" spans="2:11" s="23" customFormat="1" ht="21.95" customHeight="1">
      <c r="B2322" s="22"/>
      <c r="C2322" s="21"/>
      <c r="D2322" s="20"/>
      <c r="E2322" s="20"/>
      <c r="F2322" s="20"/>
      <c r="G2322" s="20"/>
      <c r="H2322" s="20"/>
      <c r="I2322" s="20"/>
      <c r="J2322" s="20"/>
      <c r="K2322" s="19"/>
    </row>
    <row r="2323" spans="2:11" s="23" customFormat="1" ht="21.95" customHeight="1">
      <c r="B2323" s="22"/>
      <c r="C2323" s="21"/>
      <c r="D2323" s="20"/>
      <c r="E2323" s="20"/>
      <c r="F2323" s="20"/>
      <c r="G2323" s="20"/>
      <c r="H2323" s="20"/>
      <c r="I2323" s="20"/>
      <c r="J2323" s="20"/>
      <c r="K2323" s="19"/>
    </row>
    <row r="2324" spans="2:11" s="23" customFormat="1" ht="21.95" customHeight="1">
      <c r="B2324" s="22"/>
      <c r="C2324" s="21"/>
      <c r="D2324" s="20"/>
      <c r="E2324" s="20"/>
      <c r="F2324" s="20"/>
      <c r="G2324" s="20"/>
      <c r="H2324" s="20"/>
      <c r="I2324" s="20"/>
      <c r="J2324" s="20"/>
      <c r="K2324" s="19"/>
    </row>
    <row r="2325" spans="2:11" s="23" customFormat="1" ht="21.95" customHeight="1">
      <c r="B2325" s="22"/>
      <c r="C2325" s="21"/>
      <c r="D2325" s="20"/>
      <c r="E2325" s="20"/>
      <c r="F2325" s="20"/>
      <c r="G2325" s="20"/>
      <c r="H2325" s="20"/>
      <c r="I2325" s="20"/>
      <c r="J2325" s="20"/>
      <c r="K2325" s="19"/>
    </row>
    <row r="2326" spans="2:11" s="23" customFormat="1" ht="21.95" customHeight="1">
      <c r="B2326" s="22"/>
      <c r="C2326" s="21"/>
      <c r="D2326" s="20"/>
      <c r="E2326" s="20"/>
      <c r="F2326" s="20"/>
      <c r="G2326" s="20"/>
      <c r="H2326" s="20"/>
      <c r="I2326" s="20"/>
      <c r="J2326" s="20"/>
      <c r="K2326" s="19"/>
    </row>
    <row r="2327" spans="2:11" s="23" customFormat="1" ht="21.95" customHeight="1">
      <c r="B2327" s="22"/>
      <c r="C2327" s="21"/>
      <c r="D2327" s="20"/>
      <c r="E2327" s="20"/>
      <c r="F2327" s="20"/>
      <c r="G2327" s="20"/>
      <c r="H2327" s="20"/>
      <c r="I2327" s="20"/>
      <c r="J2327" s="20"/>
      <c r="K2327" s="19"/>
    </row>
    <row r="2328" spans="2:11" s="23" customFormat="1" ht="21.95" customHeight="1">
      <c r="B2328" s="22"/>
      <c r="C2328" s="21"/>
      <c r="D2328" s="20"/>
      <c r="E2328" s="20"/>
      <c r="F2328" s="20"/>
      <c r="G2328" s="20"/>
      <c r="H2328" s="20"/>
      <c r="I2328" s="20"/>
      <c r="J2328" s="20"/>
      <c r="K2328" s="19"/>
    </row>
    <row r="2329" spans="2:11" s="23" customFormat="1" ht="21.95" customHeight="1">
      <c r="B2329" s="22"/>
      <c r="C2329" s="21"/>
      <c r="D2329" s="20"/>
      <c r="E2329" s="20"/>
      <c r="F2329" s="20"/>
      <c r="G2329" s="20"/>
      <c r="H2329" s="20"/>
      <c r="I2329" s="20"/>
      <c r="J2329" s="20"/>
      <c r="K2329" s="19"/>
    </row>
    <row r="2330" spans="2:11" s="23" customFormat="1" ht="21.95" customHeight="1">
      <c r="B2330" s="22"/>
      <c r="C2330" s="21"/>
      <c r="D2330" s="20"/>
      <c r="E2330" s="20"/>
      <c r="F2330" s="20"/>
      <c r="G2330" s="20"/>
      <c r="H2330" s="20"/>
      <c r="I2330" s="20"/>
      <c r="J2330" s="20"/>
      <c r="K2330" s="19"/>
    </row>
    <row r="2331" spans="2:11" s="23" customFormat="1" ht="21.95" customHeight="1">
      <c r="B2331" s="22"/>
      <c r="C2331" s="21"/>
      <c r="D2331" s="20"/>
      <c r="E2331" s="20"/>
      <c r="F2331" s="20"/>
      <c r="G2331" s="20"/>
      <c r="H2331" s="20"/>
      <c r="I2331" s="20"/>
      <c r="J2331" s="20"/>
      <c r="K2331" s="19"/>
    </row>
    <row r="2332" spans="2:11" s="23" customFormat="1" ht="21.95" customHeight="1">
      <c r="B2332" s="22"/>
      <c r="C2332" s="21"/>
      <c r="D2332" s="20"/>
      <c r="E2332" s="20"/>
      <c r="F2332" s="20"/>
      <c r="G2332" s="20"/>
      <c r="H2332" s="20"/>
      <c r="I2332" s="20"/>
      <c r="J2332" s="20"/>
      <c r="K2332" s="19"/>
    </row>
    <row r="2333" spans="2:11" s="23" customFormat="1" ht="21.95" customHeight="1">
      <c r="B2333" s="22"/>
      <c r="C2333" s="21"/>
      <c r="D2333" s="20"/>
      <c r="E2333" s="20"/>
      <c r="F2333" s="20"/>
      <c r="G2333" s="20"/>
      <c r="H2333" s="20"/>
      <c r="I2333" s="20"/>
      <c r="J2333" s="20"/>
      <c r="K2333" s="19"/>
    </row>
    <row r="2334" spans="2:11" s="23" customFormat="1" ht="21.95" customHeight="1">
      <c r="B2334" s="22"/>
      <c r="C2334" s="21"/>
      <c r="D2334" s="20"/>
      <c r="E2334" s="20"/>
      <c r="F2334" s="20"/>
      <c r="G2334" s="20"/>
      <c r="H2334" s="20"/>
      <c r="I2334" s="20"/>
      <c r="J2334" s="20"/>
      <c r="K2334" s="19"/>
    </row>
    <row r="2335" spans="2:11" s="23" customFormat="1" ht="21.95" customHeight="1">
      <c r="B2335" s="22"/>
      <c r="C2335" s="21"/>
      <c r="D2335" s="20"/>
      <c r="E2335" s="20"/>
      <c r="F2335" s="20"/>
      <c r="G2335" s="20"/>
      <c r="H2335" s="20"/>
      <c r="I2335" s="20"/>
      <c r="J2335" s="20"/>
      <c r="K2335" s="19"/>
    </row>
    <row r="2336" spans="2:11" s="23" customFormat="1" ht="21.95" customHeight="1">
      <c r="B2336" s="22"/>
      <c r="C2336" s="21"/>
      <c r="D2336" s="20"/>
      <c r="E2336" s="20"/>
      <c r="F2336" s="20"/>
      <c r="G2336" s="20"/>
      <c r="H2336" s="20"/>
      <c r="I2336" s="20"/>
      <c r="J2336" s="20"/>
      <c r="K2336" s="19"/>
    </row>
    <row r="2337" spans="2:11" s="23" customFormat="1" ht="21.95" customHeight="1">
      <c r="B2337" s="22"/>
      <c r="C2337" s="21"/>
      <c r="D2337" s="20"/>
      <c r="E2337" s="20"/>
      <c r="F2337" s="20"/>
      <c r="G2337" s="20"/>
      <c r="H2337" s="20"/>
      <c r="I2337" s="20"/>
      <c r="J2337" s="20"/>
      <c r="K2337" s="19"/>
    </row>
    <row r="2338" spans="2:11" s="23" customFormat="1" ht="21.95" customHeight="1">
      <c r="B2338" s="22"/>
      <c r="C2338" s="21"/>
      <c r="D2338" s="20"/>
      <c r="E2338" s="20"/>
      <c r="F2338" s="20"/>
      <c r="G2338" s="20"/>
      <c r="H2338" s="20"/>
      <c r="I2338" s="20"/>
      <c r="J2338" s="20"/>
      <c r="K2338" s="19"/>
    </row>
    <row r="2339" spans="2:11" s="23" customFormat="1" ht="21.95" customHeight="1">
      <c r="B2339" s="22"/>
      <c r="C2339" s="21"/>
      <c r="D2339" s="20"/>
      <c r="E2339" s="20"/>
      <c r="F2339" s="20"/>
      <c r="G2339" s="20"/>
      <c r="H2339" s="20"/>
      <c r="I2339" s="20"/>
      <c r="J2339" s="20"/>
      <c r="K2339" s="19"/>
    </row>
    <row r="2340" spans="2:11" s="23" customFormat="1" ht="21.95" customHeight="1">
      <c r="B2340" s="22"/>
      <c r="C2340" s="21"/>
      <c r="D2340" s="20"/>
      <c r="E2340" s="20"/>
      <c r="F2340" s="20"/>
      <c r="G2340" s="20"/>
      <c r="H2340" s="20"/>
      <c r="I2340" s="20"/>
      <c r="J2340" s="20"/>
      <c r="K2340" s="19"/>
    </row>
    <row r="2341" spans="2:11" s="23" customFormat="1" ht="21.95" customHeight="1">
      <c r="B2341" s="22"/>
      <c r="C2341" s="21"/>
      <c r="D2341" s="20"/>
      <c r="E2341" s="20"/>
      <c r="F2341" s="20"/>
      <c r="G2341" s="20"/>
      <c r="H2341" s="20"/>
      <c r="I2341" s="20"/>
      <c r="J2341" s="20"/>
      <c r="K2341" s="19"/>
    </row>
    <row r="2342" spans="2:11" s="23" customFormat="1" ht="21.95" customHeight="1">
      <c r="B2342" s="22"/>
      <c r="C2342" s="21"/>
      <c r="D2342" s="20"/>
      <c r="E2342" s="20"/>
      <c r="F2342" s="20"/>
      <c r="G2342" s="20"/>
      <c r="H2342" s="20"/>
      <c r="I2342" s="20"/>
      <c r="J2342" s="20"/>
      <c r="K2342" s="19"/>
    </row>
    <row r="2343" spans="2:11" s="23" customFormat="1" ht="21.95" customHeight="1">
      <c r="B2343" s="22"/>
      <c r="C2343" s="21"/>
      <c r="D2343" s="20"/>
      <c r="E2343" s="20"/>
      <c r="F2343" s="20"/>
      <c r="G2343" s="20"/>
      <c r="H2343" s="20"/>
      <c r="I2343" s="20"/>
      <c r="J2343" s="20"/>
      <c r="K2343" s="19"/>
    </row>
    <row r="2344" spans="2:11" s="23" customFormat="1" ht="21.95" customHeight="1">
      <c r="B2344" s="22"/>
      <c r="C2344" s="21"/>
      <c r="D2344" s="20"/>
      <c r="E2344" s="20"/>
      <c r="F2344" s="20"/>
      <c r="G2344" s="20"/>
      <c r="H2344" s="20"/>
      <c r="I2344" s="20"/>
      <c r="J2344" s="20"/>
      <c r="K2344" s="19"/>
    </row>
    <row r="2345" spans="2:11" s="23" customFormat="1" ht="21.95" customHeight="1">
      <c r="B2345" s="22"/>
      <c r="C2345" s="21"/>
      <c r="D2345" s="20"/>
      <c r="E2345" s="20"/>
      <c r="F2345" s="20"/>
      <c r="G2345" s="20"/>
      <c r="H2345" s="20"/>
      <c r="I2345" s="20"/>
      <c r="J2345" s="20"/>
      <c r="K2345" s="19"/>
    </row>
    <row r="2346" spans="2:11" s="23" customFormat="1" ht="21.95" customHeight="1">
      <c r="B2346" s="22"/>
      <c r="C2346" s="21"/>
      <c r="D2346" s="20"/>
      <c r="E2346" s="20"/>
      <c r="F2346" s="20"/>
      <c r="G2346" s="20"/>
      <c r="H2346" s="20"/>
      <c r="I2346" s="20"/>
      <c r="J2346" s="20"/>
      <c r="K2346" s="19"/>
    </row>
    <row r="2347" spans="2:11" s="23" customFormat="1" ht="21.95" customHeight="1">
      <c r="B2347" s="22"/>
      <c r="C2347" s="21"/>
      <c r="D2347" s="20"/>
      <c r="E2347" s="20"/>
      <c r="F2347" s="20"/>
      <c r="G2347" s="20"/>
      <c r="H2347" s="20"/>
      <c r="I2347" s="20"/>
      <c r="J2347" s="20"/>
      <c r="K2347" s="19"/>
    </row>
    <row r="2348" spans="2:11" s="23" customFormat="1" ht="21.95" customHeight="1">
      <c r="B2348" s="22"/>
      <c r="C2348" s="21"/>
      <c r="D2348" s="20"/>
      <c r="E2348" s="20"/>
      <c r="F2348" s="20"/>
      <c r="G2348" s="20"/>
      <c r="H2348" s="20"/>
      <c r="I2348" s="20"/>
      <c r="J2348" s="20"/>
      <c r="K2348" s="19"/>
    </row>
    <row r="2349" spans="2:11" s="23" customFormat="1" ht="21.95" customHeight="1">
      <c r="B2349" s="22"/>
      <c r="C2349" s="21"/>
      <c r="D2349" s="20"/>
      <c r="E2349" s="20"/>
      <c r="F2349" s="20"/>
      <c r="G2349" s="20"/>
      <c r="H2349" s="20"/>
      <c r="I2349" s="20"/>
      <c r="J2349" s="20"/>
      <c r="K2349" s="19"/>
    </row>
    <row r="2350" spans="2:11" s="23" customFormat="1" ht="21.95" customHeight="1">
      <c r="B2350" s="22"/>
      <c r="C2350" s="21"/>
      <c r="D2350" s="20"/>
      <c r="E2350" s="20"/>
      <c r="F2350" s="20"/>
      <c r="G2350" s="20"/>
      <c r="H2350" s="20"/>
      <c r="I2350" s="20"/>
      <c r="J2350" s="20"/>
      <c r="K2350" s="19"/>
    </row>
    <row r="2351" spans="2:11" s="23" customFormat="1" ht="21.95" customHeight="1">
      <c r="B2351" s="22"/>
      <c r="C2351" s="21"/>
      <c r="D2351" s="20"/>
      <c r="E2351" s="20"/>
      <c r="F2351" s="20"/>
      <c r="G2351" s="20"/>
      <c r="H2351" s="20"/>
      <c r="I2351" s="20"/>
      <c r="J2351" s="20"/>
      <c r="K2351" s="19"/>
    </row>
    <row r="2352" spans="2:11" s="23" customFormat="1" ht="21.95" customHeight="1">
      <c r="B2352" s="22"/>
      <c r="C2352" s="21"/>
      <c r="D2352" s="20"/>
      <c r="E2352" s="20"/>
      <c r="F2352" s="20"/>
      <c r="G2352" s="20"/>
      <c r="H2352" s="20"/>
      <c r="I2352" s="20"/>
      <c r="J2352" s="20"/>
      <c r="K2352" s="19"/>
    </row>
    <row r="2353" spans="2:11" s="23" customFormat="1" ht="21.95" customHeight="1">
      <c r="B2353" s="22"/>
      <c r="C2353" s="21"/>
      <c r="D2353" s="20"/>
      <c r="E2353" s="20"/>
      <c r="F2353" s="20"/>
      <c r="G2353" s="20"/>
      <c r="H2353" s="20"/>
      <c r="I2353" s="20"/>
      <c r="J2353" s="20"/>
      <c r="K2353" s="19"/>
    </row>
    <row r="2354" spans="2:11" s="23" customFormat="1" ht="21.95" customHeight="1">
      <c r="B2354" s="22"/>
      <c r="C2354" s="21"/>
      <c r="D2354" s="20"/>
      <c r="E2354" s="20"/>
      <c r="F2354" s="20"/>
      <c r="G2354" s="20"/>
      <c r="H2354" s="20"/>
      <c r="I2354" s="20"/>
      <c r="J2354" s="20"/>
      <c r="K2354" s="19"/>
    </row>
    <row r="2355" spans="2:11" s="23" customFormat="1" ht="21.95" customHeight="1">
      <c r="B2355" s="22"/>
      <c r="C2355" s="21"/>
      <c r="D2355" s="20"/>
      <c r="E2355" s="20"/>
      <c r="F2355" s="20"/>
      <c r="G2355" s="20"/>
      <c r="H2355" s="20"/>
      <c r="I2355" s="20"/>
      <c r="J2355" s="20"/>
      <c r="K2355" s="19"/>
    </row>
    <row r="2356" spans="2:11" s="23" customFormat="1" ht="21.95" customHeight="1">
      <c r="B2356" s="22"/>
      <c r="C2356" s="21"/>
      <c r="D2356" s="20"/>
      <c r="E2356" s="20"/>
      <c r="F2356" s="20"/>
      <c r="G2356" s="20"/>
      <c r="H2356" s="20"/>
      <c r="I2356" s="20"/>
      <c r="J2356" s="20"/>
      <c r="K2356" s="19"/>
    </row>
    <row r="2357" spans="2:11" s="23" customFormat="1" ht="21.95" customHeight="1">
      <c r="B2357" s="22"/>
      <c r="C2357" s="21"/>
      <c r="D2357" s="20"/>
      <c r="E2357" s="20"/>
      <c r="F2357" s="20"/>
      <c r="G2357" s="20"/>
      <c r="H2357" s="20"/>
      <c r="I2357" s="20"/>
      <c r="J2357" s="20"/>
      <c r="K2357" s="19"/>
    </row>
    <row r="2358" spans="2:11" s="23" customFormat="1" ht="21.95" customHeight="1">
      <c r="B2358" s="22"/>
      <c r="C2358" s="21"/>
      <c r="D2358" s="20"/>
      <c r="E2358" s="20"/>
      <c r="F2358" s="20"/>
      <c r="G2358" s="20"/>
      <c r="H2358" s="20"/>
      <c r="I2358" s="20"/>
      <c r="J2358" s="20"/>
      <c r="K2358" s="19"/>
    </row>
    <row r="2359" spans="2:11" s="23" customFormat="1" ht="21.95" customHeight="1">
      <c r="B2359" s="22"/>
      <c r="C2359" s="21"/>
      <c r="D2359" s="20"/>
      <c r="E2359" s="20"/>
      <c r="F2359" s="20"/>
      <c r="G2359" s="20"/>
      <c r="H2359" s="20"/>
      <c r="I2359" s="20"/>
      <c r="J2359" s="20"/>
      <c r="K2359" s="19"/>
    </row>
    <row r="2360" spans="2:11" s="23" customFormat="1" ht="21.95" customHeight="1">
      <c r="B2360" s="22"/>
      <c r="C2360" s="21"/>
      <c r="D2360" s="20"/>
      <c r="E2360" s="20"/>
      <c r="F2360" s="20"/>
      <c r="G2360" s="20"/>
      <c r="H2360" s="20"/>
      <c r="I2360" s="20"/>
      <c r="J2360" s="20"/>
      <c r="K2360" s="19"/>
    </row>
    <row r="2361" spans="2:11" s="23" customFormat="1" ht="21.95" customHeight="1">
      <c r="B2361" s="22"/>
      <c r="C2361" s="21"/>
      <c r="D2361" s="20"/>
      <c r="E2361" s="20"/>
      <c r="F2361" s="20"/>
      <c r="G2361" s="20"/>
      <c r="H2361" s="20"/>
      <c r="I2361" s="20"/>
      <c r="J2361" s="20"/>
      <c r="K2361" s="19"/>
    </row>
    <row r="2362" spans="2:11" s="23" customFormat="1" ht="21.95" customHeight="1">
      <c r="B2362" s="22"/>
      <c r="C2362" s="21"/>
      <c r="D2362" s="20"/>
      <c r="E2362" s="20"/>
      <c r="F2362" s="20"/>
      <c r="G2362" s="20"/>
      <c r="H2362" s="20"/>
      <c r="I2362" s="20"/>
      <c r="J2362" s="20"/>
      <c r="K2362" s="19"/>
    </row>
    <row r="2363" spans="2:11" s="23" customFormat="1" ht="21.95" customHeight="1">
      <c r="B2363" s="22"/>
      <c r="C2363" s="21"/>
      <c r="D2363" s="20"/>
      <c r="E2363" s="20"/>
      <c r="F2363" s="20"/>
      <c r="G2363" s="20"/>
      <c r="H2363" s="20"/>
      <c r="I2363" s="20"/>
      <c r="J2363" s="20"/>
      <c r="K2363" s="19"/>
    </row>
    <row r="2364" spans="2:11" s="23" customFormat="1" ht="21.95" customHeight="1">
      <c r="B2364" s="22"/>
      <c r="C2364" s="21"/>
      <c r="D2364" s="20"/>
      <c r="E2364" s="20"/>
      <c r="F2364" s="20"/>
      <c r="G2364" s="20"/>
      <c r="H2364" s="20"/>
      <c r="I2364" s="20"/>
      <c r="J2364" s="20"/>
      <c r="K2364" s="19"/>
    </row>
    <row r="2365" spans="2:11" s="23" customFormat="1" ht="21.95" customHeight="1">
      <c r="B2365" s="22"/>
      <c r="C2365" s="21"/>
      <c r="D2365" s="20"/>
      <c r="E2365" s="20"/>
      <c r="F2365" s="20"/>
      <c r="G2365" s="20"/>
      <c r="H2365" s="20"/>
      <c r="I2365" s="20"/>
      <c r="J2365" s="20"/>
      <c r="K2365" s="19"/>
    </row>
    <row r="2366" spans="2:11" s="23" customFormat="1" ht="21.95" customHeight="1">
      <c r="B2366" s="22"/>
      <c r="C2366" s="21"/>
      <c r="D2366" s="20"/>
      <c r="E2366" s="20"/>
      <c r="F2366" s="20"/>
      <c r="G2366" s="20"/>
      <c r="H2366" s="20"/>
      <c r="I2366" s="20"/>
      <c r="J2366" s="20"/>
      <c r="K2366" s="19"/>
    </row>
    <row r="2367" spans="2:11" s="23" customFormat="1" ht="21.95" customHeight="1">
      <c r="B2367" s="22"/>
      <c r="C2367" s="21"/>
      <c r="D2367" s="20"/>
      <c r="E2367" s="20"/>
      <c r="F2367" s="20"/>
      <c r="G2367" s="20"/>
      <c r="H2367" s="20"/>
      <c r="I2367" s="20"/>
      <c r="J2367" s="20"/>
      <c r="K2367" s="19"/>
    </row>
    <row r="2368" spans="2:11" s="23" customFormat="1" ht="21.95" customHeight="1">
      <c r="B2368" s="22"/>
      <c r="C2368" s="21"/>
      <c r="D2368" s="20"/>
      <c r="E2368" s="20"/>
      <c r="F2368" s="20"/>
      <c r="G2368" s="20"/>
      <c r="H2368" s="20"/>
      <c r="I2368" s="20"/>
      <c r="J2368" s="20"/>
      <c r="K2368" s="19"/>
    </row>
    <row r="2369" spans="2:11" s="23" customFormat="1" ht="21.95" customHeight="1">
      <c r="B2369" s="22"/>
      <c r="C2369" s="21"/>
      <c r="D2369" s="20"/>
      <c r="E2369" s="20"/>
      <c r="F2369" s="20"/>
      <c r="G2369" s="20"/>
      <c r="H2369" s="20"/>
      <c r="I2369" s="20"/>
      <c r="J2369" s="20"/>
      <c r="K2369" s="19"/>
    </row>
    <row r="2370" spans="2:11" s="23" customFormat="1" ht="21.95" customHeight="1">
      <c r="B2370" s="22"/>
      <c r="C2370" s="21"/>
      <c r="D2370" s="20"/>
      <c r="E2370" s="20"/>
      <c r="F2370" s="20"/>
      <c r="G2370" s="20"/>
      <c r="H2370" s="20"/>
      <c r="I2370" s="20"/>
      <c r="J2370" s="20"/>
      <c r="K2370" s="19"/>
    </row>
    <row r="2371" spans="2:11" s="23" customFormat="1" ht="21.95" customHeight="1">
      <c r="B2371" s="22"/>
      <c r="C2371" s="21"/>
      <c r="D2371" s="20"/>
      <c r="E2371" s="20"/>
      <c r="F2371" s="20"/>
      <c r="G2371" s="20"/>
      <c r="H2371" s="20"/>
      <c r="I2371" s="20"/>
      <c r="J2371" s="20"/>
      <c r="K2371" s="19"/>
    </row>
    <row r="2372" spans="2:11" s="23" customFormat="1" ht="21.95" customHeight="1">
      <c r="B2372" s="22"/>
      <c r="C2372" s="21"/>
      <c r="D2372" s="20"/>
      <c r="E2372" s="20"/>
      <c r="F2372" s="20"/>
      <c r="G2372" s="20"/>
      <c r="H2372" s="20"/>
      <c r="I2372" s="20"/>
      <c r="J2372" s="20"/>
      <c r="K2372" s="19"/>
    </row>
    <row r="2373" spans="2:11" s="23" customFormat="1" ht="21.95" customHeight="1">
      <c r="B2373" s="22"/>
      <c r="C2373" s="21"/>
      <c r="D2373" s="20"/>
      <c r="E2373" s="20"/>
      <c r="F2373" s="20"/>
      <c r="G2373" s="20"/>
      <c r="H2373" s="20"/>
      <c r="I2373" s="20"/>
      <c r="J2373" s="20"/>
      <c r="K2373" s="19"/>
    </row>
    <row r="2374" spans="2:11" s="23" customFormat="1" ht="21.95" customHeight="1">
      <c r="B2374" s="22"/>
      <c r="C2374" s="21"/>
      <c r="D2374" s="20"/>
      <c r="E2374" s="20"/>
      <c r="F2374" s="20"/>
      <c r="G2374" s="20"/>
      <c r="H2374" s="20"/>
      <c r="I2374" s="20"/>
      <c r="J2374" s="20"/>
      <c r="K2374" s="19"/>
    </row>
    <row r="2375" spans="2:11" s="23" customFormat="1" ht="21.95" customHeight="1">
      <c r="B2375" s="22"/>
      <c r="C2375" s="21"/>
      <c r="D2375" s="20"/>
      <c r="E2375" s="20"/>
      <c r="F2375" s="20"/>
      <c r="G2375" s="20"/>
      <c r="H2375" s="20"/>
      <c r="I2375" s="20"/>
      <c r="J2375" s="20"/>
      <c r="K2375" s="19"/>
    </row>
    <row r="2376" spans="2:11" s="23" customFormat="1" ht="21.95" customHeight="1">
      <c r="B2376" s="22"/>
      <c r="C2376" s="21"/>
      <c r="D2376" s="20"/>
      <c r="E2376" s="20"/>
      <c r="F2376" s="20"/>
      <c r="G2376" s="20"/>
      <c r="H2376" s="20"/>
      <c r="I2376" s="20"/>
      <c r="J2376" s="20"/>
      <c r="K2376" s="19"/>
    </row>
    <row r="2377" spans="2:11" s="23" customFormat="1" ht="21.95" customHeight="1">
      <c r="B2377" s="22"/>
      <c r="C2377" s="21"/>
      <c r="D2377" s="20"/>
      <c r="E2377" s="20"/>
      <c r="F2377" s="20"/>
      <c r="G2377" s="20"/>
      <c r="H2377" s="20"/>
      <c r="I2377" s="20"/>
      <c r="J2377" s="20"/>
      <c r="K2377" s="19"/>
    </row>
    <row r="2378" spans="2:11" s="23" customFormat="1" ht="21.95" customHeight="1">
      <c r="B2378" s="22"/>
      <c r="C2378" s="21"/>
      <c r="D2378" s="20"/>
      <c r="E2378" s="20"/>
      <c r="F2378" s="20"/>
      <c r="G2378" s="20"/>
      <c r="H2378" s="20"/>
      <c r="I2378" s="20"/>
      <c r="J2378" s="20"/>
      <c r="K2378" s="19"/>
    </row>
    <row r="2379" spans="2:11" s="23" customFormat="1" ht="21.95" customHeight="1">
      <c r="B2379" s="22"/>
      <c r="C2379" s="21"/>
      <c r="D2379" s="20"/>
      <c r="E2379" s="20"/>
      <c r="F2379" s="20"/>
      <c r="G2379" s="20"/>
      <c r="H2379" s="20"/>
      <c r="I2379" s="20"/>
      <c r="J2379" s="20"/>
      <c r="K2379" s="19"/>
    </row>
    <row r="2380" spans="2:11" s="23" customFormat="1" ht="21.95" customHeight="1">
      <c r="B2380" s="22"/>
      <c r="C2380" s="21"/>
      <c r="D2380" s="20"/>
      <c r="E2380" s="20"/>
      <c r="F2380" s="20"/>
      <c r="G2380" s="20"/>
      <c r="H2380" s="20"/>
      <c r="I2380" s="20"/>
      <c r="J2380" s="20"/>
      <c r="K2380" s="19"/>
    </row>
    <row r="2381" spans="2:11" s="23" customFormat="1" ht="21.95" customHeight="1">
      <c r="B2381" s="22"/>
      <c r="C2381" s="21"/>
      <c r="D2381" s="20"/>
      <c r="E2381" s="20"/>
      <c r="F2381" s="20"/>
      <c r="G2381" s="20"/>
      <c r="H2381" s="20"/>
      <c r="I2381" s="20"/>
      <c r="J2381" s="20"/>
      <c r="K2381" s="19"/>
    </row>
    <row r="2382" spans="2:11" s="23" customFormat="1" ht="21.95" customHeight="1">
      <c r="B2382" s="22"/>
      <c r="C2382" s="21"/>
      <c r="D2382" s="20"/>
      <c r="E2382" s="20"/>
      <c r="F2382" s="20"/>
      <c r="G2382" s="20"/>
      <c r="H2382" s="20"/>
      <c r="I2382" s="20"/>
      <c r="J2382" s="20"/>
      <c r="K2382" s="19"/>
    </row>
    <row r="2383" spans="2:11" s="23" customFormat="1" ht="21.95" customHeight="1">
      <c r="B2383" s="22"/>
      <c r="C2383" s="21"/>
      <c r="D2383" s="20"/>
      <c r="E2383" s="20"/>
      <c r="F2383" s="20"/>
      <c r="G2383" s="20"/>
      <c r="H2383" s="20"/>
      <c r="I2383" s="20"/>
      <c r="J2383" s="20"/>
      <c r="K2383" s="19"/>
    </row>
    <row r="2384" spans="2:11" s="23" customFormat="1" ht="21.95" customHeight="1">
      <c r="B2384" s="22"/>
      <c r="C2384" s="21"/>
      <c r="D2384" s="20"/>
      <c r="E2384" s="20"/>
      <c r="F2384" s="20"/>
      <c r="G2384" s="20"/>
      <c r="H2384" s="20"/>
      <c r="I2384" s="20"/>
      <c r="J2384" s="20"/>
      <c r="K2384" s="19"/>
    </row>
    <row r="2385" spans="2:11" s="23" customFormat="1" ht="21.95" customHeight="1">
      <c r="B2385" s="22"/>
      <c r="C2385" s="21"/>
      <c r="D2385" s="20"/>
      <c r="E2385" s="20"/>
      <c r="F2385" s="20"/>
      <c r="G2385" s="20"/>
      <c r="H2385" s="20"/>
      <c r="I2385" s="20"/>
      <c r="J2385" s="20"/>
      <c r="K2385" s="19"/>
    </row>
    <row r="2386" spans="2:11" s="23" customFormat="1" ht="21.95" customHeight="1">
      <c r="B2386" s="22"/>
      <c r="C2386" s="21"/>
      <c r="D2386" s="20"/>
      <c r="E2386" s="20"/>
      <c r="F2386" s="20"/>
      <c r="G2386" s="20"/>
      <c r="H2386" s="20"/>
      <c r="I2386" s="20"/>
      <c r="J2386" s="20"/>
      <c r="K2386" s="19"/>
    </row>
    <row r="2387" spans="2:11" s="23" customFormat="1" ht="21.95" customHeight="1">
      <c r="B2387" s="22"/>
      <c r="C2387" s="21"/>
      <c r="D2387" s="20"/>
      <c r="E2387" s="20"/>
      <c r="F2387" s="20"/>
      <c r="G2387" s="20"/>
      <c r="H2387" s="20"/>
      <c r="I2387" s="20"/>
      <c r="J2387" s="20"/>
      <c r="K2387" s="19"/>
    </row>
    <row r="2388" spans="2:11" s="23" customFormat="1" ht="21.95" customHeight="1">
      <c r="B2388" s="22"/>
      <c r="C2388" s="21"/>
      <c r="D2388" s="20"/>
      <c r="E2388" s="20"/>
      <c r="F2388" s="20"/>
      <c r="G2388" s="20"/>
      <c r="H2388" s="20"/>
      <c r="I2388" s="20"/>
      <c r="J2388" s="20"/>
      <c r="K2388" s="19"/>
    </row>
    <row r="2389" spans="2:11" s="23" customFormat="1" ht="21.95" customHeight="1">
      <c r="B2389" s="22"/>
      <c r="C2389" s="21"/>
      <c r="D2389" s="20"/>
      <c r="E2389" s="20"/>
      <c r="F2389" s="20"/>
      <c r="G2389" s="20"/>
      <c r="H2389" s="20"/>
      <c r="I2389" s="20"/>
      <c r="J2389" s="20"/>
      <c r="K2389" s="19"/>
    </row>
    <row r="2390" spans="2:11" s="23" customFormat="1" ht="21.95" customHeight="1">
      <c r="B2390" s="22"/>
      <c r="C2390" s="21"/>
      <c r="D2390" s="20"/>
      <c r="E2390" s="20"/>
      <c r="F2390" s="20"/>
      <c r="G2390" s="20"/>
      <c r="H2390" s="20"/>
      <c r="I2390" s="20"/>
      <c r="J2390" s="20"/>
      <c r="K2390" s="19"/>
    </row>
    <row r="2391" spans="2:11" s="23" customFormat="1" ht="21.95" customHeight="1">
      <c r="B2391" s="22"/>
      <c r="C2391" s="21"/>
      <c r="D2391" s="20"/>
      <c r="E2391" s="20"/>
      <c r="F2391" s="20"/>
      <c r="G2391" s="20"/>
      <c r="H2391" s="20"/>
      <c r="I2391" s="20"/>
      <c r="J2391" s="20"/>
      <c r="K2391" s="19"/>
    </row>
    <row r="2392" spans="2:11" s="23" customFormat="1" ht="21.95" customHeight="1">
      <c r="B2392" s="22"/>
      <c r="C2392" s="21"/>
      <c r="D2392" s="20"/>
      <c r="E2392" s="20"/>
      <c r="F2392" s="20"/>
      <c r="G2392" s="20"/>
      <c r="H2392" s="20"/>
      <c r="I2392" s="20"/>
      <c r="J2392" s="20"/>
      <c r="K2392" s="19"/>
    </row>
    <row r="2393" spans="2:11" s="23" customFormat="1" ht="21.95" customHeight="1">
      <c r="B2393" s="22"/>
      <c r="C2393" s="21"/>
      <c r="D2393" s="20"/>
      <c r="E2393" s="20"/>
      <c r="F2393" s="20"/>
      <c r="G2393" s="20"/>
      <c r="H2393" s="20"/>
      <c r="I2393" s="20"/>
      <c r="J2393" s="20"/>
      <c r="K2393" s="19"/>
    </row>
    <row r="2394" spans="2:11" s="23" customFormat="1" ht="21.95" customHeight="1">
      <c r="B2394" s="22"/>
      <c r="C2394" s="21"/>
      <c r="D2394" s="20"/>
      <c r="E2394" s="20"/>
      <c r="F2394" s="20"/>
      <c r="G2394" s="20"/>
      <c r="H2394" s="20"/>
      <c r="I2394" s="20"/>
      <c r="J2394" s="20"/>
      <c r="K2394" s="19"/>
    </row>
    <row r="2395" spans="2:11" s="23" customFormat="1" ht="21.95" customHeight="1">
      <c r="B2395" s="22"/>
      <c r="C2395" s="21"/>
      <c r="D2395" s="20"/>
      <c r="E2395" s="20"/>
      <c r="F2395" s="20"/>
      <c r="G2395" s="20"/>
      <c r="H2395" s="20"/>
      <c r="I2395" s="20"/>
      <c r="J2395" s="20"/>
      <c r="K2395" s="19"/>
    </row>
    <row r="2396" spans="2:11" s="23" customFormat="1" ht="21.95" customHeight="1">
      <c r="B2396" s="22"/>
      <c r="C2396" s="21"/>
      <c r="D2396" s="20"/>
      <c r="E2396" s="20"/>
      <c r="F2396" s="20"/>
      <c r="G2396" s="20"/>
      <c r="H2396" s="20"/>
      <c r="I2396" s="20"/>
      <c r="J2396" s="20"/>
      <c r="K2396" s="19"/>
    </row>
    <row r="2397" spans="2:11" s="23" customFormat="1" ht="21.95" customHeight="1">
      <c r="B2397" s="22"/>
      <c r="C2397" s="21"/>
      <c r="D2397" s="20"/>
      <c r="E2397" s="20"/>
      <c r="F2397" s="20"/>
      <c r="G2397" s="20"/>
      <c r="H2397" s="20"/>
      <c r="I2397" s="20"/>
      <c r="J2397" s="20"/>
      <c r="K2397" s="19"/>
    </row>
    <row r="2398" spans="2:11" s="23" customFormat="1" ht="21.95" customHeight="1">
      <c r="B2398" s="22"/>
      <c r="C2398" s="21"/>
      <c r="D2398" s="20"/>
      <c r="E2398" s="20"/>
      <c r="F2398" s="20"/>
      <c r="G2398" s="20"/>
      <c r="H2398" s="20"/>
      <c r="I2398" s="20"/>
      <c r="J2398" s="20"/>
      <c r="K2398" s="19"/>
    </row>
    <row r="2399" spans="2:11" s="23" customFormat="1" ht="21.95" customHeight="1">
      <c r="B2399" s="22"/>
      <c r="C2399" s="21"/>
      <c r="D2399" s="20"/>
      <c r="E2399" s="20"/>
      <c r="F2399" s="20"/>
      <c r="G2399" s="20"/>
      <c r="H2399" s="20"/>
      <c r="I2399" s="20"/>
      <c r="J2399" s="20"/>
      <c r="K2399" s="19"/>
    </row>
    <row r="2400" spans="2:11" s="23" customFormat="1" ht="21.95" customHeight="1">
      <c r="B2400" s="22"/>
      <c r="C2400" s="21"/>
      <c r="D2400" s="20"/>
      <c r="E2400" s="20"/>
      <c r="F2400" s="20"/>
      <c r="G2400" s="20"/>
      <c r="H2400" s="20"/>
      <c r="I2400" s="20"/>
      <c r="J2400" s="20"/>
      <c r="K2400" s="19"/>
    </row>
    <row r="2401" spans="2:11" s="23" customFormat="1" ht="21.95" customHeight="1">
      <c r="B2401" s="22"/>
      <c r="C2401" s="21"/>
      <c r="D2401" s="20"/>
      <c r="E2401" s="20"/>
      <c r="F2401" s="20"/>
      <c r="G2401" s="20"/>
      <c r="H2401" s="20"/>
      <c r="I2401" s="20"/>
      <c r="J2401" s="20"/>
      <c r="K2401" s="19"/>
    </row>
    <row r="2402" spans="2:11" s="23" customFormat="1" ht="21.95" customHeight="1">
      <c r="B2402" s="22"/>
      <c r="C2402" s="21"/>
      <c r="D2402" s="20"/>
      <c r="E2402" s="20"/>
      <c r="F2402" s="20"/>
      <c r="G2402" s="20"/>
      <c r="H2402" s="20"/>
      <c r="I2402" s="20"/>
      <c r="J2402" s="20"/>
      <c r="K2402" s="19"/>
    </row>
    <row r="2403" spans="2:11" s="23" customFormat="1" ht="21.95" customHeight="1">
      <c r="B2403" s="22"/>
      <c r="C2403" s="21"/>
      <c r="D2403" s="20"/>
      <c r="E2403" s="20"/>
      <c r="F2403" s="20"/>
      <c r="G2403" s="20"/>
      <c r="H2403" s="20"/>
      <c r="I2403" s="20"/>
      <c r="J2403" s="20"/>
      <c r="K2403" s="19"/>
    </row>
    <row r="2404" spans="2:11" s="23" customFormat="1" ht="21.95" customHeight="1">
      <c r="B2404" s="22"/>
      <c r="C2404" s="21"/>
      <c r="D2404" s="20"/>
      <c r="E2404" s="20"/>
      <c r="F2404" s="20"/>
      <c r="G2404" s="20"/>
      <c r="H2404" s="20"/>
      <c r="I2404" s="20"/>
      <c r="J2404" s="20"/>
      <c r="K2404" s="19"/>
    </row>
    <row r="2405" spans="2:11" s="23" customFormat="1" ht="21.95" customHeight="1">
      <c r="B2405" s="22"/>
      <c r="C2405" s="21"/>
      <c r="D2405" s="20"/>
      <c r="E2405" s="20"/>
      <c r="F2405" s="20"/>
      <c r="G2405" s="20"/>
      <c r="H2405" s="20"/>
      <c r="I2405" s="20"/>
      <c r="J2405" s="20"/>
      <c r="K2405" s="19"/>
    </row>
    <row r="2406" spans="2:11" s="23" customFormat="1" ht="21.95" customHeight="1">
      <c r="B2406" s="22"/>
      <c r="C2406" s="21"/>
      <c r="D2406" s="20"/>
      <c r="E2406" s="20"/>
      <c r="F2406" s="20"/>
      <c r="G2406" s="20"/>
      <c r="H2406" s="20"/>
      <c r="I2406" s="20"/>
      <c r="J2406" s="20"/>
      <c r="K2406" s="19"/>
    </row>
    <row r="2407" spans="2:11" s="23" customFormat="1" ht="21.95" customHeight="1">
      <c r="B2407" s="22"/>
      <c r="C2407" s="21"/>
      <c r="D2407" s="20"/>
      <c r="E2407" s="20"/>
      <c r="F2407" s="20"/>
      <c r="G2407" s="20"/>
      <c r="H2407" s="20"/>
      <c r="I2407" s="20"/>
      <c r="J2407" s="20"/>
      <c r="K2407" s="19"/>
    </row>
    <row r="2408" spans="2:11" s="23" customFormat="1" ht="21.95" customHeight="1">
      <c r="B2408" s="22"/>
      <c r="C2408" s="21"/>
      <c r="D2408" s="20"/>
      <c r="E2408" s="20"/>
      <c r="F2408" s="20"/>
      <c r="G2408" s="20"/>
      <c r="H2408" s="20"/>
      <c r="I2408" s="20"/>
      <c r="J2408" s="20"/>
      <c r="K2408" s="19"/>
    </row>
    <row r="2409" spans="2:11" s="23" customFormat="1" ht="21.95" customHeight="1">
      <c r="B2409" s="22"/>
      <c r="C2409" s="21"/>
      <c r="D2409" s="20"/>
      <c r="E2409" s="20"/>
      <c r="F2409" s="20"/>
      <c r="G2409" s="20"/>
      <c r="H2409" s="20"/>
      <c r="I2409" s="20"/>
      <c r="J2409" s="20"/>
      <c r="K2409" s="19"/>
    </row>
    <row r="2410" spans="2:11" s="23" customFormat="1" ht="21.95" customHeight="1">
      <c r="B2410" s="22"/>
      <c r="C2410" s="21"/>
      <c r="D2410" s="20"/>
      <c r="E2410" s="20"/>
      <c r="F2410" s="20"/>
      <c r="G2410" s="20"/>
      <c r="H2410" s="20"/>
      <c r="I2410" s="20"/>
      <c r="J2410" s="20"/>
      <c r="K2410" s="19"/>
    </row>
    <row r="2411" spans="2:11" s="23" customFormat="1" ht="21.95" customHeight="1">
      <c r="B2411" s="22"/>
      <c r="C2411" s="21"/>
      <c r="D2411" s="20"/>
      <c r="E2411" s="20"/>
      <c r="F2411" s="20"/>
      <c r="G2411" s="20"/>
      <c r="H2411" s="20"/>
      <c r="I2411" s="20"/>
      <c r="J2411" s="20"/>
      <c r="K2411" s="19"/>
    </row>
    <row r="2412" spans="2:11" s="23" customFormat="1" ht="21.95" customHeight="1">
      <c r="B2412" s="22"/>
      <c r="C2412" s="21"/>
      <c r="D2412" s="20"/>
      <c r="E2412" s="20"/>
      <c r="F2412" s="20"/>
      <c r="G2412" s="20"/>
      <c r="H2412" s="20"/>
      <c r="I2412" s="20"/>
      <c r="J2412" s="20"/>
      <c r="K2412" s="19"/>
    </row>
    <row r="2413" spans="2:11" s="23" customFormat="1" ht="21.95" customHeight="1">
      <c r="B2413" s="22"/>
      <c r="C2413" s="21"/>
      <c r="D2413" s="20"/>
      <c r="E2413" s="20"/>
      <c r="F2413" s="20"/>
      <c r="G2413" s="20"/>
      <c r="H2413" s="20"/>
      <c r="I2413" s="20"/>
      <c r="J2413" s="20"/>
      <c r="K2413" s="19"/>
    </row>
    <row r="2414" spans="2:11" s="23" customFormat="1" ht="21.95" customHeight="1">
      <c r="B2414" s="22"/>
      <c r="C2414" s="21"/>
      <c r="D2414" s="20"/>
      <c r="E2414" s="20"/>
      <c r="F2414" s="20"/>
      <c r="G2414" s="20"/>
      <c r="H2414" s="20"/>
      <c r="I2414" s="20"/>
      <c r="J2414" s="20"/>
      <c r="K2414" s="19"/>
    </row>
    <row r="2415" spans="2:11" s="23" customFormat="1" ht="21.95" customHeight="1">
      <c r="B2415" s="22"/>
      <c r="C2415" s="21"/>
      <c r="D2415" s="20"/>
      <c r="E2415" s="20"/>
      <c r="F2415" s="20"/>
      <c r="G2415" s="20"/>
      <c r="H2415" s="20"/>
      <c r="I2415" s="20"/>
      <c r="J2415" s="20"/>
      <c r="K2415" s="19"/>
    </row>
    <row r="2416" spans="2:11" s="23" customFormat="1" ht="21.95" customHeight="1">
      <c r="B2416" s="22"/>
      <c r="C2416" s="21"/>
      <c r="D2416" s="20"/>
      <c r="E2416" s="20"/>
      <c r="F2416" s="20"/>
      <c r="G2416" s="20"/>
      <c r="H2416" s="20"/>
      <c r="I2416" s="20"/>
      <c r="J2416" s="20"/>
      <c r="K2416" s="19"/>
    </row>
    <row r="2417" spans="2:11" s="23" customFormat="1" ht="21.95" customHeight="1">
      <c r="B2417" s="22"/>
      <c r="C2417" s="21"/>
      <c r="D2417" s="20"/>
      <c r="E2417" s="20"/>
      <c r="F2417" s="20"/>
      <c r="G2417" s="20"/>
      <c r="H2417" s="20"/>
      <c r="I2417" s="20"/>
      <c r="J2417" s="20"/>
      <c r="K2417" s="19"/>
    </row>
    <row r="2418" spans="2:11" s="23" customFormat="1" ht="21.95" customHeight="1">
      <c r="B2418" s="22"/>
      <c r="C2418" s="21"/>
      <c r="D2418" s="20"/>
      <c r="E2418" s="20"/>
      <c r="F2418" s="20"/>
      <c r="G2418" s="20"/>
      <c r="H2418" s="20"/>
      <c r="I2418" s="20"/>
      <c r="J2418" s="20"/>
      <c r="K2418" s="19"/>
    </row>
    <row r="2419" spans="2:11" s="23" customFormat="1" ht="21.95" customHeight="1">
      <c r="B2419" s="22"/>
      <c r="C2419" s="21"/>
      <c r="D2419" s="20"/>
      <c r="E2419" s="20"/>
      <c r="F2419" s="20"/>
      <c r="G2419" s="20"/>
      <c r="H2419" s="20"/>
      <c r="I2419" s="20"/>
      <c r="J2419" s="20"/>
      <c r="K2419" s="19"/>
    </row>
    <row r="2420" spans="2:11" s="23" customFormat="1" ht="21.95" customHeight="1">
      <c r="B2420" s="22"/>
      <c r="C2420" s="21"/>
      <c r="D2420" s="20"/>
      <c r="E2420" s="20"/>
      <c r="F2420" s="20"/>
      <c r="G2420" s="20"/>
      <c r="H2420" s="20"/>
      <c r="I2420" s="20"/>
      <c r="J2420" s="20"/>
      <c r="K2420" s="19"/>
    </row>
    <row r="2421" spans="2:11" s="23" customFormat="1" ht="21.95" customHeight="1">
      <c r="B2421" s="22"/>
      <c r="C2421" s="21"/>
      <c r="D2421" s="20"/>
      <c r="E2421" s="20"/>
      <c r="F2421" s="20"/>
      <c r="G2421" s="20"/>
      <c r="H2421" s="20"/>
      <c r="I2421" s="20"/>
      <c r="J2421" s="20"/>
      <c r="K2421" s="19"/>
    </row>
    <row r="2422" spans="2:11" s="23" customFormat="1" ht="21.95" customHeight="1">
      <c r="B2422" s="22"/>
      <c r="C2422" s="21"/>
      <c r="D2422" s="20"/>
      <c r="E2422" s="20"/>
      <c r="F2422" s="20"/>
      <c r="G2422" s="20"/>
      <c r="H2422" s="20"/>
      <c r="I2422" s="20"/>
      <c r="J2422" s="20"/>
      <c r="K2422" s="19"/>
    </row>
    <row r="2423" spans="2:11" s="23" customFormat="1" ht="21.95" customHeight="1">
      <c r="B2423" s="22"/>
      <c r="C2423" s="21"/>
      <c r="D2423" s="20"/>
      <c r="E2423" s="20"/>
      <c r="F2423" s="20"/>
      <c r="G2423" s="20"/>
      <c r="H2423" s="20"/>
      <c r="I2423" s="20"/>
      <c r="J2423" s="20"/>
      <c r="K2423" s="19"/>
    </row>
    <row r="2424" spans="2:11" s="23" customFormat="1" ht="21.95" customHeight="1">
      <c r="B2424" s="22"/>
      <c r="C2424" s="21"/>
      <c r="D2424" s="20"/>
      <c r="E2424" s="20"/>
      <c r="F2424" s="20"/>
      <c r="G2424" s="20"/>
      <c r="H2424" s="20"/>
      <c r="I2424" s="20"/>
      <c r="J2424" s="20"/>
      <c r="K2424" s="19"/>
    </row>
    <row r="2425" spans="2:11" s="23" customFormat="1" ht="21.95" customHeight="1">
      <c r="B2425" s="22"/>
      <c r="C2425" s="21"/>
      <c r="D2425" s="20"/>
      <c r="E2425" s="20"/>
      <c r="F2425" s="20"/>
      <c r="G2425" s="20"/>
      <c r="H2425" s="20"/>
      <c r="I2425" s="20"/>
      <c r="J2425" s="20"/>
      <c r="K2425" s="19"/>
    </row>
    <row r="2426" spans="2:11" s="23" customFormat="1" ht="21.95" customHeight="1">
      <c r="B2426" s="22"/>
      <c r="C2426" s="21"/>
      <c r="D2426" s="20"/>
      <c r="E2426" s="20"/>
      <c r="F2426" s="20"/>
      <c r="G2426" s="20"/>
      <c r="H2426" s="20"/>
      <c r="I2426" s="20"/>
      <c r="J2426" s="20"/>
      <c r="K2426" s="19"/>
    </row>
    <row r="2427" spans="2:11" s="23" customFormat="1" ht="21.95" customHeight="1">
      <c r="B2427" s="22"/>
      <c r="C2427" s="21"/>
      <c r="D2427" s="20"/>
      <c r="E2427" s="20"/>
      <c r="F2427" s="20"/>
      <c r="G2427" s="20"/>
      <c r="H2427" s="20"/>
      <c r="I2427" s="20"/>
      <c r="J2427" s="20"/>
      <c r="K2427" s="19"/>
    </row>
    <row r="2428" spans="2:11" s="23" customFormat="1" ht="21.95" customHeight="1">
      <c r="B2428" s="22"/>
      <c r="C2428" s="21"/>
      <c r="D2428" s="20"/>
      <c r="E2428" s="20"/>
      <c r="F2428" s="20"/>
      <c r="G2428" s="20"/>
      <c r="H2428" s="20"/>
      <c r="I2428" s="20"/>
      <c r="J2428" s="20"/>
      <c r="K2428" s="19"/>
    </row>
    <row r="2429" spans="2:11" s="23" customFormat="1" ht="21.95" customHeight="1">
      <c r="B2429" s="22"/>
      <c r="C2429" s="21"/>
      <c r="D2429" s="20"/>
      <c r="E2429" s="20"/>
      <c r="F2429" s="20"/>
      <c r="G2429" s="20"/>
      <c r="H2429" s="20"/>
      <c r="I2429" s="20"/>
      <c r="J2429" s="20"/>
      <c r="K2429" s="19"/>
    </row>
    <row r="2430" spans="2:11" s="23" customFormat="1" ht="21.95" customHeight="1">
      <c r="B2430" s="22"/>
      <c r="C2430" s="21"/>
      <c r="D2430" s="20"/>
      <c r="E2430" s="20"/>
      <c r="F2430" s="20"/>
      <c r="G2430" s="20"/>
      <c r="H2430" s="20"/>
      <c r="I2430" s="20"/>
      <c r="J2430" s="20"/>
      <c r="K2430" s="19"/>
    </row>
    <row r="2431" spans="2:11" s="23" customFormat="1" ht="21.95" customHeight="1">
      <c r="B2431" s="22"/>
      <c r="C2431" s="21"/>
      <c r="D2431" s="20"/>
      <c r="E2431" s="20"/>
      <c r="F2431" s="20"/>
      <c r="G2431" s="20"/>
      <c r="H2431" s="20"/>
      <c r="I2431" s="20"/>
      <c r="J2431" s="20"/>
      <c r="K2431" s="19"/>
    </row>
    <row r="2432" spans="2:11" s="23" customFormat="1" ht="21.95" customHeight="1">
      <c r="B2432" s="22"/>
      <c r="C2432" s="21"/>
      <c r="D2432" s="20"/>
      <c r="E2432" s="20"/>
      <c r="F2432" s="20"/>
      <c r="G2432" s="20"/>
      <c r="H2432" s="20"/>
      <c r="I2432" s="20"/>
      <c r="J2432" s="20"/>
      <c r="K2432" s="19"/>
    </row>
    <row r="2433" spans="2:11" s="23" customFormat="1" ht="21.95" customHeight="1">
      <c r="B2433" s="22"/>
      <c r="C2433" s="21"/>
      <c r="D2433" s="20"/>
      <c r="E2433" s="20"/>
      <c r="F2433" s="20"/>
      <c r="G2433" s="20"/>
      <c r="H2433" s="20"/>
      <c r="I2433" s="20"/>
      <c r="J2433" s="20"/>
      <c r="K2433" s="19"/>
    </row>
    <row r="2434" spans="2:11" s="23" customFormat="1" ht="21.95" customHeight="1">
      <c r="B2434" s="22"/>
      <c r="C2434" s="21"/>
      <c r="D2434" s="20"/>
      <c r="E2434" s="20"/>
      <c r="F2434" s="20"/>
      <c r="G2434" s="20"/>
      <c r="H2434" s="20"/>
      <c r="I2434" s="20"/>
      <c r="J2434" s="20"/>
      <c r="K2434" s="19"/>
    </row>
    <row r="2435" spans="2:11" s="23" customFormat="1" ht="21.95" customHeight="1">
      <c r="B2435" s="22"/>
      <c r="C2435" s="21"/>
      <c r="D2435" s="20"/>
      <c r="E2435" s="20"/>
      <c r="F2435" s="20"/>
      <c r="G2435" s="20"/>
      <c r="H2435" s="20"/>
      <c r="I2435" s="20"/>
      <c r="J2435" s="20"/>
      <c r="K2435" s="19"/>
    </row>
    <row r="2436" spans="2:11" s="23" customFormat="1" ht="21.95" customHeight="1">
      <c r="B2436" s="22"/>
      <c r="C2436" s="21"/>
      <c r="D2436" s="20"/>
      <c r="E2436" s="20"/>
      <c r="F2436" s="20"/>
      <c r="G2436" s="20"/>
      <c r="H2436" s="20"/>
      <c r="I2436" s="20"/>
      <c r="J2436" s="20"/>
      <c r="K2436" s="19"/>
    </row>
    <row r="2437" spans="2:11" s="23" customFormat="1" ht="21.95" customHeight="1">
      <c r="B2437" s="22"/>
      <c r="C2437" s="21"/>
      <c r="D2437" s="20"/>
      <c r="E2437" s="20"/>
      <c r="F2437" s="20"/>
      <c r="G2437" s="20"/>
      <c r="H2437" s="20"/>
      <c r="I2437" s="20"/>
      <c r="J2437" s="20"/>
      <c r="K2437" s="19"/>
    </row>
    <row r="2438" spans="2:11" s="23" customFormat="1" ht="21.95" customHeight="1">
      <c r="B2438" s="22"/>
      <c r="C2438" s="21"/>
      <c r="D2438" s="20"/>
      <c r="E2438" s="20"/>
      <c r="F2438" s="20"/>
      <c r="G2438" s="20"/>
      <c r="H2438" s="20"/>
      <c r="I2438" s="20"/>
      <c r="J2438" s="20"/>
      <c r="K2438" s="19"/>
    </row>
    <row r="2439" spans="2:11" s="23" customFormat="1" ht="21.95" customHeight="1">
      <c r="B2439" s="22"/>
      <c r="C2439" s="21"/>
      <c r="D2439" s="20"/>
      <c r="E2439" s="20"/>
      <c r="F2439" s="20"/>
      <c r="G2439" s="20"/>
      <c r="H2439" s="20"/>
      <c r="I2439" s="20"/>
      <c r="J2439" s="20"/>
      <c r="K2439" s="19"/>
    </row>
    <row r="2440" spans="2:11" s="23" customFormat="1" ht="21.95" customHeight="1">
      <c r="B2440" s="22"/>
      <c r="C2440" s="21"/>
      <c r="D2440" s="20"/>
      <c r="E2440" s="20"/>
      <c r="F2440" s="20"/>
      <c r="G2440" s="20"/>
      <c r="H2440" s="20"/>
      <c r="I2440" s="20"/>
      <c r="J2440" s="20"/>
      <c r="K2440" s="19"/>
    </row>
    <row r="2441" spans="2:11" s="23" customFormat="1" ht="21.95" customHeight="1">
      <c r="B2441" s="22"/>
      <c r="C2441" s="21"/>
      <c r="D2441" s="20"/>
      <c r="E2441" s="20"/>
      <c r="F2441" s="20"/>
      <c r="G2441" s="20"/>
      <c r="H2441" s="20"/>
      <c r="I2441" s="20"/>
      <c r="J2441" s="20"/>
      <c r="K2441" s="19"/>
    </row>
    <row r="2442" spans="2:11" s="23" customFormat="1" ht="21.95" customHeight="1">
      <c r="B2442" s="22"/>
      <c r="C2442" s="21"/>
      <c r="D2442" s="20"/>
      <c r="E2442" s="20"/>
      <c r="F2442" s="20"/>
      <c r="G2442" s="20"/>
      <c r="H2442" s="20"/>
      <c r="I2442" s="20"/>
      <c r="J2442" s="20"/>
      <c r="K2442" s="19"/>
    </row>
    <row r="2443" spans="2:11" s="23" customFormat="1" ht="21.95" customHeight="1">
      <c r="B2443" s="22"/>
      <c r="C2443" s="21"/>
      <c r="D2443" s="20"/>
      <c r="E2443" s="20"/>
      <c r="F2443" s="20"/>
      <c r="G2443" s="20"/>
      <c r="H2443" s="20"/>
      <c r="I2443" s="20"/>
      <c r="J2443" s="20"/>
      <c r="K2443" s="19"/>
    </row>
    <row r="2444" spans="2:11" s="23" customFormat="1" ht="21.95" customHeight="1">
      <c r="B2444" s="22"/>
      <c r="C2444" s="21"/>
      <c r="D2444" s="20"/>
      <c r="E2444" s="20"/>
      <c r="F2444" s="20"/>
      <c r="G2444" s="20"/>
      <c r="H2444" s="20"/>
      <c r="I2444" s="20"/>
      <c r="J2444" s="20"/>
      <c r="K2444" s="19"/>
    </row>
    <row r="2445" spans="2:11" s="23" customFormat="1" ht="21.95" customHeight="1">
      <c r="B2445" s="22"/>
      <c r="C2445" s="21"/>
      <c r="D2445" s="20"/>
      <c r="E2445" s="20"/>
      <c r="F2445" s="20"/>
      <c r="G2445" s="20"/>
      <c r="H2445" s="20"/>
      <c r="I2445" s="20"/>
      <c r="J2445" s="20"/>
      <c r="K2445" s="19"/>
    </row>
    <row r="2446" spans="2:11" s="23" customFormat="1" ht="21.95" customHeight="1">
      <c r="B2446" s="22"/>
      <c r="C2446" s="21"/>
      <c r="D2446" s="20"/>
      <c r="E2446" s="20"/>
      <c r="F2446" s="20"/>
      <c r="G2446" s="20"/>
      <c r="H2446" s="20"/>
      <c r="I2446" s="20"/>
      <c r="J2446" s="20"/>
      <c r="K2446" s="19"/>
    </row>
    <row r="2447" spans="2:11" s="23" customFormat="1" ht="21.95" customHeight="1">
      <c r="B2447" s="22"/>
      <c r="C2447" s="21"/>
      <c r="D2447" s="20"/>
      <c r="E2447" s="20"/>
      <c r="F2447" s="20"/>
      <c r="G2447" s="20"/>
      <c r="H2447" s="20"/>
      <c r="I2447" s="20"/>
      <c r="J2447" s="20"/>
      <c r="K2447" s="19"/>
    </row>
    <row r="2448" spans="2:11" s="23" customFormat="1" ht="21.95" customHeight="1">
      <c r="B2448" s="22"/>
      <c r="C2448" s="21"/>
      <c r="D2448" s="20"/>
      <c r="E2448" s="20"/>
      <c r="F2448" s="20"/>
      <c r="G2448" s="20"/>
      <c r="H2448" s="20"/>
      <c r="I2448" s="20"/>
      <c r="J2448" s="20"/>
      <c r="K2448" s="19"/>
    </row>
    <row r="2449" spans="2:11" s="23" customFormat="1" ht="21.95" customHeight="1">
      <c r="B2449" s="22"/>
      <c r="C2449" s="21"/>
      <c r="D2449" s="20"/>
      <c r="E2449" s="20"/>
      <c r="F2449" s="20"/>
      <c r="G2449" s="20"/>
      <c r="H2449" s="20"/>
      <c r="I2449" s="20"/>
      <c r="J2449" s="20"/>
      <c r="K2449" s="19"/>
    </row>
    <row r="2450" spans="2:11" s="23" customFormat="1" ht="21.95" customHeight="1">
      <c r="B2450" s="22"/>
      <c r="C2450" s="21"/>
      <c r="D2450" s="20"/>
      <c r="E2450" s="20"/>
      <c r="F2450" s="20"/>
      <c r="G2450" s="20"/>
      <c r="H2450" s="20"/>
      <c r="I2450" s="20"/>
      <c r="J2450" s="20"/>
      <c r="K2450" s="19"/>
    </row>
    <row r="2451" spans="2:11" s="23" customFormat="1" ht="21.95" customHeight="1">
      <c r="B2451" s="22"/>
      <c r="C2451" s="21"/>
      <c r="D2451" s="20"/>
      <c r="E2451" s="20"/>
      <c r="F2451" s="20"/>
      <c r="G2451" s="20"/>
      <c r="H2451" s="20"/>
      <c r="I2451" s="20"/>
      <c r="J2451" s="20"/>
      <c r="K2451" s="19"/>
    </row>
    <row r="2452" spans="2:11" s="23" customFormat="1" ht="21.95" customHeight="1">
      <c r="B2452" s="22"/>
      <c r="C2452" s="21"/>
      <c r="D2452" s="20"/>
      <c r="E2452" s="20"/>
      <c r="F2452" s="20"/>
      <c r="G2452" s="20"/>
      <c r="H2452" s="20"/>
      <c r="I2452" s="20"/>
      <c r="J2452" s="20"/>
      <c r="K2452" s="19"/>
    </row>
    <row r="2453" spans="2:11" s="23" customFormat="1" ht="21.95" customHeight="1">
      <c r="B2453" s="22"/>
      <c r="C2453" s="21"/>
      <c r="D2453" s="20"/>
      <c r="E2453" s="20"/>
      <c r="F2453" s="20"/>
      <c r="G2453" s="20"/>
      <c r="H2453" s="20"/>
      <c r="I2453" s="20"/>
      <c r="J2453" s="20"/>
      <c r="K2453" s="19"/>
    </row>
    <row r="2454" spans="2:11" s="23" customFormat="1" ht="21.95" customHeight="1">
      <c r="B2454" s="22"/>
      <c r="C2454" s="21"/>
      <c r="D2454" s="20"/>
      <c r="E2454" s="20"/>
      <c r="F2454" s="20"/>
      <c r="G2454" s="20"/>
      <c r="H2454" s="20"/>
      <c r="I2454" s="20"/>
      <c r="J2454" s="20"/>
      <c r="K2454" s="19"/>
    </row>
    <row r="2455" spans="2:11" s="23" customFormat="1" ht="21.95" customHeight="1">
      <c r="B2455" s="22"/>
      <c r="C2455" s="21"/>
      <c r="D2455" s="20"/>
      <c r="E2455" s="20"/>
      <c r="F2455" s="20"/>
      <c r="G2455" s="20"/>
      <c r="H2455" s="20"/>
      <c r="I2455" s="20"/>
      <c r="J2455" s="20"/>
      <c r="K2455" s="19"/>
    </row>
    <row r="2456" spans="2:11" s="23" customFormat="1" ht="21.95" customHeight="1">
      <c r="B2456" s="22"/>
      <c r="C2456" s="21"/>
      <c r="D2456" s="20"/>
      <c r="E2456" s="20"/>
      <c r="F2456" s="20"/>
      <c r="G2456" s="20"/>
      <c r="H2456" s="20"/>
      <c r="I2456" s="20"/>
      <c r="J2456" s="20"/>
      <c r="K2456" s="19"/>
    </row>
    <row r="2457" spans="2:11" s="23" customFormat="1" ht="21.95" customHeight="1">
      <c r="B2457" s="22"/>
      <c r="C2457" s="21"/>
      <c r="D2457" s="20"/>
      <c r="E2457" s="20"/>
      <c r="F2457" s="20"/>
      <c r="G2457" s="20"/>
      <c r="H2457" s="20"/>
      <c r="I2457" s="20"/>
      <c r="J2457" s="20"/>
      <c r="K2457" s="19"/>
    </row>
    <row r="2458" spans="2:11" s="23" customFormat="1" ht="21.95" customHeight="1">
      <c r="B2458" s="22"/>
      <c r="C2458" s="21"/>
      <c r="D2458" s="20"/>
      <c r="E2458" s="20"/>
      <c r="F2458" s="20"/>
      <c r="G2458" s="20"/>
      <c r="H2458" s="20"/>
      <c r="I2458" s="20"/>
      <c r="J2458" s="20"/>
      <c r="K2458" s="19"/>
    </row>
    <row r="2459" spans="2:11" s="23" customFormat="1" ht="21.95" customHeight="1">
      <c r="B2459" s="22"/>
      <c r="C2459" s="21"/>
      <c r="D2459" s="20"/>
      <c r="E2459" s="20"/>
      <c r="F2459" s="20"/>
      <c r="G2459" s="20"/>
      <c r="H2459" s="20"/>
      <c r="I2459" s="20"/>
      <c r="J2459" s="20"/>
      <c r="K2459" s="19"/>
    </row>
    <row r="2460" spans="2:11" s="23" customFormat="1" ht="21.95" customHeight="1">
      <c r="B2460" s="22"/>
      <c r="C2460" s="21"/>
      <c r="D2460" s="20"/>
      <c r="E2460" s="20"/>
      <c r="F2460" s="20"/>
      <c r="G2460" s="20"/>
      <c r="H2460" s="20"/>
      <c r="I2460" s="20"/>
      <c r="J2460" s="20"/>
      <c r="K2460" s="19"/>
    </row>
    <row r="2461" spans="2:11" s="23" customFormat="1" ht="21.95" customHeight="1">
      <c r="B2461" s="22"/>
      <c r="C2461" s="21"/>
      <c r="D2461" s="20"/>
      <c r="E2461" s="20"/>
      <c r="F2461" s="20"/>
      <c r="G2461" s="20"/>
      <c r="H2461" s="20"/>
      <c r="I2461" s="20"/>
      <c r="J2461" s="20"/>
      <c r="K2461" s="19"/>
    </row>
    <row r="2462" spans="2:11" s="23" customFormat="1" ht="21.95" customHeight="1">
      <c r="B2462" s="22"/>
      <c r="C2462" s="21"/>
      <c r="D2462" s="20"/>
      <c r="E2462" s="20"/>
      <c r="F2462" s="20"/>
      <c r="G2462" s="20"/>
      <c r="H2462" s="20"/>
      <c r="I2462" s="20"/>
      <c r="J2462" s="20"/>
      <c r="K2462" s="19"/>
    </row>
    <row r="2463" spans="2:11" s="23" customFormat="1" ht="21.95" customHeight="1">
      <c r="B2463" s="22"/>
      <c r="C2463" s="21"/>
      <c r="D2463" s="20"/>
      <c r="E2463" s="20"/>
      <c r="F2463" s="20"/>
      <c r="G2463" s="20"/>
      <c r="H2463" s="20"/>
      <c r="I2463" s="20"/>
      <c r="J2463" s="20"/>
      <c r="K2463" s="19"/>
    </row>
    <row r="2464" spans="2:11" s="23" customFormat="1" ht="21.95" customHeight="1">
      <c r="B2464" s="22"/>
      <c r="C2464" s="21"/>
      <c r="D2464" s="20"/>
      <c r="E2464" s="20"/>
      <c r="F2464" s="20"/>
      <c r="G2464" s="20"/>
      <c r="H2464" s="20"/>
      <c r="I2464" s="20"/>
      <c r="J2464" s="20"/>
      <c r="K2464" s="19"/>
    </row>
    <row r="2465" spans="2:11" s="23" customFormat="1" ht="21.95" customHeight="1">
      <c r="B2465" s="22"/>
      <c r="C2465" s="21"/>
      <c r="D2465" s="20"/>
      <c r="E2465" s="20"/>
      <c r="F2465" s="20"/>
      <c r="G2465" s="20"/>
      <c r="H2465" s="20"/>
      <c r="I2465" s="20"/>
      <c r="J2465" s="20"/>
      <c r="K2465" s="19"/>
    </row>
    <row r="2466" spans="2:11" s="23" customFormat="1" ht="21.95" customHeight="1">
      <c r="B2466" s="22"/>
      <c r="C2466" s="21"/>
      <c r="D2466" s="20"/>
      <c r="E2466" s="20"/>
      <c r="F2466" s="20"/>
      <c r="G2466" s="20"/>
      <c r="H2466" s="20"/>
      <c r="I2466" s="20"/>
      <c r="J2466" s="20"/>
      <c r="K2466" s="19"/>
    </row>
    <row r="2467" spans="2:11" s="23" customFormat="1" ht="21.95" customHeight="1">
      <c r="B2467" s="22"/>
      <c r="C2467" s="21"/>
      <c r="D2467" s="20"/>
      <c r="E2467" s="20"/>
      <c r="F2467" s="20"/>
      <c r="G2467" s="20"/>
      <c r="H2467" s="20"/>
      <c r="I2467" s="20"/>
      <c r="J2467" s="20"/>
      <c r="K2467" s="19"/>
    </row>
    <row r="2468" spans="2:11" s="23" customFormat="1" ht="21.95" customHeight="1">
      <c r="B2468" s="22"/>
      <c r="C2468" s="21"/>
      <c r="D2468" s="20"/>
      <c r="E2468" s="20"/>
      <c r="F2468" s="20"/>
      <c r="G2468" s="20"/>
      <c r="H2468" s="20"/>
      <c r="I2468" s="20"/>
      <c r="J2468" s="20"/>
      <c r="K2468" s="19"/>
    </row>
    <row r="2469" spans="2:11" s="23" customFormat="1" ht="21.95" customHeight="1">
      <c r="B2469" s="22"/>
      <c r="C2469" s="21"/>
      <c r="D2469" s="20"/>
      <c r="E2469" s="20"/>
      <c r="F2469" s="20"/>
      <c r="G2469" s="20"/>
      <c r="H2469" s="20"/>
      <c r="I2469" s="20"/>
      <c r="J2469" s="20"/>
      <c r="K2469" s="19"/>
    </row>
    <row r="2470" spans="2:11" s="23" customFormat="1" ht="21.95" customHeight="1">
      <c r="B2470" s="22"/>
      <c r="C2470" s="21"/>
      <c r="D2470" s="20"/>
      <c r="E2470" s="20"/>
      <c r="F2470" s="20"/>
      <c r="G2470" s="20"/>
      <c r="H2470" s="20"/>
      <c r="I2470" s="20"/>
      <c r="J2470" s="20"/>
      <c r="K2470" s="19"/>
    </row>
    <row r="2471" spans="2:11" s="23" customFormat="1" ht="21.95" customHeight="1">
      <c r="B2471" s="22"/>
      <c r="C2471" s="21"/>
      <c r="D2471" s="20"/>
      <c r="E2471" s="20"/>
      <c r="F2471" s="20"/>
      <c r="G2471" s="20"/>
      <c r="H2471" s="20"/>
      <c r="I2471" s="20"/>
      <c r="J2471" s="20"/>
      <c r="K2471" s="19"/>
    </row>
    <row r="2472" spans="2:11" s="23" customFormat="1" ht="21.95" customHeight="1">
      <c r="B2472" s="22"/>
      <c r="C2472" s="21"/>
      <c r="D2472" s="20"/>
      <c r="E2472" s="20"/>
      <c r="F2472" s="20"/>
      <c r="G2472" s="20"/>
      <c r="H2472" s="20"/>
      <c r="I2472" s="20"/>
      <c r="J2472" s="20"/>
      <c r="K2472" s="19"/>
    </row>
    <row r="2473" spans="2:11" s="23" customFormat="1" ht="21.95" customHeight="1">
      <c r="B2473" s="22"/>
      <c r="C2473" s="21"/>
      <c r="D2473" s="20"/>
      <c r="E2473" s="20"/>
      <c r="F2473" s="20"/>
      <c r="G2473" s="20"/>
      <c r="H2473" s="20"/>
      <c r="I2473" s="20"/>
      <c r="J2473" s="20"/>
      <c r="K2473" s="19"/>
    </row>
    <row r="2474" spans="2:11" s="23" customFormat="1" ht="21.95" customHeight="1">
      <c r="B2474" s="22"/>
      <c r="C2474" s="21"/>
      <c r="D2474" s="20"/>
      <c r="E2474" s="20"/>
      <c r="F2474" s="20"/>
      <c r="G2474" s="20"/>
      <c r="H2474" s="20"/>
      <c r="I2474" s="20"/>
      <c r="J2474" s="20"/>
      <c r="K2474" s="19"/>
    </row>
    <row r="2475" spans="2:11" s="23" customFormat="1" ht="21.95" customHeight="1">
      <c r="B2475" s="22"/>
      <c r="C2475" s="21"/>
      <c r="D2475" s="20"/>
      <c r="E2475" s="20"/>
      <c r="F2475" s="20"/>
      <c r="G2475" s="20"/>
      <c r="H2475" s="20"/>
      <c r="I2475" s="20"/>
      <c r="J2475" s="20"/>
      <c r="K2475" s="19"/>
    </row>
    <row r="2476" spans="2:11" s="23" customFormat="1" ht="21.95" customHeight="1">
      <c r="B2476" s="22"/>
      <c r="C2476" s="21"/>
      <c r="D2476" s="20"/>
      <c r="E2476" s="20"/>
      <c r="F2476" s="20"/>
      <c r="G2476" s="20"/>
      <c r="H2476" s="20"/>
      <c r="I2476" s="20"/>
      <c r="J2476" s="20"/>
      <c r="K2476" s="19"/>
    </row>
    <row r="2477" spans="2:11" s="23" customFormat="1" ht="21.95" customHeight="1">
      <c r="B2477" s="22"/>
      <c r="C2477" s="21"/>
      <c r="D2477" s="20"/>
      <c r="E2477" s="20"/>
      <c r="F2477" s="20"/>
      <c r="G2477" s="20"/>
      <c r="H2477" s="20"/>
      <c r="I2477" s="20"/>
      <c r="J2477" s="20"/>
      <c r="K2477" s="19"/>
    </row>
    <row r="2478" spans="2:11" s="23" customFormat="1" ht="21.95" customHeight="1">
      <c r="B2478" s="22"/>
      <c r="C2478" s="21"/>
      <c r="D2478" s="20"/>
      <c r="E2478" s="20"/>
      <c r="F2478" s="20"/>
      <c r="G2478" s="20"/>
      <c r="H2478" s="20"/>
      <c r="I2478" s="20"/>
      <c r="J2478" s="20"/>
      <c r="K2478" s="19"/>
    </row>
    <row r="2479" spans="2:11" s="23" customFormat="1" ht="21.95" customHeight="1">
      <c r="B2479" s="22"/>
      <c r="C2479" s="21"/>
      <c r="D2479" s="20"/>
      <c r="E2479" s="20"/>
      <c r="F2479" s="20"/>
      <c r="G2479" s="20"/>
      <c r="H2479" s="20"/>
      <c r="I2479" s="20"/>
      <c r="J2479" s="20"/>
      <c r="K2479" s="19"/>
    </row>
    <row r="2480" spans="2:11" s="23" customFormat="1" ht="21.95" customHeight="1">
      <c r="B2480" s="22"/>
      <c r="C2480" s="21"/>
      <c r="D2480" s="20"/>
      <c r="E2480" s="20"/>
      <c r="F2480" s="20"/>
      <c r="G2480" s="20"/>
      <c r="H2480" s="20"/>
      <c r="I2480" s="20"/>
      <c r="J2480" s="20"/>
      <c r="K2480" s="19"/>
    </row>
    <row r="2481" spans="2:11" s="23" customFormat="1" ht="21.95" customHeight="1">
      <c r="B2481" s="22"/>
      <c r="C2481" s="21"/>
      <c r="D2481" s="20"/>
      <c r="E2481" s="20"/>
      <c r="F2481" s="20"/>
      <c r="G2481" s="20"/>
      <c r="H2481" s="20"/>
      <c r="I2481" s="20"/>
      <c r="J2481" s="20"/>
      <c r="K2481" s="19"/>
    </row>
    <row r="2482" spans="2:11" s="23" customFormat="1" ht="21.95" customHeight="1">
      <c r="B2482" s="22"/>
      <c r="C2482" s="21"/>
      <c r="D2482" s="20"/>
      <c r="E2482" s="20"/>
      <c r="F2482" s="20"/>
      <c r="G2482" s="20"/>
      <c r="H2482" s="20"/>
      <c r="I2482" s="20"/>
      <c r="J2482" s="20"/>
      <c r="K2482" s="19"/>
    </row>
    <row r="2483" spans="2:11" s="23" customFormat="1" ht="21.95" customHeight="1">
      <c r="B2483" s="22"/>
      <c r="C2483" s="21"/>
      <c r="D2483" s="20"/>
      <c r="E2483" s="20"/>
      <c r="F2483" s="20"/>
      <c r="G2483" s="20"/>
      <c r="H2483" s="20"/>
      <c r="I2483" s="20"/>
      <c r="J2483" s="20"/>
      <c r="K2483" s="19"/>
    </row>
    <row r="2484" spans="2:11" s="23" customFormat="1" ht="21.95" customHeight="1">
      <c r="B2484" s="22"/>
      <c r="C2484" s="21"/>
      <c r="D2484" s="20"/>
      <c r="E2484" s="20"/>
      <c r="F2484" s="20"/>
      <c r="G2484" s="20"/>
      <c r="H2484" s="20"/>
      <c r="I2484" s="20"/>
      <c r="J2484" s="20"/>
      <c r="K2484" s="19"/>
    </row>
    <row r="2485" spans="2:11" s="23" customFormat="1" ht="21.95" customHeight="1">
      <c r="B2485" s="22"/>
      <c r="C2485" s="21"/>
      <c r="D2485" s="20"/>
      <c r="E2485" s="20"/>
      <c r="F2485" s="20"/>
      <c r="G2485" s="20"/>
      <c r="H2485" s="20"/>
      <c r="I2485" s="20"/>
      <c r="J2485" s="20"/>
      <c r="K2485" s="19"/>
    </row>
    <row r="2486" spans="2:11" s="23" customFormat="1" ht="21.95" customHeight="1">
      <c r="B2486" s="22"/>
      <c r="C2486" s="21"/>
      <c r="D2486" s="20"/>
      <c r="E2486" s="20"/>
      <c r="F2486" s="20"/>
      <c r="G2486" s="20"/>
      <c r="H2486" s="20"/>
      <c r="I2486" s="20"/>
      <c r="J2486" s="20"/>
      <c r="K2486" s="19"/>
    </row>
    <row r="2487" spans="2:11" s="23" customFormat="1" ht="21.95" customHeight="1">
      <c r="B2487" s="22"/>
      <c r="C2487" s="21"/>
      <c r="D2487" s="20"/>
      <c r="E2487" s="20"/>
      <c r="F2487" s="20"/>
      <c r="G2487" s="20"/>
      <c r="H2487" s="20"/>
      <c r="I2487" s="20"/>
      <c r="J2487" s="20"/>
      <c r="K2487" s="19"/>
    </row>
    <row r="2488" spans="2:11" s="23" customFormat="1" ht="21.95" customHeight="1">
      <c r="B2488" s="22"/>
      <c r="C2488" s="21"/>
      <c r="D2488" s="20"/>
      <c r="E2488" s="20"/>
      <c r="F2488" s="20"/>
      <c r="G2488" s="20"/>
      <c r="H2488" s="20"/>
      <c r="I2488" s="20"/>
      <c r="J2488" s="20"/>
      <c r="K2488" s="19"/>
    </row>
    <row r="2489" spans="2:11" s="23" customFormat="1" ht="21.95" customHeight="1">
      <c r="B2489" s="22"/>
      <c r="C2489" s="21"/>
      <c r="D2489" s="20"/>
      <c r="E2489" s="20"/>
      <c r="F2489" s="20"/>
      <c r="G2489" s="20"/>
      <c r="H2489" s="20"/>
      <c r="I2489" s="20"/>
      <c r="J2489" s="20"/>
      <c r="K2489" s="19"/>
    </row>
    <row r="2490" spans="2:11" s="23" customFormat="1" ht="21.95" customHeight="1">
      <c r="B2490" s="22"/>
      <c r="C2490" s="21"/>
      <c r="D2490" s="20"/>
      <c r="E2490" s="20"/>
      <c r="F2490" s="20"/>
      <c r="G2490" s="20"/>
      <c r="H2490" s="20"/>
      <c r="I2490" s="20"/>
      <c r="J2490" s="20"/>
      <c r="K2490" s="19"/>
    </row>
    <row r="2491" spans="2:11" s="23" customFormat="1" ht="21.95" customHeight="1">
      <c r="B2491" s="22"/>
      <c r="C2491" s="21"/>
      <c r="D2491" s="20"/>
      <c r="E2491" s="20"/>
      <c r="F2491" s="20"/>
      <c r="G2491" s="20"/>
      <c r="H2491" s="20"/>
      <c r="I2491" s="20"/>
      <c r="J2491" s="20"/>
      <c r="K2491" s="19"/>
    </row>
    <row r="2492" spans="2:11" s="23" customFormat="1" ht="21.95" customHeight="1">
      <c r="B2492" s="22"/>
      <c r="C2492" s="21"/>
      <c r="D2492" s="20"/>
      <c r="E2492" s="20"/>
      <c r="F2492" s="20"/>
      <c r="G2492" s="20"/>
      <c r="H2492" s="20"/>
      <c r="I2492" s="20"/>
      <c r="J2492" s="20"/>
      <c r="K2492" s="19"/>
    </row>
    <row r="2493" spans="2:11" s="23" customFormat="1" ht="21.95" customHeight="1">
      <c r="B2493" s="22"/>
      <c r="C2493" s="21"/>
      <c r="D2493" s="20"/>
      <c r="E2493" s="20"/>
      <c r="F2493" s="20"/>
      <c r="G2493" s="20"/>
      <c r="H2493" s="20"/>
      <c r="I2493" s="20"/>
      <c r="J2493" s="20"/>
      <c r="K2493" s="19"/>
    </row>
    <row r="2494" spans="2:11" s="23" customFormat="1" ht="21.95" customHeight="1">
      <c r="B2494" s="22"/>
      <c r="C2494" s="21"/>
      <c r="D2494" s="20"/>
      <c r="E2494" s="20"/>
      <c r="F2494" s="20"/>
      <c r="G2494" s="20"/>
      <c r="H2494" s="20"/>
      <c r="I2494" s="20"/>
      <c r="J2494" s="20"/>
      <c r="K2494" s="19"/>
    </row>
    <row r="2495" spans="2:11" s="23" customFormat="1" ht="21.95" customHeight="1">
      <c r="B2495" s="22"/>
      <c r="C2495" s="21"/>
      <c r="D2495" s="20"/>
      <c r="E2495" s="20"/>
      <c r="F2495" s="20"/>
      <c r="G2495" s="20"/>
      <c r="H2495" s="20"/>
      <c r="I2495" s="20"/>
      <c r="J2495" s="20"/>
      <c r="K2495" s="19"/>
    </row>
    <row r="2496" spans="2:11" s="23" customFormat="1" ht="21.95" customHeight="1">
      <c r="B2496" s="22"/>
      <c r="C2496" s="21"/>
      <c r="D2496" s="20"/>
      <c r="E2496" s="20"/>
      <c r="F2496" s="20"/>
      <c r="G2496" s="20"/>
      <c r="H2496" s="20"/>
      <c r="I2496" s="20"/>
      <c r="J2496" s="20"/>
      <c r="K2496" s="19"/>
    </row>
    <row r="2497" spans="2:11" s="23" customFormat="1" ht="21.95" customHeight="1">
      <c r="B2497" s="22"/>
      <c r="C2497" s="21"/>
      <c r="D2497" s="20"/>
      <c r="E2497" s="20"/>
      <c r="F2497" s="20"/>
      <c r="G2497" s="20"/>
      <c r="H2497" s="20"/>
      <c r="I2497" s="20"/>
      <c r="J2497" s="20"/>
      <c r="K2497" s="19"/>
    </row>
    <row r="2498" spans="2:11" s="23" customFormat="1" ht="21.95" customHeight="1">
      <c r="B2498" s="22"/>
      <c r="C2498" s="21"/>
      <c r="D2498" s="20"/>
      <c r="E2498" s="20"/>
      <c r="F2498" s="20"/>
      <c r="G2498" s="20"/>
      <c r="H2498" s="20"/>
      <c r="I2498" s="20"/>
      <c r="J2498" s="20"/>
      <c r="K2498" s="19"/>
    </row>
    <row r="2499" spans="2:11" s="23" customFormat="1" ht="21.95" customHeight="1">
      <c r="B2499" s="22"/>
      <c r="C2499" s="21"/>
      <c r="D2499" s="20"/>
      <c r="E2499" s="20"/>
      <c r="F2499" s="20"/>
      <c r="G2499" s="20"/>
      <c r="H2499" s="20"/>
      <c r="I2499" s="20"/>
      <c r="J2499" s="20"/>
      <c r="K2499" s="19"/>
    </row>
    <row r="2500" spans="2:11" s="23" customFormat="1" ht="21.95" customHeight="1">
      <c r="B2500" s="22"/>
      <c r="C2500" s="21"/>
      <c r="D2500" s="20"/>
      <c r="E2500" s="20"/>
      <c r="F2500" s="20"/>
      <c r="G2500" s="20"/>
      <c r="H2500" s="20"/>
      <c r="I2500" s="20"/>
      <c r="J2500" s="20"/>
      <c r="K2500" s="19"/>
    </row>
    <row r="2501" spans="2:11" s="23" customFormat="1" ht="21.95" customHeight="1">
      <c r="B2501" s="22"/>
      <c r="C2501" s="21"/>
      <c r="D2501" s="20"/>
      <c r="E2501" s="20"/>
      <c r="F2501" s="20"/>
      <c r="G2501" s="20"/>
      <c r="H2501" s="20"/>
      <c r="I2501" s="20"/>
      <c r="J2501" s="20"/>
      <c r="K2501" s="19"/>
    </row>
    <row r="2502" spans="2:11" s="23" customFormat="1" ht="21.95" customHeight="1">
      <c r="B2502" s="22"/>
      <c r="C2502" s="21"/>
      <c r="D2502" s="20"/>
      <c r="E2502" s="20"/>
      <c r="F2502" s="20"/>
      <c r="G2502" s="20"/>
      <c r="H2502" s="20"/>
      <c r="I2502" s="20"/>
      <c r="J2502" s="20"/>
      <c r="K2502" s="19"/>
    </row>
    <row r="2503" spans="2:11" s="23" customFormat="1" ht="21.95" customHeight="1">
      <c r="B2503" s="22"/>
      <c r="C2503" s="21"/>
      <c r="D2503" s="20"/>
      <c r="E2503" s="20"/>
      <c r="F2503" s="20"/>
      <c r="G2503" s="20"/>
      <c r="H2503" s="20"/>
      <c r="I2503" s="20"/>
      <c r="J2503" s="20"/>
      <c r="K2503" s="19"/>
    </row>
    <row r="2504" spans="2:11" s="23" customFormat="1" ht="21.95" customHeight="1">
      <c r="B2504" s="22"/>
      <c r="C2504" s="21"/>
      <c r="D2504" s="20"/>
      <c r="E2504" s="20"/>
      <c r="F2504" s="20"/>
      <c r="G2504" s="20"/>
      <c r="H2504" s="20"/>
      <c r="I2504" s="20"/>
      <c r="J2504" s="20"/>
      <c r="K2504" s="19"/>
    </row>
    <row r="2505" spans="2:11" s="23" customFormat="1" ht="21.95" customHeight="1">
      <c r="B2505" s="22"/>
      <c r="C2505" s="21"/>
      <c r="D2505" s="20"/>
      <c r="E2505" s="20"/>
      <c r="F2505" s="20"/>
      <c r="G2505" s="20"/>
      <c r="H2505" s="20"/>
      <c r="I2505" s="20"/>
      <c r="J2505" s="20"/>
      <c r="K2505" s="19"/>
    </row>
    <row r="2506" spans="2:11" s="23" customFormat="1" ht="21.95" customHeight="1">
      <c r="B2506" s="22"/>
      <c r="C2506" s="21"/>
      <c r="D2506" s="20"/>
      <c r="E2506" s="20"/>
      <c r="F2506" s="20"/>
      <c r="G2506" s="20"/>
      <c r="H2506" s="20"/>
      <c r="I2506" s="20"/>
      <c r="J2506" s="20"/>
      <c r="K2506" s="19"/>
    </row>
    <row r="2507" spans="2:11" s="23" customFormat="1" ht="21.95" customHeight="1">
      <c r="B2507" s="22"/>
      <c r="C2507" s="21"/>
      <c r="D2507" s="20"/>
      <c r="E2507" s="20"/>
      <c r="F2507" s="20"/>
      <c r="G2507" s="20"/>
      <c r="H2507" s="20"/>
      <c r="I2507" s="20"/>
      <c r="J2507" s="20"/>
      <c r="K2507" s="19"/>
    </row>
    <row r="2508" spans="2:11" s="23" customFormat="1" ht="21.95" customHeight="1">
      <c r="B2508" s="22"/>
      <c r="C2508" s="21"/>
      <c r="D2508" s="20"/>
      <c r="E2508" s="20"/>
      <c r="F2508" s="20"/>
      <c r="G2508" s="20"/>
      <c r="H2508" s="20"/>
      <c r="I2508" s="20"/>
      <c r="J2508" s="20"/>
      <c r="K2508" s="19"/>
    </row>
    <row r="2509" spans="2:11" s="23" customFormat="1" ht="21.95" customHeight="1">
      <c r="B2509" s="22"/>
      <c r="C2509" s="21"/>
      <c r="D2509" s="20"/>
      <c r="E2509" s="20"/>
      <c r="F2509" s="20"/>
      <c r="G2509" s="20"/>
      <c r="H2509" s="20"/>
      <c r="I2509" s="20"/>
      <c r="J2509" s="20"/>
      <c r="K2509" s="19"/>
    </row>
    <row r="2510" spans="2:11" s="23" customFormat="1" ht="21.95" customHeight="1">
      <c r="B2510" s="22"/>
      <c r="C2510" s="21"/>
      <c r="D2510" s="20"/>
      <c r="E2510" s="20"/>
      <c r="F2510" s="20"/>
      <c r="G2510" s="20"/>
      <c r="H2510" s="20"/>
      <c r="I2510" s="20"/>
      <c r="J2510" s="20"/>
      <c r="K2510" s="19"/>
    </row>
    <row r="2511" spans="2:11" s="23" customFormat="1" ht="21.95" customHeight="1">
      <c r="B2511" s="22"/>
      <c r="C2511" s="21"/>
      <c r="D2511" s="20"/>
      <c r="E2511" s="20"/>
      <c r="F2511" s="20"/>
      <c r="G2511" s="20"/>
      <c r="H2511" s="20"/>
      <c r="I2511" s="20"/>
      <c r="J2511" s="20"/>
      <c r="K2511" s="19"/>
    </row>
    <row r="2512" spans="2:11" s="23" customFormat="1" ht="21.95" customHeight="1">
      <c r="B2512" s="22"/>
      <c r="C2512" s="21"/>
      <c r="D2512" s="20"/>
      <c r="E2512" s="20"/>
      <c r="F2512" s="20"/>
      <c r="G2512" s="20"/>
      <c r="H2512" s="20"/>
      <c r="I2512" s="20"/>
      <c r="J2512" s="20"/>
      <c r="K2512" s="19"/>
    </row>
    <row r="2513" spans="2:11" s="23" customFormat="1" ht="21.95" customHeight="1">
      <c r="B2513" s="22"/>
      <c r="C2513" s="21"/>
      <c r="D2513" s="20"/>
      <c r="E2513" s="20"/>
      <c r="F2513" s="20"/>
      <c r="G2513" s="20"/>
      <c r="H2513" s="20"/>
      <c r="I2513" s="20"/>
      <c r="J2513" s="20"/>
      <c r="K2513" s="19"/>
    </row>
    <row r="2514" spans="2:11" s="23" customFormat="1" ht="21.95" customHeight="1">
      <c r="B2514" s="22"/>
      <c r="C2514" s="21"/>
      <c r="D2514" s="20"/>
      <c r="E2514" s="20"/>
      <c r="F2514" s="20"/>
      <c r="G2514" s="20"/>
      <c r="H2514" s="20"/>
      <c r="I2514" s="20"/>
      <c r="J2514" s="20"/>
      <c r="K2514" s="19"/>
    </row>
    <row r="2515" spans="2:11" s="23" customFormat="1" ht="21.95" customHeight="1">
      <c r="B2515" s="22"/>
      <c r="C2515" s="21"/>
      <c r="D2515" s="20"/>
      <c r="E2515" s="20"/>
      <c r="F2515" s="20"/>
      <c r="G2515" s="20"/>
      <c r="H2515" s="20"/>
      <c r="I2515" s="20"/>
      <c r="J2515" s="20"/>
      <c r="K2515" s="19"/>
    </row>
    <row r="2516" spans="2:11" s="23" customFormat="1" ht="21.95" customHeight="1">
      <c r="B2516" s="22"/>
      <c r="C2516" s="21"/>
      <c r="D2516" s="20"/>
      <c r="E2516" s="20"/>
      <c r="F2516" s="20"/>
      <c r="G2516" s="20"/>
      <c r="H2516" s="20"/>
      <c r="I2516" s="20"/>
      <c r="J2516" s="20"/>
      <c r="K2516" s="19"/>
    </row>
    <row r="2517" spans="2:11" s="23" customFormat="1" ht="21.95" customHeight="1">
      <c r="B2517" s="22"/>
      <c r="C2517" s="21"/>
      <c r="D2517" s="20"/>
      <c r="E2517" s="20"/>
      <c r="F2517" s="20"/>
      <c r="G2517" s="20"/>
      <c r="H2517" s="20"/>
      <c r="I2517" s="20"/>
      <c r="J2517" s="20"/>
      <c r="K2517" s="19"/>
    </row>
    <row r="2518" spans="2:11" s="23" customFormat="1" ht="21.95" customHeight="1">
      <c r="B2518" s="22"/>
      <c r="C2518" s="21"/>
      <c r="D2518" s="20"/>
      <c r="E2518" s="20"/>
      <c r="F2518" s="20"/>
      <c r="G2518" s="20"/>
      <c r="H2518" s="20"/>
      <c r="I2518" s="20"/>
      <c r="J2518" s="20"/>
      <c r="K2518" s="19"/>
    </row>
    <row r="2519" spans="2:11" s="23" customFormat="1" ht="21.95" customHeight="1">
      <c r="B2519" s="22"/>
      <c r="C2519" s="21"/>
      <c r="D2519" s="20"/>
      <c r="E2519" s="20"/>
      <c r="F2519" s="20"/>
      <c r="G2519" s="20"/>
      <c r="H2519" s="20"/>
      <c r="I2519" s="20"/>
      <c r="J2519" s="20"/>
      <c r="K2519" s="19"/>
    </row>
    <row r="2520" spans="2:11" s="23" customFormat="1" ht="21.95" customHeight="1">
      <c r="B2520" s="22"/>
      <c r="C2520" s="21"/>
      <c r="D2520" s="20"/>
      <c r="E2520" s="20"/>
      <c r="F2520" s="20"/>
      <c r="G2520" s="20"/>
      <c r="H2520" s="20"/>
      <c r="I2520" s="20"/>
      <c r="J2520" s="20"/>
      <c r="K2520" s="19"/>
    </row>
    <row r="2521" spans="2:11" s="23" customFormat="1" ht="21.95" customHeight="1">
      <c r="B2521" s="22"/>
      <c r="C2521" s="21"/>
      <c r="D2521" s="20"/>
      <c r="E2521" s="20"/>
      <c r="F2521" s="20"/>
      <c r="G2521" s="20"/>
      <c r="H2521" s="20"/>
      <c r="I2521" s="20"/>
      <c r="J2521" s="20"/>
      <c r="K2521" s="19"/>
    </row>
    <row r="2522" spans="2:11" s="23" customFormat="1" ht="21.95" customHeight="1">
      <c r="B2522" s="22"/>
      <c r="C2522" s="21"/>
      <c r="D2522" s="20"/>
      <c r="E2522" s="20"/>
      <c r="F2522" s="20"/>
      <c r="G2522" s="20"/>
      <c r="H2522" s="20"/>
      <c r="I2522" s="20"/>
      <c r="J2522" s="20"/>
      <c r="K2522" s="19"/>
    </row>
    <row r="2523" spans="2:11" s="23" customFormat="1" ht="21.95" customHeight="1">
      <c r="B2523" s="22"/>
      <c r="C2523" s="21"/>
      <c r="D2523" s="20"/>
      <c r="E2523" s="20"/>
      <c r="F2523" s="20"/>
      <c r="G2523" s="20"/>
      <c r="H2523" s="20"/>
      <c r="I2523" s="20"/>
      <c r="J2523" s="20"/>
      <c r="K2523" s="19"/>
    </row>
    <row r="2524" spans="2:11" s="23" customFormat="1" ht="21.95" customHeight="1">
      <c r="B2524" s="22"/>
      <c r="C2524" s="21"/>
      <c r="D2524" s="20"/>
      <c r="E2524" s="20"/>
      <c r="F2524" s="20"/>
      <c r="G2524" s="20"/>
      <c r="H2524" s="20"/>
      <c r="I2524" s="20"/>
      <c r="J2524" s="20"/>
      <c r="K2524" s="19"/>
    </row>
    <row r="2525" spans="2:11" s="23" customFormat="1" ht="21.95" customHeight="1">
      <c r="B2525" s="22"/>
      <c r="C2525" s="21"/>
      <c r="D2525" s="20"/>
      <c r="E2525" s="20"/>
      <c r="F2525" s="20"/>
      <c r="G2525" s="20"/>
      <c r="H2525" s="20"/>
      <c r="I2525" s="20"/>
      <c r="J2525" s="20"/>
      <c r="K2525" s="19"/>
    </row>
    <row r="2526" spans="2:11" s="23" customFormat="1" ht="21.95" customHeight="1">
      <c r="B2526" s="22"/>
      <c r="C2526" s="21"/>
      <c r="D2526" s="20"/>
      <c r="E2526" s="20"/>
      <c r="F2526" s="20"/>
      <c r="G2526" s="20"/>
      <c r="H2526" s="20"/>
      <c r="I2526" s="20"/>
      <c r="J2526" s="20"/>
      <c r="K2526" s="19"/>
    </row>
    <row r="2527" spans="2:11" s="23" customFormat="1" ht="21.95" customHeight="1">
      <c r="B2527" s="22"/>
      <c r="C2527" s="21"/>
      <c r="D2527" s="20"/>
      <c r="E2527" s="20"/>
      <c r="F2527" s="20"/>
      <c r="G2527" s="20"/>
      <c r="H2527" s="20"/>
      <c r="I2527" s="20"/>
      <c r="J2527" s="20"/>
      <c r="K2527" s="19"/>
    </row>
    <row r="2528" spans="2:11" s="23" customFormat="1" ht="21.95" customHeight="1">
      <c r="B2528" s="22"/>
      <c r="C2528" s="21"/>
      <c r="D2528" s="20"/>
      <c r="E2528" s="20"/>
      <c r="F2528" s="20"/>
      <c r="G2528" s="20"/>
      <c r="H2528" s="20"/>
      <c r="I2528" s="20"/>
      <c r="J2528" s="20"/>
      <c r="K2528" s="19"/>
    </row>
    <row r="2529" spans="2:11" s="23" customFormat="1" ht="21.95" customHeight="1">
      <c r="B2529" s="22"/>
      <c r="C2529" s="21"/>
      <c r="D2529" s="20"/>
      <c r="E2529" s="20"/>
      <c r="F2529" s="20"/>
      <c r="G2529" s="20"/>
      <c r="H2529" s="20"/>
      <c r="I2529" s="20"/>
      <c r="J2529" s="20"/>
      <c r="K2529" s="19"/>
    </row>
    <row r="2530" spans="2:11" s="23" customFormat="1" ht="21.95" customHeight="1">
      <c r="B2530" s="22"/>
      <c r="C2530" s="21"/>
      <c r="D2530" s="20"/>
      <c r="E2530" s="20"/>
      <c r="F2530" s="20"/>
      <c r="G2530" s="20"/>
      <c r="H2530" s="20"/>
      <c r="I2530" s="20"/>
      <c r="J2530" s="20"/>
      <c r="K2530" s="19"/>
    </row>
    <row r="2531" spans="2:11" s="23" customFormat="1" ht="21.95" customHeight="1">
      <c r="B2531" s="22"/>
      <c r="C2531" s="21"/>
      <c r="D2531" s="20"/>
      <c r="E2531" s="20"/>
      <c r="F2531" s="20"/>
      <c r="G2531" s="20"/>
      <c r="H2531" s="20"/>
      <c r="I2531" s="20"/>
      <c r="J2531" s="20"/>
      <c r="K2531" s="19"/>
    </row>
    <row r="2532" spans="2:11" s="23" customFormat="1" ht="21.95" customHeight="1">
      <c r="B2532" s="22"/>
      <c r="C2532" s="21"/>
      <c r="D2532" s="20"/>
      <c r="E2532" s="20"/>
      <c r="F2532" s="20"/>
      <c r="G2532" s="20"/>
      <c r="H2532" s="20"/>
      <c r="I2532" s="20"/>
      <c r="J2532" s="20"/>
      <c r="K2532" s="19"/>
    </row>
    <row r="2533" spans="2:11" s="23" customFormat="1" ht="21.95" customHeight="1">
      <c r="B2533" s="22"/>
      <c r="C2533" s="21"/>
      <c r="D2533" s="20"/>
      <c r="E2533" s="20"/>
      <c r="F2533" s="20"/>
      <c r="G2533" s="20"/>
      <c r="H2533" s="20"/>
      <c r="I2533" s="20"/>
      <c r="J2533" s="20"/>
      <c r="K2533" s="19"/>
    </row>
    <row r="2534" spans="2:11" s="23" customFormat="1" ht="21.95" customHeight="1">
      <c r="B2534" s="22"/>
      <c r="C2534" s="21"/>
      <c r="D2534" s="20"/>
      <c r="E2534" s="20"/>
      <c r="F2534" s="20"/>
      <c r="G2534" s="20"/>
      <c r="H2534" s="20"/>
      <c r="I2534" s="20"/>
      <c r="J2534" s="20"/>
      <c r="K2534" s="19"/>
    </row>
    <row r="2535" spans="2:11" s="23" customFormat="1" ht="21.95" customHeight="1">
      <c r="B2535" s="22"/>
      <c r="C2535" s="21"/>
      <c r="D2535" s="20"/>
      <c r="E2535" s="20"/>
      <c r="F2535" s="20"/>
      <c r="G2535" s="20"/>
      <c r="H2535" s="20"/>
      <c r="I2535" s="20"/>
      <c r="J2535" s="20"/>
      <c r="K2535" s="19"/>
    </row>
    <row r="2536" spans="2:11" s="23" customFormat="1" ht="21.95" customHeight="1">
      <c r="B2536" s="22"/>
      <c r="C2536" s="21"/>
      <c r="D2536" s="20"/>
      <c r="E2536" s="20"/>
      <c r="F2536" s="20"/>
      <c r="G2536" s="20"/>
      <c r="H2536" s="20"/>
      <c r="I2536" s="20"/>
      <c r="J2536" s="20"/>
      <c r="K2536" s="19"/>
    </row>
    <row r="2537" spans="2:11" s="23" customFormat="1" ht="21.95" customHeight="1">
      <c r="B2537" s="22"/>
      <c r="C2537" s="21"/>
      <c r="D2537" s="20"/>
      <c r="E2537" s="20"/>
      <c r="F2537" s="20"/>
      <c r="G2537" s="20"/>
      <c r="H2537" s="20"/>
      <c r="I2537" s="20"/>
      <c r="J2537" s="20"/>
      <c r="K2537" s="19"/>
    </row>
    <row r="2538" spans="2:11" s="23" customFormat="1" ht="21.95" customHeight="1">
      <c r="B2538" s="22"/>
      <c r="C2538" s="21"/>
      <c r="D2538" s="20"/>
      <c r="E2538" s="20"/>
      <c r="F2538" s="20"/>
      <c r="G2538" s="20"/>
      <c r="H2538" s="20"/>
      <c r="I2538" s="20"/>
      <c r="J2538" s="20"/>
      <c r="K2538" s="19"/>
    </row>
    <row r="2539" spans="2:11" s="23" customFormat="1" ht="21.95" customHeight="1">
      <c r="B2539" s="22"/>
      <c r="C2539" s="21"/>
      <c r="D2539" s="20"/>
      <c r="E2539" s="20"/>
      <c r="F2539" s="20"/>
      <c r="G2539" s="20"/>
      <c r="H2539" s="20"/>
      <c r="I2539" s="20"/>
      <c r="J2539" s="20"/>
      <c r="K2539" s="19"/>
    </row>
    <row r="2540" spans="2:11" s="23" customFormat="1" ht="21.95" customHeight="1">
      <c r="B2540" s="22"/>
      <c r="C2540" s="21"/>
      <c r="D2540" s="20"/>
      <c r="E2540" s="20"/>
      <c r="F2540" s="20"/>
      <c r="G2540" s="20"/>
      <c r="H2540" s="20"/>
      <c r="I2540" s="20"/>
      <c r="J2540" s="20"/>
      <c r="K2540" s="19"/>
    </row>
    <row r="2541" spans="2:11" s="23" customFormat="1" ht="21.95" customHeight="1">
      <c r="B2541" s="22"/>
      <c r="C2541" s="21"/>
      <c r="D2541" s="20"/>
      <c r="E2541" s="20"/>
      <c r="F2541" s="20"/>
      <c r="G2541" s="20"/>
      <c r="H2541" s="20"/>
      <c r="I2541" s="20"/>
      <c r="J2541" s="20"/>
      <c r="K2541" s="19"/>
    </row>
    <row r="2542" spans="2:11" s="23" customFormat="1" ht="21.95" customHeight="1">
      <c r="B2542" s="22"/>
      <c r="C2542" s="21"/>
      <c r="D2542" s="20"/>
      <c r="E2542" s="20"/>
      <c r="F2542" s="20"/>
      <c r="G2542" s="20"/>
      <c r="H2542" s="20"/>
      <c r="I2542" s="20"/>
      <c r="J2542" s="20"/>
      <c r="K2542" s="19"/>
    </row>
    <row r="2543" spans="2:11" s="23" customFormat="1" ht="21.95" customHeight="1">
      <c r="B2543" s="22"/>
      <c r="C2543" s="21"/>
      <c r="D2543" s="20"/>
      <c r="E2543" s="20"/>
      <c r="F2543" s="20"/>
      <c r="G2543" s="20"/>
      <c r="H2543" s="20"/>
      <c r="I2543" s="20"/>
      <c r="J2543" s="20"/>
      <c r="K2543" s="19"/>
    </row>
    <row r="2544" spans="2:11" s="23" customFormat="1" ht="21.95" customHeight="1">
      <c r="B2544" s="22"/>
      <c r="C2544" s="21"/>
      <c r="D2544" s="20"/>
      <c r="E2544" s="20"/>
      <c r="F2544" s="20"/>
      <c r="G2544" s="20"/>
      <c r="H2544" s="20"/>
      <c r="I2544" s="20"/>
      <c r="J2544" s="20"/>
      <c r="K2544" s="19"/>
    </row>
    <row r="2545" spans="2:11" s="23" customFormat="1" ht="21.95" customHeight="1">
      <c r="B2545" s="22"/>
      <c r="C2545" s="21"/>
      <c r="D2545" s="20"/>
      <c r="E2545" s="20"/>
      <c r="F2545" s="20"/>
      <c r="G2545" s="20"/>
      <c r="H2545" s="20"/>
      <c r="I2545" s="20"/>
      <c r="J2545" s="20"/>
      <c r="K2545" s="19"/>
    </row>
    <row r="2546" spans="2:11" s="23" customFormat="1" ht="21.95" customHeight="1">
      <c r="B2546" s="22"/>
      <c r="C2546" s="21"/>
      <c r="D2546" s="20"/>
      <c r="E2546" s="20"/>
      <c r="F2546" s="20"/>
      <c r="G2546" s="20"/>
      <c r="H2546" s="20"/>
      <c r="I2546" s="20"/>
      <c r="J2546" s="20"/>
      <c r="K2546" s="19"/>
    </row>
    <row r="2547" spans="2:11" s="23" customFormat="1" ht="21.95" customHeight="1">
      <c r="B2547" s="22"/>
      <c r="C2547" s="21"/>
      <c r="D2547" s="20"/>
      <c r="E2547" s="20"/>
      <c r="F2547" s="20"/>
      <c r="G2547" s="20"/>
      <c r="H2547" s="20"/>
      <c r="I2547" s="20"/>
      <c r="J2547" s="20"/>
      <c r="K2547" s="19"/>
    </row>
    <row r="2548" spans="2:11" s="23" customFormat="1" ht="21.95" customHeight="1">
      <c r="B2548" s="22"/>
      <c r="C2548" s="21"/>
      <c r="D2548" s="20"/>
      <c r="E2548" s="20"/>
      <c r="F2548" s="20"/>
      <c r="G2548" s="20"/>
      <c r="H2548" s="20"/>
      <c r="I2548" s="20"/>
      <c r="J2548" s="20"/>
      <c r="K2548" s="19"/>
    </row>
    <row r="2549" spans="2:11" s="23" customFormat="1" ht="21.95" customHeight="1">
      <c r="B2549" s="22"/>
      <c r="C2549" s="21"/>
      <c r="D2549" s="20"/>
      <c r="E2549" s="20"/>
      <c r="F2549" s="20"/>
      <c r="G2549" s="20"/>
      <c r="H2549" s="20"/>
      <c r="I2549" s="20"/>
      <c r="J2549" s="20"/>
      <c r="K2549" s="19"/>
    </row>
    <row r="2550" spans="2:11" s="23" customFormat="1" ht="21.95" customHeight="1">
      <c r="B2550" s="22"/>
      <c r="C2550" s="21"/>
      <c r="D2550" s="20"/>
      <c r="E2550" s="20"/>
      <c r="F2550" s="20"/>
      <c r="G2550" s="20"/>
      <c r="H2550" s="20"/>
      <c r="I2550" s="20"/>
      <c r="J2550" s="20"/>
      <c r="K2550" s="19"/>
    </row>
    <row r="2551" spans="2:11" s="23" customFormat="1" ht="21.95" customHeight="1">
      <c r="B2551" s="22"/>
      <c r="C2551" s="21"/>
      <c r="D2551" s="20"/>
      <c r="E2551" s="20"/>
      <c r="F2551" s="20"/>
      <c r="G2551" s="20"/>
      <c r="H2551" s="20"/>
      <c r="I2551" s="20"/>
      <c r="J2551" s="20"/>
      <c r="K2551" s="19"/>
    </row>
    <row r="2552" spans="2:11" s="23" customFormat="1" ht="21.95" customHeight="1">
      <c r="B2552" s="22"/>
      <c r="C2552" s="21"/>
      <c r="D2552" s="20"/>
      <c r="E2552" s="20"/>
      <c r="F2552" s="20"/>
      <c r="G2552" s="20"/>
      <c r="H2552" s="20"/>
      <c r="I2552" s="20"/>
      <c r="J2552" s="20"/>
      <c r="K2552" s="19"/>
    </row>
    <row r="2553" spans="2:11" s="23" customFormat="1" ht="21.95" customHeight="1">
      <c r="B2553" s="22"/>
      <c r="C2553" s="21"/>
      <c r="D2553" s="20"/>
      <c r="E2553" s="20"/>
      <c r="F2553" s="20"/>
      <c r="G2553" s="20"/>
      <c r="H2553" s="20"/>
      <c r="I2553" s="20"/>
      <c r="J2553" s="20"/>
      <c r="K2553" s="19"/>
    </row>
    <row r="2554" spans="2:11" s="23" customFormat="1" ht="21.95" customHeight="1">
      <c r="B2554" s="22"/>
      <c r="C2554" s="21"/>
      <c r="D2554" s="20"/>
      <c r="E2554" s="20"/>
      <c r="F2554" s="20"/>
      <c r="G2554" s="20"/>
      <c r="H2554" s="20"/>
      <c r="I2554" s="20"/>
      <c r="J2554" s="20"/>
      <c r="K2554" s="19"/>
    </row>
    <row r="2555" spans="2:11" s="23" customFormat="1" ht="21.95" customHeight="1">
      <c r="B2555" s="22"/>
      <c r="C2555" s="21"/>
      <c r="D2555" s="20"/>
      <c r="E2555" s="20"/>
      <c r="F2555" s="20"/>
      <c r="G2555" s="20"/>
      <c r="H2555" s="20"/>
      <c r="I2555" s="20"/>
      <c r="J2555" s="20"/>
      <c r="K2555" s="19"/>
    </row>
    <row r="2556" spans="2:11" s="23" customFormat="1" ht="21.95" customHeight="1">
      <c r="B2556" s="22"/>
      <c r="C2556" s="21"/>
      <c r="D2556" s="20"/>
      <c r="E2556" s="20"/>
      <c r="F2556" s="20"/>
      <c r="G2556" s="20"/>
      <c r="H2556" s="20"/>
      <c r="I2556" s="20"/>
      <c r="J2556" s="20"/>
      <c r="K2556" s="19"/>
    </row>
    <row r="2557" spans="2:11" s="23" customFormat="1" ht="21.95" customHeight="1">
      <c r="B2557" s="22"/>
      <c r="C2557" s="21"/>
      <c r="D2557" s="20"/>
      <c r="E2557" s="20"/>
      <c r="F2557" s="20"/>
      <c r="G2557" s="20"/>
      <c r="H2557" s="20"/>
      <c r="I2557" s="20"/>
      <c r="J2557" s="20"/>
      <c r="K2557" s="19"/>
    </row>
    <row r="2558" spans="2:11" s="23" customFormat="1" ht="21.95" customHeight="1">
      <c r="B2558" s="22"/>
      <c r="C2558" s="21"/>
      <c r="D2558" s="20"/>
      <c r="E2558" s="20"/>
      <c r="F2558" s="20"/>
      <c r="G2558" s="20"/>
      <c r="H2558" s="20"/>
      <c r="I2558" s="20"/>
      <c r="J2558" s="20"/>
      <c r="K2558" s="19"/>
    </row>
    <row r="2559" spans="2:11" s="23" customFormat="1" ht="21.95" customHeight="1">
      <c r="B2559" s="22"/>
      <c r="C2559" s="21"/>
      <c r="D2559" s="20"/>
      <c r="E2559" s="20"/>
      <c r="F2559" s="20"/>
      <c r="G2559" s="20"/>
      <c r="H2559" s="20"/>
      <c r="I2559" s="20"/>
      <c r="J2559" s="20"/>
      <c r="K2559" s="19"/>
    </row>
    <row r="2560" spans="2:11" s="23" customFormat="1" ht="21.95" customHeight="1">
      <c r="B2560" s="22"/>
      <c r="C2560" s="21"/>
      <c r="D2560" s="20"/>
      <c r="E2560" s="20"/>
      <c r="F2560" s="20"/>
      <c r="G2560" s="20"/>
      <c r="H2560" s="20"/>
      <c r="I2560" s="20"/>
      <c r="J2560" s="20"/>
      <c r="K2560" s="19"/>
    </row>
    <row r="2561" spans="2:11" s="23" customFormat="1" ht="21.95" customHeight="1">
      <c r="B2561" s="22"/>
      <c r="C2561" s="21"/>
      <c r="D2561" s="20"/>
      <c r="E2561" s="20"/>
      <c r="F2561" s="20"/>
      <c r="G2561" s="20"/>
      <c r="H2561" s="20"/>
      <c r="I2561" s="20"/>
      <c r="J2561" s="20"/>
      <c r="K2561" s="19"/>
    </row>
    <row r="2562" spans="2:11" s="23" customFormat="1" ht="21.95" customHeight="1">
      <c r="B2562" s="22"/>
      <c r="C2562" s="21"/>
      <c r="D2562" s="20"/>
      <c r="E2562" s="20"/>
      <c r="F2562" s="20"/>
      <c r="G2562" s="20"/>
      <c r="H2562" s="20"/>
      <c r="I2562" s="20"/>
      <c r="J2562" s="20"/>
      <c r="K2562" s="19"/>
    </row>
    <row r="2563" spans="2:11" s="23" customFormat="1" ht="21.95" customHeight="1">
      <c r="B2563" s="22"/>
      <c r="C2563" s="21"/>
      <c r="D2563" s="20"/>
      <c r="E2563" s="20"/>
      <c r="F2563" s="20"/>
      <c r="G2563" s="20"/>
      <c r="H2563" s="20"/>
      <c r="I2563" s="20"/>
      <c r="J2563" s="20"/>
      <c r="K2563" s="19"/>
    </row>
    <row r="2564" spans="2:11" s="23" customFormat="1" ht="21.95" customHeight="1">
      <c r="B2564" s="22"/>
      <c r="C2564" s="21"/>
      <c r="D2564" s="20"/>
      <c r="E2564" s="20"/>
      <c r="F2564" s="20"/>
      <c r="G2564" s="20"/>
      <c r="H2564" s="20"/>
      <c r="I2564" s="20"/>
      <c r="J2564" s="20"/>
      <c r="K2564" s="19"/>
    </row>
    <row r="2565" spans="2:11" s="23" customFormat="1" ht="21.95" customHeight="1">
      <c r="B2565" s="22"/>
      <c r="C2565" s="21"/>
      <c r="D2565" s="20"/>
      <c r="E2565" s="20"/>
      <c r="F2565" s="20"/>
      <c r="G2565" s="20"/>
      <c r="H2565" s="20"/>
      <c r="I2565" s="20"/>
      <c r="J2565" s="20"/>
      <c r="K2565" s="19"/>
    </row>
    <row r="2566" spans="2:11" s="23" customFormat="1" ht="21.95" customHeight="1">
      <c r="B2566" s="22"/>
      <c r="C2566" s="21"/>
      <c r="D2566" s="20"/>
      <c r="E2566" s="20"/>
      <c r="F2566" s="20"/>
      <c r="G2566" s="20"/>
      <c r="H2566" s="20"/>
      <c r="I2566" s="20"/>
      <c r="J2566" s="20"/>
      <c r="K2566" s="19"/>
    </row>
    <row r="2567" spans="2:11" s="23" customFormat="1" ht="21.95" customHeight="1">
      <c r="B2567" s="22"/>
      <c r="C2567" s="21"/>
      <c r="D2567" s="20"/>
      <c r="E2567" s="20"/>
      <c r="F2567" s="20"/>
      <c r="G2567" s="20"/>
      <c r="H2567" s="20"/>
      <c r="I2567" s="20"/>
      <c r="J2567" s="20"/>
      <c r="K2567" s="19"/>
    </row>
    <row r="2568" spans="2:11" s="23" customFormat="1" ht="21.95" customHeight="1">
      <c r="B2568" s="22"/>
      <c r="C2568" s="21"/>
      <c r="D2568" s="20"/>
      <c r="E2568" s="20"/>
      <c r="F2568" s="20"/>
      <c r="G2568" s="20"/>
      <c r="H2568" s="20"/>
      <c r="I2568" s="20"/>
      <c r="J2568" s="20"/>
      <c r="K2568" s="19"/>
    </row>
    <row r="2569" spans="2:11" s="23" customFormat="1" ht="21.95" customHeight="1">
      <c r="B2569" s="22"/>
      <c r="C2569" s="21"/>
      <c r="D2569" s="20"/>
      <c r="E2569" s="20"/>
      <c r="F2569" s="20"/>
      <c r="G2569" s="20"/>
      <c r="H2569" s="20"/>
      <c r="I2569" s="20"/>
      <c r="J2569" s="20"/>
      <c r="K2569" s="19"/>
    </row>
    <row r="2570" spans="2:11" s="23" customFormat="1" ht="21.95" customHeight="1">
      <c r="B2570" s="22"/>
      <c r="C2570" s="21"/>
      <c r="D2570" s="20"/>
      <c r="E2570" s="20"/>
      <c r="F2570" s="20"/>
      <c r="G2570" s="20"/>
      <c r="H2570" s="20"/>
      <c r="I2570" s="20"/>
      <c r="J2570" s="20"/>
      <c r="K2570" s="19"/>
    </row>
    <row r="2571" spans="2:11" s="23" customFormat="1" ht="21.95" customHeight="1">
      <c r="B2571" s="22"/>
      <c r="C2571" s="21"/>
      <c r="D2571" s="20"/>
      <c r="E2571" s="20"/>
      <c r="F2571" s="20"/>
      <c r="G2571" s="20"/>
      <c r="H2571" s="20"/>
      <c r="I2571" s="20"/>
      <c r="J2571" s="20"/>
      <c r="K2571" s="19"/>
    </row>
    <row r="2572" spans="2:11" s="23" customFormat="1" ht="21.95" customHeight="1">
      <c r="B2572" s="22"/>
      <c r="C2572" s="21"/>
      <c r="D2572" s="20"/>
      <c r="E2572" s="20"/>
      <c r="F2572" s="20"/>
      <c r="G2572" s="20"/>
      <c r="H2572" s="20"/>
      <c r="I2572" s="20"/>
      <c r="J2572" s="20"/>
      <c r="K2572" s="19"/>
    </row>
    <row r="2573" spans="2:11" s="23" customFormat="1" ht="21.95" customHeight="1">
      <c r="B2573" s="22"/>
      <c r="C2573" s="21"/>
      <c r="D2573" s="20"/>
      <c r="E2573" s="20"/>
      <c r="F2573" s="20"/>
      <c r="G2573" s="20"/>
      <c r="H2573" s="20"/>
      <c r="I2573" s="20"/>
      <c r="J2573" s="20"/>
      <c r="K2573" s="19"/>
    </row>
    <row r="2574" spans="2:11" s="23" customFormat="1" ht="21.95" customHeight="1">
      <c r="B2574" s="22"/>
      <c r="C2574" s="21"/>
      <c r="D2574" s="20"/>
      <c r="E2574" s="20"/>
      <c r="F2574" s="20"/>
      <c r="G2574" s="20"/>
      <c r="H2574" s="20"/>
      <c r="I2574" s="20"/>
      <c r="J2574" s="20"/>
      <c r="K2574" s="19"/>
    </row>
    <row r="2575" spans="2:11" s="23" customFormat="1" ht="21.95" customHeight="1">
      <c r="B2575" s="22"/>
      <c r="C2575" s="21"/>
      <c r="D2575" s="20"/>
      <c r="E2575" s="20"/>
      <c r="F2575" s="20"/>
      <c r="G2575" s="20"/>
      <c r="H2575" s="20"/>
      <c r="I2575" s="20"/>
      <c r="J2575" s="20"/>
      <c r="K2575" s="19"/>
    </row>
    <row r="2576" spans="2:11" s="23" customFormat="1" ht="21.95" customHeight="1">
      <c r="B2576" s="22"/>
      <c r="C2576" s="21"/>
      <c r="D2576" s="20"/>
      <c r="E2576" s="20"/>
      <c r="F2576" s="20"/>
      <c r="G2576" s="20"/>
      <c r="H2576" s="20"/>
      <c r="I2576" s="20"/>
      <c r="J2576" s="20"/>
      <c r="K2576" s="19"/>
    </row>
    <row r="2577" spans="2:11" s="23" customFormat="1" ht="21.95" customHeight="1">
      <c r="B2577" s="22"/>
      <c r="C2577" s="21"/>
      <c r="D2577" s="20"/>
      <c r="E2577" s="20"/>
      <c r="F2577" s="20"/>
      <c r="G2577" s="20"/>
      <c r="H2577" s="20"/>
      <c r="I2577" s="20"/>
      <c r="J2577" s="20"/>
      <c r="K2577" s="19"/>
    </row>
    <row r="2578" spans="2:11" s="23" customFormat="1" ht="21.95" customHeight="1">
      <c r="B2578" s="22"/>
      <c r="C2578" s="21"/>
      <c r="D2578" s="20"/>
      <c r="E2578" s="20"/>
      <c r="F2578" s="20"/>
      <c r="G2578" s="20"/>
      <c r="H2578" s="20"/>
      <c r="I2578" s="20"/>
      <c r="J2578" s="20"/>
      <c r="K2578" s="19"/>
    </row>
    <row r="2579" spans="2:11" s="23" customFormat="1" ht="21.95" customHeight="1">
      <c r="B2579" s="22"/>
      <c r="C2579" s="21"/>
      <c r="D2579" s="20"/>
      <c r="E2579" s="20"/>
      <c r="F2579" s="20"/>
      <c r="G2579" s="20"/>
      <c r="H2579" s="20"/>
      <c r="I2579" s="20"/>
      <c r="J2579" s="20"/>
      <c r="K2579" s="19"/>
    </row>
    <row r="2580" spans="2:11" s="23" customFormat="1" ht="21.95" customHeight="1">
      <c r="B2580" s="22"/>
      <c r="C2580" s="21"/>
      <c r="D2580" s="20"/>
      <c r="E2580" s="20"/>
      <c r="F2580" s="20"/>
      <c r="G2580" s="20"/>
      <c r="H2580" s="20"/>
      <c r="I2580" s="20"/>
      <c r="J2580" s="20"/>
      <c r="K2580" s="19"/>
    </row>
    <row r="2581" spans="2:11" s="23" customFormat="1" ht="21.95" customHeight="1">
      <c r="B2581" s="22"/>
      <c r="C2581" s="21"/>
      <c r="D2581" s="20"/>
      <c r="E2581" s="20"/>
      <c r="F2581" s="20"/>
      <c r="G2581" s="20"/>
      <c r="H2581" s="20"/>
      <c r="I2581" s="20"/>
      <c r="J2581" s="20"/>
      <c r="K2581" s="19"/>
    </row>
    <row r="2582" spans="2:11" s="23" customFormat="1" ht="21.95" customHeight="1">
      <c r="B2582" s="22"/>
      <c r="C2582" s="21"/>
      <c r="D2582" s="20"/>
      <c r="E2582" s="20"/>
      <c r="F2582" s="20"/>
      <c r="G2582" s="20"/>
      <c r="H2582" s="20"/>
      <c r="I2582" s="20"/>
      <c r="J2582" s="20"/>
      <c r="K2582" s="19"/>
    </row>
    <row r="2583" spans="2:11" s="23" customFormat="1" ht="21.95" customHeight="1">
      <c r="B2583" s="22"/>
      <c r="C2583" s="21"/>
      <c r="D2583" s="20"/>
      <c r="E2583" s="20"/>
      <c r="F2583" s="20"/>
      <c r="G2583" s="20"/>
      <c r="H2583" s="20"/>
      <c r="I2583" s="20"/>
      <c r="J2583" s="20"/>
      <c r="K2583" s="19"/>
    </row>
    <row r="2584" spans="2:11" s="23" customFormat="1" ht="21.95" customHeight="1">
      <c r="B2584" s="22"/>
      <c r="C2584" s="21"/>
      <c r="D2584" s="20"/>
      <c r="E2584" s="20"/>
      <c r="F2584" s="20"/>
      <c r="G2584" s="20"/>
      <c r="H2584" s="20"/>
      <c r="I2584" s="20"/>
      <c r="J2584" s="20"/>
      <c r="K2584" s="19"/>
    </row>
    <row r="2585" spans="2:11" s="23" customFormat="1" ht="21.95" customHeight="1">
      <c r="B2585" s="22"/>
      <c r="C2585" s="21"/>
      <c r="D2585" s="20"/>
      <c r="E2585" s="20"/>
      <c r="F2585" s="20"/>
      <c r="G2585" s="20"/>
      <c r="H2585" s="20"/>
      <c r="I2585" s="20"/>
      <c r="J2585" s="20"/>
      <c r="K2585" s="19"/>
    </row>
    <row r="2586" spans="2:11" s="23" customFormat="1" ht="21.95" customHeight="1">
      <c r="B2586" s="22"/>
      <c r="C2586" s="21"/>
      <c r="D2586" s="20"/>
      <c r="E2586" s="20"/>
      <c r="F2586" s="20"/>
      <c r="G2586" s="20"/>
      <c r="H2586" s="20"/>
      <c r="I2586" s="20"/>
      <c r="J2586" s="20"/>
      <c r="K2586" s="19"/>
    </row>
    <row r="2587" spans="2:11" s="23" customFormat="1" ht="21.95" customHeight="1">
      <c r="B2587" s="22"/>
      <c r="C2587" s="21"/>
      <c r="D2587" s="20"/>
      <c r="E2587" s="20"/>
      <c r="F2587" s="20"/>
      <c r="G2587" s="20"/>
      <c r="H2587" s="20"/>
      <c r="I2587" s="20"/>
      <c r="J2587" s="20"/>
      <c r="K2587" s="19"/>
    </row>
    <row r="2588" spans="2:11" s="23" customFormat="1" ht="21.95" customHeight="1">
      <c r="B2588" s="22"/>
      <c r="C2588" s="21"/>
      <c r="D2588" s="20"/>
      <c r="E2588" s="20"/>
      <c r="F2588" s="20"/>
      <c r="G2588" s="20"/>
      <c r="H2588" s="20"/>
      <c r="I2588" s="20"/>
      <c r="J2588" s="20"/>
      <c r="K2588" s="19"/>
    </row>
    <row r="2589" spans="2:11" s="23" customFormat="1" ht="21.95" customHeight="1">
      <c r="B2589" s="22"/>
      <c r="C2589" s="21"/>
      <c r="D2589" s="20"/>
      <c r="E2589" s="20"/>
      <c r="F2589" s="20"/>
      <c r="G2589" s="20"/>
      <c r="H2589" s="20"/>
      <c r="I2589" s="20"/>
      <c r="J2589" s="20"/>
      <c r="K2589" s="19"/>
    </row>
    <row r="2590" spans="2:11" s="23" customFormat="1" ht="21.95" customHeight="1">
      <c r="B2590" s="22"/>
      <c r="C2590" s="21"/>
      <c r="D2590" s="20"/>
      <c r="E2590" s="20"/>
      <c r="F2590" s="20"/>
      <c r="G2590" s="20"/>
      <c r="H2590" s="20"/>
      <c r="I2590" s="20"/>
      <c r="J2590" s="20"/>
      <c r="K2590" s="19"/>
    </row>
    <row r="2591" spans="2:11" s="23" customFormat="1" ht="21.95" customHeight="1">
      <c r="B2591" s="22"/>
      <c r="C2591" s="21"/>
      <c r="D2591" s="20"/>
      <c r="E2591" s="20"/>
      <c r="F2591" s="20"/>
      <c r="G2591" s="20"/>
      <c r="H2591" s="20"/>
      <c r="I2591" s="20"/>
      <c r="J2591" s="20"/>
      <c r="K2591" s="19"/>
    </row>
    <row r="2592" spans="2:11" s="23" customFormat="1" ht="21.95" customHeight="1">
      <c r="B2592" s="22"/>
      <c r="C2592" s="21"/>
      <c r="D2592" s="20"/>
      <c r="E2592" s="20"/>
      <c r="F2592" s="20"/>
      <c r="G2592" s="20"/>
      <c r="H2592" s="20"/>
      <c r="I2592" s="20"/>
      <c r="J2592" s="20"/>
      <c r="K2592" s="19"/>
    </row>
    <row r="2593" spans="2:11" s="23" customFormat="1" ht="21.95" customHeight="1">
      <c r="B2593" s="22"/>
      <c r="C2593" s="21"/>
      <c r="D2593" s="20"/>
      <c r="E2593" s="20"/>
      <c r="F2593" s="20"/>
      <c r="G2593" s="20"/>
      <c r="H2593" s="20"/>
      <c r="I2593" s="20"/>
      <c r="J2593" s="20"/>
      <c r="K2593" s="19"/>
    </row>
    <row r="2594" spans="2:11" s="23" customFormat="1" ht="21.95" customHeight="1">
      <c r="B2594" s="22"/>
      <c r="C2594" s="21"/>
      <c r="D2594" s="20"/>
      <c r="E2594" s="20"/>
      <c r="F2594" s="20"/>
      <c r="G2594" s="20"/>
      <c r="H2594" s="20"/>
      <c r="I2594" s="20"/>
      <c r="J2594" s="20"/>
      <c r="K2594" s="19"/>
    </row>
    <row r="2595" spans="2:11" s="23" customFormat="1" ht="21.95" customHeight="1">
      <c r="B2595" s="22"/>
      <c r="C2595" s="21"/>
      <c r="D2595" s="20"/>
      <c r="E2595" s="20"/>
      <c r="F2595" s="20"/>
      <c r="G2595" s="20"/>
      <c r="H2595" s="20"/>
      <c r="I2595" s="20"/>
      <c r="J2595" s="20"/>
      <c r="K2595" s="19"/>
    </row>
    <row r="2596" spans="2:11" s="23" customFormat="1" ht="21.95" customHeight="1">
      <c r="B2596" s="22"/>
      <c r="C2596" s="21"/>
      <c r="D2596" s="20"/>
      <c r="E2596" s="20"/>
      <c r="F2596" s="20"/>
      <c r="G2596" s="20"/>
      <c r="H2596" s="20"/>
      <c r="I2596" s="20"/>
      <c r="J2596" s="20"/>
      <c r="K2596" s="19"/>
    </row>
    <row r="2597" spans="2:11" s="23" customFormat="1" ht="21.95" customHeight="1">
      <c r="B2597" s="22"/>
      <c r="C2597" s="21"/>
      <c r="D2597" s="20"/>
      <c r="E2597" s="20"/>
      <c r="F2597" s="20"/>
      <c r="G2597" s="20"/>
      <c r="H2597" s="20"/>
      <c r="I2597" s="20"/>
      <c r="J2597" s="20"/>
      <c r="K2597" s="19"/>
    </row>
    <row r="2598" spans="2:11" s="23" customFormat="1" ht="21.95" customHeight="1">
      <c r="B2598" s="22"/>
      <c r="C2598" s="21"/>
      <c r="D2598" s="20"/>
      <c r="E2598" s="20"/>
      <c r="F2598" s="20"/>
      <c r="G2598" s="20"/>
      <c r="H2598" s="20"/>
      <c r="I2598" s="20"/>
      <c r="J2598" s="20"/>
      <c r="K2598" s="19"/>
    </row>
    <row r="2599" spans="2:11" s="23" customFormat="1" ht="21.95" customHeight="1">
      <c r="B2599" s="22"/>
      <c r="C2599" s="21"/>
      <c r="D2599" s="20"/>
      <c r="E2599" s="20"/>
      <c r="F2599" s="20"/>
      <c r="G2599" s="20"/>
      <c r="H2599" s="20"/>
      <c r="I2599" s="20"/>
      <c r="J2599" s="20"/>
      <c r="K2599" s="19"/>
    </row>
    <row r="2600" spans="2:11" s="23" customFormat="1" ht="21.95" customHeight="1">
      <c r="B2600" s="22"/>
      <c r="C2600" s="21"/>
      <c r="D2600" s="20"/>
      <c r="E2600" s="20"/>
      <c r="F2600" s="20"/>
      <c r="G2600" s="20"/>
      <c r="H2600" s="20"/>
      <c r="I2600" s="20"/>
      <c r="J2600" s="20"/>
      <c r="K2600" s="19"/>
    </row>
    <row r="2601" spans="2:11" s="23" customFormat="1" ht="21.95" customHeight="1">
      <c r="B2601" s="22"/>
      <c r="C2601" s="21"/>
      <c r="D2601" s="20"/>
      <c r="E2601" s="20"/>
      <c r="F2601" s="20"/>
      <c r="G2601" s="20"/>
      <c r="H2601" s="20"/>
      <c r="I2601" s="20"/>
      <c r="J2601" s="20"/>
      <c r="K2601" s="19"/>
    </row>
    <row r="2602" spans="2:11" s="23" customFormat="1" ht="21.95" customHeight="1">
      <c r="B2602" s="22"/>
      <c r="C2602" s="21"/>
      <c r="D2602" s="20"/>
      <c r="E2602" s="20"/>
      <c r="F2602" s="20"/>
      <c r="G2602" s="20"/>
      <c r="H2602" s="20"/>
      <c r="I2602" s="20"/>
      <c r="J2602" s="20"/>
      <c r="K2602" s="19"/>
    </row>
    <row r="2603" spans="2:11" s="23" customFormat="1" ht="21.95" customHeight="1">
      <c r="B2603" s="22"/>
      <c r="C2603" s="21"/>
      <c r="D2603" s="20"/>
      <c r="E2603" s="20"/>
      <c r="F2603" s="20"/>
      <c r="G2603" s="20"/>
      <c r="H2603" s="20"/>
      <c r="I2603" s="20"/>
      <c r="J2603" s="20"/>
      <c r="K2603" s="19"/>
    </row>
    <row r="2604" spans="2:11" s="23" customFormat="1" ht="21.95" customHeight="1">
      <c r="B2604" s="22"/>
      <c r="C2604" s="21"/>
      <c r="D2604" s="20"/>
      <c r="E2604" s="20"/>
      <c r="F2604" s="20"/>
      <c r="G2604" s="20"/>
      <c r="H2604" s="20"/>
      <c r="I2604" s="20"/>
      <c r="J2604" s="20"/>
      <c r="K2604" s="19"/>
    </row>
    <row r="2605" spans="2:11" s="23" customFormat="1" ht="21.95" customHeight="1">
      <c r="B2605" s="22"/>
      <c r="C2605" s="21"/>
      <c r="D2605" s="20"/>
      <c r="E2605" s="20"/>
      <c r="F2605" s="20"/>
      <c r="G2605" s="20"/>
      <c r="H2605" s="20"/>
      <c r="I2605" s="20"/>
      <c r="J2605" s="20"/>
      <c r="K2605" s="19"/>
    </row>
    <row r="2606" spans="2:11" s="23" customFormat="1" ht="21.95" customHeight="1">
      <c r="B2606" s="22"/>
      <c r="C2606" s="21"/>
      <c r="D2606" s="20"/>
      <c r="E2606" s="20"/>
      <c r="F2606" s="20"/>
      <c r="G2606" s="20"/>
      <c r="H2606" s="20"/>
      <c r="I2606" s="20"/>
      <c r="J2606" s="20"/>
      <c r="K2606" s="19"/>
    </row>
    <row r="2607" spans="2:11" s="23" customFormat="1" ht="21.95" customHeight="1">
      <c r="B2607" s="22"/>
      <c r="C2607" s="21"/>
      <c r="D2607" s="20"/>
      <c r="E2607" s="20"/>
      <c r="F2607" s="20"/>
      <c r="G2607" s="20"/>
      <c r="H2607" s="20"/>
      <c r="I2607" s="20"/>
      <c r="J2607" s="20"/>
      <c r="K2607" s="19"/>
    </row>
    <row r="2608" spans="2:11" s="23" customFormat="1" ht="21.95" customHeight="1">
      <c r="B2608" s="22"/>
      <c r="C2608" s="21"/>
      <c r="D2608" s="20"/>
      <c r="E2608" s="20"/>
      <c r="F2608" s="20"/>
      <c r="G2608" s="20"/>
      <c r="H2608" s="20"/>
      <c r="I2608" s="20"/>
      <c r="J2608" s="20"/>
      <c r="K2608" s="19"/>
    </row>
    <row r="2609" spans="2:11" s="23" customFormat="1" ht="21.95" customHeight="1">
      <c r="B2609" s="22"/>
      <c r="C2609" s="21"/>
      <c r="D2609" s="20"/>
      <c r="E2609" s="20"/>
      <c r="F2609" s="20"/>
      <c r="G2609" s="20"/>
      <c r="H2609" s="20"/>
      <c r="I2609" s="20"/>
      <c r="J2609" s="20"/>
      <c r="K2609" s="19"/>
    </row>
    <row r="2610" spans="2:11" s="23" customFormat="1" ht="21.95" customHeight="1">
      <c r="B2610" s="22"/>
      <c r="C2610" s="21"/>
      <c r="D2610" s="20"/>
      <c r="E2610" s="20"/>
      <c r="F2610" s="20"/>
      <c r="G2610" s="20"/>
      <c r="H2610" s="20"/>
      <c r="I2610" s="20"/>
      <c r="J2610" s="20"/>
      <c r="K2610" s="19"/>
    </row>
    <row r="2611" spans="2:11" s="23" customFormat="1" ht="21.95" customHeight="1">
      <c r="B2611" s="22"/>
      <c r="C2611" s="21"/>
      <c r="D2611" s="20"/>
      <c r="E2611" s="20"/>
      <c r="F2611" s="20"/>
      <c r="G2611" s="20"/>
      <c r="H2611" s="20"/>
      <c r="I2611" s="20"/>
      <c r="J2611" s="20"/>
      <c r="K2611" s="19"/>
    </row>
    <row r="2612" spans="2:11" s="23" customFormat="1" ht="21.95" customHeight="1">
      <c r="B2612" s="22"/>
      <c r="C2612" s="21"/>
      <c r="D2612" s="20"/>
      <c r="E2612" s="20"/>
      <c r="F2612" s="20"/>
      <c r="G2612" s="20"/>
      <c r="H2612" s="20"/>
      <c r="I2612" s="20"/>
      <c r="J2612" s="20"/>
      <c r="K2612" s="19"/>
    </row>
    <row r="2613" spans="2:11" s="23" customFormat="1" ht="21.95" customHeight="1">
      <c r="B2613" s="22"/>
      <c r="C2613" s="21"/>
      <c r="D2613" s="20"/>
      <c r="E2613" s="20"/>
      <c r="F2613" s="20"/>
      <c r="G2613" s="20"/>
      <c r="H2613" s="20"/>
      <c r="I2613" s="20"/>
      <c r="J2613" s="20"/>
      <c r="K2613" s="19"/>
    </row>
    <row r="2614" spans="2:11" s="23" customFormat="1" ht="21.95" customHeight="1">
      <c r="B2614" s="22"/>
      <c r="C2614" s="21"/>
      <c r="D2614" s="20"/>
      <c r="E2614" s="20"/>
      <c r="F2614" s="20"/>
      <c r="G2614" s="20"/>
      <c r="H2614" s="20"/>
      <c r="I2614" s="20"/>
      <c r="J2614" s="20"/>
      <c r="K2614" s="19"/>
    </row>
    <row r="2615" spans="2:11" s="23" customFormat="1" ht="21.95" customHeight="1">
      <c r="B2615" s="22"/>
      <c r="C2615" s="21"/>
      <c r="D2615" s="20"/>
      <c r="E2615" s="20"/>
      <c r="F2615" s="20"/>
      <c r="G2615" s="20"/>
      <c r="H2615" s="20"/>
      <c r="I2615" s="20"/>
      <c r="J2615" s="20"/>
      <c r="K2615" s="19"/>
    </row>
    <row r="2616" spans="2:11" s="23" customFormat="1" ht="21.95" customHeight="1">
      <c r="B2616" s="22"/>
      <c r="C2616" s="21"/>
      <c r="D2616" s="20"/>
      <c r="E2616" s="20"/>
      <c r="F2616" s="20"/>
      <c r="G2616" s="20"/>
      <c r="H2616" s="20"/>
      <c r="I2616" s="20"/>
      <c r="J2616" s="20"/>
      <c r="K2616" s="19"/>
    </row>
    <row r="2617" spans="2:11" s="23" customFormat="1" ht="21.95" customHeight="1">
      <c r="B2617" s="22"/>
      <c r="C2617" s="21"/>
      <c r="D2617" s="20"/>
      <c r="E2617" s="20"/>
      <c r="F2617" s="20"/>
      <c r="G2617" s="20"/>
      <c r="H2617" s="20"/>
      <c r="I2617" s="20"/>
      <c r="J2617" s="20"/>
      <c r="K2617" s="19"/>
    </row>
    <row r="2618" spans="2:11" s="23" customFormat="1" ht="21.95" customHeight="1">
      <c r="B2618" s="22"/>
      <c r="C2618" s="21"/>
      <c r="D2618" s="20"/>
      <c r="E2618" s="20"/>
      <c r="F2618" s="20"/>
      <c r="G2618" s="20"/>
      <c r="H2618" s="20"/>
      <c r="I2618" s="20"/>
      <c r="J2618" s="20"/>
      <c r="K2618" s="19"/>
    </row>
    <row r="2619" spans="2:11" s="23" customFormat="1" ht="21.95" customHeight="1">
      <c r="B2619" s="22"/>
      <c r="C2619" s="21"/>
      <c r="D2619" s="20"/>
      <c r="E2619" s="20"/>
      <c r="F2619" s="20"/>
      <c r="G2619" s="20"/>
      <c r="H2619" s="20"/>
      <c r="I2619" s="20"/>
      <c r="J2619" s="20"/>
      <c r="K2619" s="19"/>
    </row>
    <row r="2620" spans="2:11" s="23" customFormat="1" ht="21.95" customHeight="1">
      <c r="B2620" s="22"/>
      <c r="C2620" s="21"/>
      <c r="D2620" s="20"/>
      <c r="E2620" s="20"/>
      <c r="F2620" s="20"/>
      <c r="G2620" s="20"/>
      <c r="H2620" s="20"/>
      <c r="I2620" s="20"/>
      <c r="J2620" s="20"/>
      <c r="K2620" s="19"/>
    </row>
    <row r="2621" spans="2:11" s="23" customFormat="1" ht="21.95" customHeight="1">
      <c r="B2621" s="22"/>
      <c r="C2621" s="21"/>
      <c r="D2621" s="20"/>
      <c r="E2621" s="20"/>
      <c r="F2621" s="20"/>
      <c r="G2621" s="20"/>
      <c r="H2621" s="20"/>
      <c r="I2621" s="20"/>
      <c r="J2621" s="20"/>
      <c r="K2621" s="19"/>
    </row>
    <row r="2622" spans="2:11" s="23" customFormat="1" ht="21.95" customHeight="1">
      <c r="B2622" s="22"/>
      <c r="C2622" s="21"/>
      <c r="D2622" s="20"/>
      <c r="E2622" s="20"/>
      <c r="F2622" s="20"/>
      <c r="G2622" s="20"/>
      <c r="H2622" s="20"/>
      <c r="I2622" s="20"/>
      <c r="J2622" s="20"/>
      <c r="K2622" s="19"/>
    </row>
    <row r="2623" spans="2:11" s="23" customFormat="1" ht="21.95" customHeight="1">
      <c r="B2623" s="22"/>
      <c r="C2623" s="21"/>
      <c r="D2623" s="20"/>
      <c r="E2623" s="20"/>
      <c r="F2623" s="20"/>
      <c r="G2623" s="20"/>
      <c r="H2623" s="20"/>
      <c r="I2623" s="20"/>
      <c r="J2623" s="20"/>
      <c r="K2623" s="19"/>
    </row>
    <row r="2624" spans="2:11" s="23" customFormat="1" ht="21.95" customHeight="1">
      <c r="B2624" s="22"/>
      <c r="C2624" s="21"/>
      <c r="D2624" s="20"/>
      <c r="E2624" s="20"/>
      <c r="F2624" s="20"/>
      <c r="G2624" s="20"/>
      <c r="H2624" s="20"/>
      <c r="I2624" s="20"/>
      <c r="J2624" s="20"/>
      <c r="K2624" s="19"/>
    </row>
    <row r="2625" spans="2:11" s="23" customFormat="1" ht="21.95" customHeight="1">
      <c r="B2625" s="22"/>
      <c r="C2625" s="21"/>
      <c r="D2625" s="20"/>
      <c r="E2625" s="20"/>
      <c r="F2625" s="20"/>
      <c r="G2625" s="20"/>
      <c r="H2625" s="20"/>
      <c r="I2625" s="20"/>
      <c r="J2625" s="20"/>
      <c r="K2625" s="19"/>
    </row>
    <row r="2626" spans="2:11" s="23" customFormat="1" ht="21.95" customHeight="1">
      <c r="B2626" s="22"/>
      <c r="C2626" s="21"/>
      <c r="D2626" s="20"/>
      <c r="E2626" s="20"/>
      <c r="F2626" s="20"/>
      <c r="G2626" s="20"/>
      <c r="H2626" s="20"/>
      <c r="I2626" s="20"/>
      <c r="J2626" s="20"/>
      <c r="K2626" s="19"/>
    </row>
    <row r="2627" spans="2:11" s="23" customFormat="1" ht="21.95" customHeight="1">
      <c r="B2627" s="22"/>
      <c r="C2627" s="21"/>
      <c r="D2627" s="20"/>
      <c r="E2627" s="20"/>
      <c r="F2627" s="20"/>
      <c r="G2627" s="20"/>
      <c r="H2627" s="20"/>
      <c r="I2627" s="20"/>
      <c r="J2627" s="20"/>
      <c r="K2627" s="19"/>
    </row>
    <row r="2628" spans="2:11" s="23" customFormat="1" ht="21.95" customHeight="1">
      <c r="B2628" s="22"/>
      <c r="C2628" s="21"/>
      <c r="D2628" s="20"/>
      <c r="E2628" s="20"/>
      <c r="F2628" s="20"/>
      <c r="G2628" s="20"/>
      <c r="H2628" s="20"/>
      <c r="I2628" s="20"/>
      <c r="J2628" s="20"/>
      <c r="K2628" s="19"/>
    </row>
    <row r="2629" spans="2:11" s="23" customFormat="1" ht="21.95" customHeight="1">
      <c r="B2629" s="22"/>
      <c r="C2629" s="21"/>
      <c r="D2629" s="20"/>
      <c r="E2629" s="20"/>
      <c r="F2629" s="20"/>
      <c r="G2629" s="20"/>
      <c r="H2629" s="20"/>
      <c r="I2629" s="20"/>
      <c r="J2629" s="20"/>
      <c r="K2629" s="19"/>
    </row>
    <row r="2630" spans="2:11" s="23" customFormat="1" ht="21.95" customHeight="1">
      <c r="B2630" s="22"/>
      <c r="C2630" s="21"/>
      <c r="D2630" s="20"/>
      <c r="E2630" s="20"/>
      <c r="F2630" s="20"/>
      <c r="G2630" s="20"/>
      <c r="H2630" s="20"/>
      <c r="I2630" s="20"/>
      <c r="J2630" s="20"/>
      <c r="K2630" s="19"/>
    </row>
    <row r="2631" spans="2:11" s="23" customFormat="1" ht="21.95" customHeight="1">
      <c r="B2631" s="22"/>
      <c r="C2631" s="21"/>
      <c r="D2631" s="20"/>
      <c r="E2631" s="20"/>
      <c r="F2631" s="20"/>
      <c r="G2631" s="20"/>
      <c r="H2631" s="20"/>
      <c r="I2631" s="20"/>
      <c r="J2631" s="20"/>
      <c r="K2631" s="19"/>
    </row>
    <row r="2632" spans="2:11" s="23" customFormat="1" ht="21.95" customHeight="1">
      <c r="B2632" s="22"/>
      <c r="C2632" s="21"/>
      <c r="D2632" s="20"/>
      <c r="E2632" s="20"/>
      <c r="F2632" s="20"/>
      <c r="G2632" s="20"/>
      <c r="H2632" s="20"/>
      <c r="I2632" s="20"/>
      <c r="J2632" s="20"/>
      <c r="K2632" s="19"/>
    </row>
    <row r="2633" spans="2:11" s="23" customFormat="1" ht="21.95" customHeight="1">
      <c r="B2633" s="22"/>
      <c r="C2633" s="21"/>
      <c r="D2633" s="20"/>
      <c r="E2633" s="20"/>
      <c r="F2633" s="20"/>
      <c r="G2633" s="20"/>
      <c r="H2633" s="20"/>
      <c r="I2633" s="20"/>
      <c r="J2633" s="20"/>
      <c r="K2633" s="19"/>
    </row>
    <row r="2634" spans="2:11" s="23" customFormat="1" ht="21.95" customHeight="1">
      <c r="B2634" s="22"/>
      <c r="C2634" s="21"/>
      <c r="D2634" s="20"/>
      <c r="E2634" s="20"/>
      <c r="F2634" s="20"/>
      <c r="G2634" s="20"/>
      <c r="H2634" s="20"/>
      <c r="I2634" s="20"/>
      <c r="J2634" s="20"/>
      <c r="K2634" s="19"/>
    </row>
    <row r="2635" spans="2:11" s="23" customFormat="1" ht="21.95" customHeight="1">
      <c r="B2635" s="22"/>
      <c r="C2635" s="21"/>
      <c r="D2635" s="20"/>
      <c r="E2635" s="20"/>
      <c r="F2635" s="20"/>
      <c r="G2635" s="20"/>
      <c r="H2635" s="20"/>
      <c r="I2635" s="20"/>
      <c r="J2635" s="20"/>
      <c r="K2635" s="19"/>
    </row>
    <row r="2636" spans="2:11" s="23" customFormat="1" ht="21.95" customHeight="1">
      <c r="B2636" s="22"/>
      <c r="C2636" s="21"/>
      <c r="D2636" s="20"/>
      <c r="E2636" s="20"/>
      <c r="F2636" s="20"/>
      <c r="G2636" s="20"/>
      <c r="H2636" s="20"/>
      <c r="I2636" s="20"/>
      <c r="J2636" s="20"/>
      <c r="K2636" s="19"/>
    </row>
    <row r="2637" spans="2:11" s="23" customFormat="1" ht="21.95" customHeight="1">
      <c r="B2637" s="22"/>
      <c r="C2637" s="21"/>
      <c r="D2637" s="20"/>
      <c r="E2637" s="20"/>
      <c r="F2637" s="20"/>
      <c r="G2637" s="20"/>
      <c r="H2637" s="20"/>
      <c r="I2637" s="20"/>
      <c r="J2637" s="20"/>
      <c r="K2637" s="19"/>
    </row>
    <row r="2638" spans="2:11" s="23" customFormat="1" ht="21.95" customHeight="1">
      <c r="B2638" s="22"/>
      <c r="C2638" s="21"/>
      <c r="D2638" s="20"/>
      <c r="E2638" s="20"/>
      <c r="F2638" s="20"/>
      <c r="G2638" s="20"/>
      <c r="H2638" s="20"/>
      <c r="I2638" s="20"/>
      <c r="J2638" s="20"/>
      <c r="K2638" s="19"/>
    </row>
    <row r="2639" spans="2:11" s="23" customFormat="1" ht="21.95" customHeight="1">
      <c r="B2639" s="22"/>
      <c r="C2639" s="21"/>
      <c r="D2639" s="20"/>
      <c r="E2639" s="20"/>
      <c r="F2639" s="20"/>
      <c r="G2639" s="20"/>
      <c r="H2639" s="20"/>
      <c r="I2639" s="20"/>
      <c r="J2639" s="20"/>
      <c r="K2639" s="19"/>
    </row>
    <row r="2640" spans="2:11" s="23" customFormat="1" ht="21.95" customHeight="1">
      <c r="B2640" s="22"/>
      <c r="C2640" s="21"/>
      <c r="D2640" s="20"/>
      <c r="E2640" s="20"/>
      <c r="F2640" s="20"/>
      <c r="G2640" s="20"/>
      <c r="H2640" s="20"/>
      <c r="I2640" s="20"/>
      <c r="J2640" s="20"/>
      <c r="K2640" s="19"/>
    </row>
    <row r="2641" spans="2:11" s="23" customFormat="1" ht="21.95" customHeight="1">
      <c r="B2641" s="22"/>
      <c r="C2641" s="21"/>
      <c r="D2641" s="20"/>
      <c r="E2641" s="20"/>
      <c r="F2641" s="20"/>
      <c r="G2641" s="20"/>
      <c r="H2641" s="20"/>
      <c r="I2641" s="20"/>
      <c r="J2641" s="20"/>
      <c r="K2641" s="19"/>
    </row>
    <row r="2642" spans="2:11" s="23" customFormat="1" ht="21.95" customHeight="1">
      <c r="B2642" s="22"/>
      <c r="C2642" s="21"/>
      <c r="D2642" s="20"/>
      <c r="E2642" s="20"/>
      <c r="F2642" s="20"/>
      <c r="G2642" s="20"/>
      <c r="H2642" s="20"/>
      <c r="I2642" s="20"/>
      <c r="J2642" s="20"/>
      <c r="K2642" s="19"/>
    </row>
    <row r="2643" spans="2:11" s="23" customFormat="1" ht="21.95" customHeight="1">
      <c r="B2643" s="22"/>
      <c r="C2643" s="21"/>
      <c r="D2643" s="20"/>
      <c r="E2643" s="20"/>
      <c r="F2643" s="20"/>
      <c r="G2643" s="20"/>
      <c r="H2643" s="20"/>
      <c r="I2643" s="20"/>
      <c r="J2643" s="20"/>
      <c r="K2643" s="19"/>
    </row>
    <row r="2644" spans="2:11" s="23" customFormat="1" ht="21.95" customHeight="1">
      <c r="B2644" s="22"/>
      <c r="C2644" s="21"/>
      <c r="D2644" s="20"/>
      <c r="E2644" s="20"/>
      <c r="F2644" s="20"/>
      <c r="G2644" s="20"/>
      <c r="H2644" s="20"/>
      <c r="I2644" s="20"/>
      <c r="J2644" s="20"/>
      <c r="K2644" s="19"/>
    </row>
    <row r="2645" spans="2:11" s="23" customFormat="1" ht="21.95" customHeight="1">
      <c r="B2645" s="22"/>
      <c r="C2645" s="21"/>
      <c r="D2645" s="20"/>
      <c r="E2645" s="20"/>
      <c r="F2645" s="20"/>
      <c r="G2645" s="20"/>
      <c r="H2645" s="20"/>
      <c r="I2645" s="20"/>
      <c r="J2645" s="20"/>
      <c r="K2645" s="19"/>
    </row>
    <row r="2646" spans="2:11" s="23" customFormat="1" ht="21.95" customHeight="1">
      <c r="B2646" s="22"/>
      <c r="C2646" s="21"/>
      <c r="D2646" s="20"/>
      <c r="E2646" s="20"/>
      <c r="F2646" s="20"/>
      <c r="G2646" s="20"/>
      <c r="H2646" s="20"/>
      <c r="I2646" s="20"/>
      <c r="J2646" s="20"/>
      <c r="K2646" s="19"/>
    </row>
    <row r="2647" spans="2:11" s="23" customFormat="1" ht="21.95" customHeight="1">
      <c r="B2647" s="22"/>
      <c r="C2647" s="21"/>
      <c r="D2647" s="20"/>
      <c r="E2647" s="20"/>
      <c r="F2647" s="20"/>
      <c r="G2647" s="20"/>
      <c r="H2647" s="20"/>
      <c r="I2647" s="20"/>
      <c r="J2647" s="20"/>
      <c r="K2647" s="19"/>
    </row>
    <row r="2648" spans="2:11" s="23" customFormat="1" ht="21.95" customHeight="1">
      <c r="B2648" s="22"/>
      <c r="C2648" s="21"/>
      <c r="D2648" s="20"/>
      <c r="E2648" s="20"/>
      <c r="F2648" s="20"/>
      <c r="G2648" s="20"/>
      <c r="H2648" s="20"/>
      <c r="I2648" s="20"/>
      <c r="J2648" s="20"/>
      <c r="K2648" s="19"/>
    </row>
    <row r="2649" spans="2:11" s="23" customFormat="1" ht="21.95" customHeight="1">
      <c r="B2649" s="22"/>
      <c r="C2649" s="21"/>
      <c r="D2649" s="20"/>
      <c r="E2649" s="20"/>
      <c r="F2649" s="20"/>
      <c r="G2649" s="20"/>
      <c r="H2649" s="20"/>
      <c r="I2649" s="20"/>
      <c r="J2649" s="20"/>
      <c r="K2649" s="19"/>
    </row>
    <row r="2650" spans="2:11" s="23" customFormat="1" ht="21.95" customHeight="1">
      <c r="B2650" s="22"/>
      <c r="C2650" s="21"/>
      <c r="D2650" s="20"/>
      <c r="E2650" s="20"/>
      <c r="F2650" s="20"/>
      <c r="G2650" s="20"/>
      <c r="H2650" s="20"/>
      <c r="I2650" s="20"/>
      <c r="J2650" s="20"/>
      <c r="K2650" s="19"/>
    </row>
    <row r="2651" spans="2:11" s="23" customFormat="1" ht="21.95" customHeight="1">
      <c r="B2651" s="22"/>
      <c r="C2651" s="21"/>
      <c r="D2651" s="20"/>
      <c r="E2651" s="20"/>
      <c r="F2651" s="20"/>
      <c r="G2651" s="20"/>
      <c r="H2651" s="20"/>
      <c r="I2651" s="20"/>
      <c r="J2651" s="20"/>
      <c r="K2651" s="19"/>
    </row>
    <row r="2652" spans="2:11" s="23" customFormat="1" ht="21.95" customHeight="1">
      <c r="B2652" s="22"/>
      <c r="C2652" s="21"/>
      <c r="D2652" s="20"/>
      <c r="E2652" s="20"/>
      <c r="F2652" s="20"/>
      <c r="G2652" s="20"/>
      <c r="H2652" s="20"/>
      <c r="I2652" s="20"/>
      <c r="J2652" s="20"/>
      <c r="K2652" s="19"/>
    </row>
    <row r="2653" spans="2:11" s="23" customFormat="1" ht="21.95" customHeight="1">
      <c r="B2653" s="22"/>
      <c r="C2653" s="21"/>
      <c r="D2653" s="20"/>
      <c r="E2653" s="20"/>
      <c r="F2653" s="20"/>
      <c r="G2653" s="20"/>
      <c r="H2653" s="20"/>
      <c r="I2653" s="20"/>
      <c r="J2653" s="20"/>
      <c r="K2653" s="19"/>
    </row>
    <row r="2654" spans="2:11" s="23" customFormat="1" ht="21.95" customHeight="1">
      <c r="B2654" s="22"/>
      <c r="C2654" s="21"/>
      <c r="D2654" s="20"/>
      <c r="E2654" s="20"/>
      <c r="F2654" s="20"/>
      <c r="G2654" s="20"/>
      <c r="H2654" s="20"/>
      <c r="I2654" s="20"/>
      <c r="J2654" s="20"/>
      <c r="K2654" s="19"/>
    </row>
    <row r="2655" spans="2:11" s="23" customFormat="1" ht="21.95" customHeight="1">
      <c r="B2655" s="22"/>
      <c r="C2655" s="21"/>
      <c r="D2655" s="20"/>
      <c r="E2655" s="20"/>
      <c r="F2655" s="20"/>
      <c r="G2655" s="20"/>
      <c r="H2655" s="20"/>
      <c r="I2655" s="20"/>
      <c r="J2655" s="20"/>
      <c r="K2655" s="19"/>
    </row>
    <row r="2656" spans="2:11" s="23" customFormat="1" ht="21.95" customHeight="1">
      <c r="B2656" s="22"/>
      <c r="C2656" s="21"/>
      <c r="D2656" s="20"/>
      <c r="E2656" s="20"/>
      <c r="F2656" s="20"/>
      <c r="G2656" s="20"/>
      <c r="H2656" s="20"/>
      <c r="I2656" s="20"/>
      <c r="J2656" s="20"/>
      <c r="K2656" s="19"/>
    </row>
    <row r="2657" spans="2:11" s="23" customFormat="1" ht="21.95" customHeight="1">
      <c r="B2657" s="22"/>
      <c r="C2657" s="21"/>
      <c r="D2657" s="20"/>
      <c r="E2657" s="20"/>
      <c r="F2657" s="20"/>
      <c r="G2657" s="20"/>
      <c r="H2657" s="20"/>
      <c r="I2657" s="20"/>
      <c r="J2657" s="20"/>
      <c r="K2657" s="19"/>
    </row>
    <row r="2658" spans="2:11" s="23" customFormat="1" ht="21.95" customHeight="1">
      <c r="B2658" s="22"/>
      <c r="C2658" s="21"/>
      <c r="D2658" s="20"/>
      <c r="E2658" s="20"/>
      <c r="F2658" s="20"/>
      <c r="G2658" s="20"/>
      <c r="H2658" s="20"/>
      <c r="I2658" s="20"/>
      <c r="J2658" s="20"/>
      <c r="K2658" s="19"/>
    </row>
    <row r="2659" spans="2:11" s="23" customFormat="1" ht="21.95" customHeight="1">
      <c r="B2659" s="22"/>
      <c r="C2659" s="21"/>
      <c r="D2659" s="20"/>
      <c r="E2659" s="20"/>
      <c r="F2659" s="20"/>
      <c r="G2659" s="20"/>
      <c r="H2659" s="20"/>
      <c r="I2659" s="20"/>
      <c r="J2659" s="20"/>
      <c r="K2659" s="19"/>
    </row>
    <row r="2660" spans="2:11" s="23" customFormat="1" ht="21.95" customHeight="1">
      <c r="B2660" s="22"/>
      <c r="C2660" s="21"/>
      <c r="D2660" s="20"/>
      <c r="E2660" s="20"/>
      <c r="F2660" s="20"/>
      <c r="G2660" s="20"/>
      <c r="H2660" s="20"/>
      <c r="I2660" s="20"/>
      <c r="J2660" s="20"/>
      <c r="K2660" s="19"/>
    </row>
    <row r="2661" spans="2:11" s="23" customFormat="1" ht="21.95" customHeight="1">
      <c r="B2661" s="22"/>
      <c r="C2661" s="21"/>
      <c r="D2661" s="20"/>
      <c r="E2661" s="20"/>
      <c r="F2661" s="20"/>
      <c r="G2661" s="20"/>
      <c r="H2661" s="20"/>
      <c r="I2661" s="20"/>
      <c r="J2661" s="20"/>
      <c r="K2661" s="19"/>
    </row>
    <row r="2662" spans="2:11" s="23" customFormat="1" ht="21.95" customHeight="1">
      <c r="B2662" s="22"/>
      <c r="C2662" s="21"/>
      <c r="D2662" s="20"/>
      <c r="E2662" s="20"/>
      <c r="F2662" s="20"/>
      <c r="G2662" s="20"/>
      <c r="H2662" s="20"/>
      <c r="I2662" s="20"/>
      <c r="J2662" s="20"/>
      <c r="K2662" s="19"/>
    </row>
    <row r="2663" spans="2:11" s="23" customFormat="1" ht="21.95" customHeight="1">
      <c r="B2663" s="22"/>
      <c r="C2663" s="21"/>
      <c r="D2663" s="20"/>
      <c r="E2663" s="20"/>
      <c r="F2663" s="20"/>
      <c r="G2663" s="20"/>
      <c r="H2663" s="20"/>
      <c r="I2663" s="20"/>
      <c r="J2663" s="20"/>
      <c r="K2663" s="19"/>
    </row>
    <row r="2664" spans="2:11" s="23" customFormat="1" ht="21.95" customHeight="1">
      <c r="B2664" s="22"/>
      <c r="C2664" s="21"/>
      <c r="D2664" s="20"/>
      <c r="E2664" s="20"/>
      <c r="F2664" s="20"/>
      <c r="G2664" s="20"/>
      <c r="H2664" s="20"/>
      <c r="I2664" s="20"/>
      <c r="J2664" s="20"/>
      <c r="K2664" s="19"/>
    </row>
    <row r="2665" spans="2:11" s="23" customFormat="1" ht="21.95" customHeight="1">
      <c r="B2665" s="22"/>
      <c r="C2665" s="21"/>
      <c r="D2665" s="20"/>
      <c r="E2665" s="20"/>
      <c r="F2665" s="20"/>
      <c r="G2665" s="20"/>
      <c r="H2665" s="20"/>
      <c r="I2665" s="20"/>
      <c r="J2665" s="20"/>
      <c r="K2665" s="19"/>
    </row>
    <row r="2666" spans="2:11" s="23" customFormat="1" ht="21.95" customHeight="1">
      <c r="B2666" s="22"/>
      <c r="C2666" s="21"/>
      <c r="D2666" s="20"/>
      <c r="E2666" s="20"/>
      <c r="F2666" s="20"/>
      <c r="G2666" s="20"/>
      <c r="H2666" s="20"/>
      <c r="I2666" s="20"/>
      <c r="J2666" s="20"/>
      <c r="K2666" s="19"/>
    </row>
    <row r="2667" spans="2:11" s="23" customFormat="1" ht="21.95" customHeight="1">
      <c r="B2667" s="22"/>
      <c r="C2667" s="21"/>
      <c r="D2667" s="20"/>
      <c r="E2667" s="20"/>
      <c r="F2667" s="20"/>
      <c r="G2667" s="20"/>
      <c r="H2667" s="20"/>
      <c r="I2667" s="20"/>
      <c r="J2667" s="20"/>
      <c r="K2667" s="19"/>
    </row>
    <row r="2668" spans="2:11" s="23" customFormat="1" ht="21.95" customHeight="1">
      <c r="B2668" s="22"/>
      <c r="C2668" s="21"/>
      <c r="D2668" s="20"/>
      <c r="E2668" s="20"/>
      <c r="F2668" s="20"/>
      <c r="G2668" s="20"/>
      <c r="H2668" s="20"/>
      <c r="I2668" s="20"/>
      <c r="J2668" s="20"/>
      <c r="K2668" s="19"/>
    </row>
    <row r="2669" spans="2:11" s="23" customFormat="1" ht="21.95" customHeight="1">
      <c r="B2669" s="22"/>
      <c r="C2669" s="21"/>
      <c r="D2669" s="20"/>
      <c r="E2669" s="20"/>
      <c r="F2669" s="20"/>
      <c r="G2669" s="20"/>
      <c r="H2669" s="20"/>
      <c r="I2669" s="20"/>
      <c r="J2669" s="20"/>
      <c r="K2669" s="19"/>
    </row>
    <row r="2670" spans="2:11" s="23" customFormat="1" ht="21.95" customHeight="1">
      <c r="B2670" s="22"/>
      <c r="C2670" s="21"/>
      <c r="D2670" s="20"/>
      <c r="E2670" s="20"/>
      <c r="F2670" s="20"/>
      <c r="G2670" s="20"/>
      <c r="H2670" s="20"/>
      <c r="I2670" s="20"/>
      <c r="J2670" s="20"/>
      <c r="K2670" s="19"/>
    </row>
    <row r="2671" spans="2:11" s="23" customFormat="1" ht="21.95" customHeight="1">
      <c r="B2671" s="22"/>
      <c r="C2671" s="21"/>
      <c r="D2671" s="20"/>
      <c r="E2671" s="20"/>
      <c r="F2671" s="20"/>
      <c r="G2671" s="20"/>
      <c r="H2671" s="20"/>
      <c r="I2671" s="20"/>
      <c r="J2671" s="20"/>
      <c r="K2671" s="19"/>
    </row>
    <row r="2672" spans="2:11" s="23" customFormat="1" ht="21.95" customHeight="1">
      <c r="B2672" s="22"/>
      <c r="C2672" s="21"/>
      <c r="D2672" s="20"/>
      <c r="E2672" s="20"/>
      <c r="F2672" s="20"/>
      <c r="G2672" s="20"/>
      <c r="H2672" s="20"/>
      <c r="I2672" s="20"/>
      <c r="J2672" s="20"/>
      <c r="K2672" s="19"/>
    </row>
    <row r="2673" spans="2:11" s="23" customFormat="1" ht="21.95" customHeight="1">
      <c r="B2673" s="22"/>
      <c r="C2673" s="21"/>
      <c r="D2673" s="20"/>
      <c r="E2673" s="20"/>
      <c r="F2673" s="20"/>
      <c r="G2673" s="20"/>
      <c r="H2673" s="20"/>
      <c r="I2673" s="20"/>
      <c r="J2673" s="20"/>
      <c r="K2673" s="19"/>
    </row>
    <row r="2674" spans="2:11" s="23" customFormat="1" ht="21.95" customHeight="1">
      <c r="B2674" s="22"/>
      <c r="C2674" s="21"/>
      <c r="D2674" s="20"/>
      <c r="E2674" s="20"/>
      <c r="F2674" s="20"/>
      <c r="G2674" s="20"/>
      <c r="H2674" s="20"/>
      <c r="I2674" s="20"/>
      <c r="J2674" s="20"/>
      <c r="K2674" s="19"/>
    </row>
    <row r="2675" spans="2:11" s="23" customFormat="1" ht="21.95" customHeight="1">
      <c r="B2675" s="22"/>
      <c r="C2675" s="21"/>
      <c r="D2675" s="20"/>
      <c r="E2675" s="20"/>
      <c r="F2675" s="20"/>
      <c r="G2675" s="20"/>
      <c r="H2675" s="20"/>
      <c r="I2675" s="20"/>
      <c r="J2675" s="20"/>
      <c r="K2675" s="19"/>
    </row>
    <row r="2676" spans="2:11" s="23" customFormat="1" ht="21.95" customHeight="1">
      <c r="B2676" s="22"/>
      <c r="C2676" s="21"/>
      <c r="D2676" s="20"/>
      <c r="E2676" s="20"/>
      <c r="F2676" s="20"/>
      <c r="G2676" s="20"/>
      <c r="H2676" s="20"/>
      <c r="I2676" s="20"/>
      <c r="J2676" s="20"/>
      <c r="K2676" s="19"/>
    </row>
    <row r="2677" spans="2:11" s="23" customFormat="1" ht="21.95" customHeight="1">
      <c r="B2677" s="22"/>
      <c r="C2677" s="21"/>
      <c r="D2677" s="20"/>
      <c r="E2677" s="20"/>
      <c r="F2677" s="20"/>
      <c r="G2677" s="20"/>
      <c r="H2677" s="20"/>
      <c r="I2677" s="20"/>
      <c r="J2677" s="20"/>
      <c r="K2677" s="19"/>
    </row>
    <row r="2678" spans="2:11" s="23" customFormat="1" ht="21.95" customHeight="1">
      <c r="B2678" s="22"/>
      <c r="C2678" s="21"/>
      <c r="D2678" s="20"/>
      <c r="E2678" s="20"/>
      <c r="F2678" s="20"/>
      <c r="G2678" s="20"/>
      <c r="H2678" s="20"/>
      <c r="I2678" s="20"/>
      <c r="J2678" s="20"/>
      <c r="K2678" s="19"/>
    </row>
    <row r="2679" spans="2:11" s="23" customFormat="1" ht="21.95" customHeight="1">
      <c r="B2679" s="22"/>
      <c r="C2679" s="21"/>
      <c r="D2679" s="20"/>
      <c r="E2679" s="20"/>
      <c r="F2679" s="20"/>
      <c r="G2679" s="20"/>
      <c r="H2679" s="20"/>
      <c r="I2679" s="20"/>
      <c r="J2679" s="20"/>
      <c r="K2679" s="19"/>
    </row>
    <row r="2680" spans="2:11" s="23" customFormat="1" ht="21.95" customHeight="1">
      <c r="B2680" s="22"/>
      <c r="C2680" s="21"/>
      <c r="D2680" s="20"/>
      <c r="E2680" s="20"/>
      <c r="F2680" s="20"/>
      <c r="G2680" s="20"/>
      <c r="H2680" s="20"/>
      <c r="I2680" s="20"/>
      <c r="J2680" s="20"/>
      <c r="K2680" s="19"/>
    </row>
    <row r="2681" spans="2:11" s="23" customFormat="1" ht="21.95" customHeight="1">
      <c r="B2681" s="22"/>
      <c r="C2681" s="21"/>
      <c r="D2681" s="20"/>
      <c r="E2681" s="20"/>
      <c r="F2681" s="20"/>
      <c r="G2681" s="20"/>
      <c r="H2681" s="20"/>
      <c r="I2681" s="20"/>
      <c r="J2681" s="20"/>
      <c r="K2681" s="19"/>
    </row>
    <row r="2682" spans="2:11" s="23" customFormat="1" ht="21.95" customHeight="1">
      <c r="B2682" s="22"/>
      <c r="C2682" s="21"/>
      <c r="D2682" s="20"/>
      <c r="E2682" s="20"/>
      <c r="F2682" s="20"/>
      <c r="G2682" s="20"/>
      <c r="H2682" s="20"/>
      <c r="I2682" s="20"/>
      <c r="J2682" s="20"/>
      <c r="K2682" s="19"/>
    </row>
    <row r="2683" spans="2:11" s="23" customFormat="1" ht="21.95" customHeight="1">
      <c r="B2683" s="22"/>
      <c r="C2683" s="21"/>
      <c r="D2683" s="20"/>
      <c r="E2683" s="20"/>
      <c r="F2683" s="20"/>
      <c r="G2683" s="20"/>
      <c r="H2683" s="20"/>
      <c r="I2683" s="20"/>
      <c r="J2683" s="20"/>
      <c r="K2683" s="19"/>
    </row>
    <row r="2684" spans="2:11" s="23" customFormat="1" ht="21.95" customHeight="1">
      <c r="B2684" s="22"/>
      <c r="C2684" s="21"/>
      <c r="D2684" s="20"/>
      <c r="E2684" s="20"/>
      <c r="F2684" s="20"/>
      <c r="G2684" s="20"/>
      <c r="H2684" s="20"/>
      <c r="I2684" s="20"/>
      <c r="J2684" s="20"/>
      <c r="K2684" s="19"/>
    </row>
    <row r="2685" spans="2:11" s="23" customFormat="1" ht="21.95" customHeight="1">
      <c r="B2685" s="22"/>
      <c r="C2685" s="21"/>
      <c r="D2685" s="20"/>
      <c r="E2685" s="20"/>
      <c r="F2685" s="20"/>
      <c r="G2685" s="20"/>
      <c r="H2685" s="20"/>
      <c r="I2685" s="20"/>
      <c r="J2685" s="20"/>
      <c r="K2685" s="19"/>
    </row>
    <row r="2686" spans="2:11" s="23" customFormat="1" ht="21.95" customHeight="1">
      <c r="B2686" s="22"/>
      <c r="C2686" s="21"/>
      <c r="D2686" s="20"/>
      <c r="E2686" s="20"/>
      <c r="F2686" s="20"/>
      <c r="G2686" s="20"/>
      <c r="H2686" s="20"/>
      <c r="I2686" s="20"/>
      <c r="J2686" s="20"/>
      <c r="K2686" s="19"/>
    </row>
    <row r="2687" spans="2:11" s="23" customFormat="1" ht="21.95" customHeight="1">
      <c r="B2687" s="22"/>
      <c r="C2687" s="21"/>
      <c r="D2687" s="20"/>
      <c r="E2687" s="20"/>
      <c r="F2687" s="20"/>
      <c r="G2687" s="20"/>
      <c r="H2687" s="20"/>
      <c r="I2687" s="20"/>
      <c r="J2687" s="20"/>
      <c r="K2687" s="19"/>
    </row>
    <row r="2688" spans="2:11" s="23" customFormat="1" ht="21.95" customHeight="1">
      <c r="B2688" s="22"/>
      <c r="C2688" s="21"/>
      <c r="D2688" s="20"/>
      <c r="E2688" s="20"/>
      <c r="F2688" s="20"/>
      <c r="G2688" s="20"/>
      <c r="H2688" s="20"/>
      <c r="I2688" s="20"/>
      <c r="J2688" s="20"/>
      <c r="K2688" s="19"/>
    </row>
    <row r="2689" spans="2:11" s="23" customFormat="1" ht="21.95" customHeight="1">
      <c r="B2689" s="22"/>
      <c r="C2689" s="21"/>
      <c r="D2689" s="20"/>
      <c r="E2689" s="20"/>
      <c r="F2689" s="20"/>
      <c r="G2689" s="20"/>
      <c r="H2689" s="20"/>
      <c r="I2689" s="20"/>
      <c r="J2689" s="20"/>
      <c r="K2689" s="19"/>
    </row>
    <row r="2690" spans="2:11" s="23" customFormat="1" ht="21.95" customHeight="1">
      <c r="B2690" s="22"/>
      <c r="C2690" s="21"/>
      <c r="D2690" s="20"/>
      <c r="E2690" s="20"/>
      <c r="F2690" s="20"/>
      <c r="G2690" s="20"/>
      <c r="H2690" s="20"/>
      <c r="I2690" s="20"/>
      <c r="J2690" s="20"/>
      <c r="K2690" s="19"/>
    </row>
    <row r="2691" spans="2:11" s="23" customFormat="1" ht="21.95" customHeight="1">
      <c r="B2691" s="22"/>
      <c r="C2691" s="21"/>
      <c r="D2691" s="20"/>
      <c r="E2691" s="20"/>
      <c r="F2691" s="20"/>
      <c r="G2691" s="20"/>
      <c r="H2691" s="20"/>
      <c r="I2691" s="20"/>
      <c r="J2691" s="20"/>
      <c r="K2691" s="19"/>
    </row>
    <row r="2692" spans="2:11" s="23" customFormat="1" ht="21.95" customHeight="1">
      <c r="B2692" s="22"/>
      <c r="C2692" s="21"/>
      <c r="D2692" s="20"/>
      <c r="E2692" s="20"/>
      <c r="F2692" s="20"/>
      <c r="G2692" s="20"/>
      <c r="H2692" s="20"/>
      <c r="I2692" s="20"/>
      <c r="J2692" s="20"/>
      <c r="K2692" s="19"/>
    </row>
    <row r="2693" spans="2:11" s="23" customFormat="1" ht="21.95" customHeight="1">
      <c r="B2693" s="22"/>
      <c r="C2693" s="21"/>
      <c r="D2693" s="20"/>
      <c r="E2693" s="20"/>
      <c r="F2693" s="20"/>
      <c r="G2693" s="20"/>
      <c r="H2693" s="20"/>
      <c r="I2693" s="20"/>
      <c r="J2693" s="20"/>
      <c r="K2693" s="19"/>
    </row>
    <row r="2694" spans="2:11" s="23" customFormat="1" ht="21.95" customHeight="1">
      <c r="B2694" s="22"/>
      <c r="C2694" s="21"/>
      <c r="D2694" s="20"/>
      <c r="E2694" s="20"/>
      <c r="F2694" s="20"/>
      <c r="G2694" s="20"/>
      <c r="H2694" s="20"/>
      <c r="I2694" s="20"/>
      <c r="J2694" s="20"/>
      <c r="K2694" s="19"/>
    </row>
    <row r="2695" spans="2:11" s="23" customFormat="1" ht="21.95" customHeight="1">
      <c r="B2695" s="22"/>
      <c r="C2695" s="21"/>
      <c r="D2695" s="20"/>
      <c r="E2695" s="20"/>
      <c r="F2695" s="20"/>
      <c r="G2695" s="20"/>
      <c r="H2695" s="20"/>
      <c r="I2695" s="20"/>
      <c r="J2695" s="20"/>
      <c r="K2695" s="19"/>
    </row>
    <row r="2696" spans="2:11" s="23" customFormat="1" ht="21.95" customHeight="1">
      <c r="B2696" s="22"/>
      <c r="C2696" s="21"/>
      <c r="D2696" s="20"/>
      <c r="E2696" s="20"/>
      <c r="F2696" s="20"/>
      <c r="G2696" s="20"/>
      <c r="H2696" s="20"/>
      <c r="I2696" s="20"/>
      <c r="J2696" s="20"/>
      <c r="K2696" s="19"/>
    </row>
    <row r="2697" spans="2:11" s="23" customFormat="1" ht="21.95" customHeight="1">
      <c r="B2697" s="22"/>
      <c r="C2697" s="21"/>
      <c r="D2697" s="20"/>
      <c r="E2697" s="20"/>
      <c r="F2697" s="20"/>
      <c r="G2697" s="20"/>
      <c r="H2697" s="20"/>
      <c r="I2697" s="20"/>
      <c r="J2697" s="20"/>
      <c r="K2697" s="19"/>
    </row>
    <row r="2698" spans="2:11" s="23" customFormat="1" ht="21.95" customHeight="1">
      <c r="B2698" s="22"/>
      <c r="C2698" s="21"/>
      <c r="D2698" s="20"/>
      <c r="E2698" s="20"/>
      <c r="F2698" s="20"/>
      <c r="G2698" s="20"/>
      <c r="H2698" s="20"/>
      <c r="I2698" s="20"/>
      <c r="J2698" s="20"/>
      <c r="K2698" s="19"/>
    </row>
    <row r="2699" spans="2:11" s="23" customFormat="1" ht="21.95" customHeight="1">
      <c r="B2699" s="22"/>
      <c r="C2699" s="21"/>
      <c r="D2699" s="20"/>
      <c r="E2699" s="20"/>
      <c r="F2699" s="20"/>
      <c r="G2699" s="20"/>
      <c r="H2699" s="20"/>
      <c r="I2699" s="20"/>
      <c r="J2699" s="20"/>
      <c r="K2699" s="19"/>
    </row>
    <row r="2700" spans="2:11" s="23" customFormat="1" ht="21.95" customHeight="1">
      <c r="B2700" s="22"/>
      <c r="C2700" s="21"/>
      <c r="D2700" s="20"/>
      <c r="E2700" s="20"/>
      <c r="F2700" s="20"/>
      <c r="G2700" s="20"/>
      <c r="H2700" s="20"/>
      <c r="I2700" s="20"/>
      <c r="J2700" s="20"/>
      <c r="K2700" s="19"/>
    </row>
    <row r="2701" spans="2:11" s="23" customFormat="1" ht="21.95" customHeight="1">
      <c r="B2701" s="22"/>
      <c r="C2701" s="21"/>
      <c r="D2701" s="20"/>
      <c r="E2701" s="20"/>
      <c r="F2701" s="20"/>
      <c r="G2701" s="20"/>
      <c r="H2701" s="20"/>
      <c r="I2701" s="20"/>
      <c r="J2701" s="20"/>
      <c r="K2701" s="19"/>
    </row>
    <row r="2702" spans="2:11" s="23" customFormat="1" ht="21.95" customHeight="1">
      <c r="B2702" s="22"/>
      <c r="C2702" s="21"/>
      <c r="D2702" s="20"/>
      <c r="E2702" s="20"/>
      <c r="F2702" s="20"/>
      <c r="G2702" s="20"/>
      <c r="H2702" s="20"/>
      <c r="I2702" s="20"/>
      <c r="J2702" s="20"/>
      <c r="K2702" s="19"/>
    </row>
    <row r="2703" spans="2:11" s="23" customFormat="1" ht="21.95" customHeight="1">
      <c r="B2703" s="22"/>
      <c r="C2703" s="21"/>
      <c r="D2703" s="20"/>
      <c r="E2703" s="20"/>
      <c r="F2703" s="20"/>
      <c r="G2703" s="20"/>
      <c r="H2703" s="20"/>
      <c r="I2703" s="20"/>
      <c r="J2703" s="20"/>
      <c r="K2703" s="19"/>
    </row>
    <row r="2704" spans="2:11" s="23" customFormat="1" ht="21.95" customHeight="1">
      <c r="B2704" s="22"/>
      <c r="C2704" s="21"/>
      <c r="D2704" s="20"/>
      <c r="E2704" s="20"/>
      <c r="F2704" s="20"/>
      <c r="G2704" s="20"/>
      <c r="H2704" s="20"/>
      <c r="I2704" s="20"/>
      <c r="J2704" s="20"/>
      <c r="K2704" s="19"/>
    </row>
    <row r="2705" spans="2:11" s="23" customFormat="1" ht="21.95" customHeight="1">
      <c r="B2705" s="22"/>
      <c r="C2705" s="21"/>
      <c r="D2705" s="20"/>
      <c r="E2705" s="20"/>
      <c r="F2705" s="20"/>
      <c r="G2705" s="20"/>
      <c r="H2705" s="20"/>
      <c r="I2705" s="20"/>
      <c r="J2705" s="20"/>
      <c r="K2705" s="19"/>
    </row>
    <row r="2706" spans="2:11" s="23" customFormat="1" ht="21.95" customHeight="1">
      <c r="B2706" s="22"/>
      <c r="C2706" s="21"/>
      <c r="D2706" s="20"/>
      <c r="E2706" s="20"/>
      <c r="F2706" s="20"/>
      <c r="G2706" s="20"/>
      <c r="H2706" s="20"/>
      <c r="I2706" s="20"/>
      <c r="J2706" s="20"/>
      <c r="K2706" s="19"/>
    </row>
    <row r="2707" spans="2:11" s="23" customFormat="1" ht="21.95" customHeight="1">
      <c r="B2707" s="22"/>
      <c r="C2707" s="21"/>
      <c r="D2707" s="20"/>
      <c r="E2707" s="20"/>
      <c r="F2707" s="20"/>
      <c r="G2707" s="20"/>
      <c r="H2707" s="20"/>
      <c r="I2707" s="20"/>
      <c r="J2707" s="20"/>
      <c r="K2707" s="19"/>
    </row>
    <row r="2708" spans="2:11" s="23" customFormat="1" ht="21.95" customHeight="1">
      <c r="B2708" s="22"/>
      <c r="C2708" s="21"/>
      <c r="D2708" s="20"/>
      <c r="E2708" s="20"/>
      <c r="F2708" s="20"/>
      <c r="G2708" s="20"/>
      <c r="H2708" s="20"/>
      <c r="I2708" s="20"/>
      <c r="J2708" s="20"/>
      <c r="K2708" s="19"/>
    </row>
    <row r="2709" spans="2:11" s="23" customFormat="1" ht="21.95" customHeight="1">
      <c r="B2709" s="22"/>
      <c r="C2709" s="21"/>
      <c r="D2709" s="20"/>
      <c r="E2709" s="20"/>
      <c r="F2709" s="20"/>
      <c r="G2709" s="20"/>
      <c r="H2709" s="20"/>
      <c r="I2709" s="20"/>
      <c r="J2709" s="20"/>
      <c r="K2709" s="19"/>
    </row>
    <row r="2710" spans="2:11" s="23" customFormat="1" ht="21.95" customHeight="1">
      <c r="B2710" s="22"/>
      <c r="C2710" s="21"/>
      <c r="D2710" s="20"/>
      <c r="E2710" s="20"/>
      <c r="F2710" s="20"/>
      <c r="G2710" s="20"/>
      <c r="H2710" s="20"/>
      <c r="I2710" s="20"/>
      <c r="J2710" s="20"/>
      <c r="K2710" s="19"/>
    </row>
    <row r="2711" spans="2:11" s="23" customFormat="1" ht="21.95" customHeight="1">
      <c r="B2711" s="22"/>
      <c r="C2711" s="21"/>
      <c r="D2711" s="20"/>
      <c r="E2711" s="20"/>
      <c r="F2711" s="20"/>
      <c r="G2711" s="20"/>
      <c r="H2711" s="20"/>
      <c r="I2711" s="20"/>
      <c r="J2711" s="20"/>
      <c r="K2711" s="19"/>
    </row>
    <row r="2712" spans="2:11" s="23" customFormat="1" ht="21.95" customHeight="1">
      <c r="B2712" s="22"/>
      <c r="C2712" s="21"/>
      <c r="D2712" s="20"/>
      <c r="E2712" s="20"/>
      <c r="F2712" s="20"/>
      <c r="G2712" s="20"/>
      <c r="H2712" s="20"/>
      <c r="I2712" s="20"/>
      <c r="J2712" s="20"/>
      <c r="K2712" s="19"/>
    </row>
    <row r="2713" spans="2:11" s="23" customFormat="1" ht="21.95" customHeight="1">
      <c r="B2713" s="22"/>
      <c r="C2713" s="21"/>
      <c r="D2713" s="20"/>
      <c r="E2713" s="20"/>
      <c r="F2713" s="20"/>
      <c r="G2713" s="20"/>
      <c r="H2713" s="20"/>
      <c r="I2713" s="20"/>
      <c r="J2713" s="20"/>
      <c r="K2713" s="19"/>
    </row>
    <row r="2714" spans="2:11" s="23" customFormat="1" ht="21.95" customHeight="1">
      <c r="B2714" s="22"/>
      <c r="C2714" s="21"/>
      <c r="D2714" s="20"/>
      <c r="E2714" s="20"/>
      <c r="F2714" s="20"/>
      <c r="G2714" s="20"/>
      <c r="H2714" s="20"/>
      <c r="I2714" s="20"/>
      <c r="J2714" s="20"/>
      <c r="K2714" s="19"/>
    </row>
    <row r="2715" spans="2:11" s="23" customFormat="1" ht="21.95" customHeight="1">
      <c r="B2715" s="22"/>
      <c r="C2715" s="21"/>
      <c r="D2715" s="20"/>
      <c r="E2715" s="20"/>
      <c r="F2715" s="20"/>
      <c r="G2715" s="20"/>
      <c r="H2715" s="20"/>
      <c r="I2715" s="20"/>
      <c r="J2715" s="20"/>
      <c r="K2715" s="19"/>
    </row>
    <row r="2716" spans="2:11" s="23" customFormat="1" ht="21.95" customHeight="1">
      <c r="B2716" s="22"/>
      <c r="C2716" s="21"/>
      <c r="D2716" s="20"/>
      <c r="E2716" s="20"/>
      <c r="F2716" s="20"/>
      <c r="G2716" s="20"/>
      <c r="H2716" s="20"/>
      <c r="I2716" s="20"/>
      <c r="J2716" s="20"/>
      <c r="K2716" s="19"/>
    </row>
    <row r="2717" spans="2:11" s="23" customFormat="1" ht="21.95" customHeight="1">
      <c r="B2717" s="22"/>
      <c r="C2717" s="21"/>
      <c r="D2717" s="20"/>
      <c r="E2717" s="20"/>
      <c r="F2717" s="20"/>
      <c r="G2717" s="20"/>
      <c r="H2717" s="20"/>
      <c r="I2717" s="20"/>
      <c r="J2717" s="20"/>
      <c r="K2717" s="19"/>
    </row>
    <row r="2718" spans="2:11" s="23" customFormat="1" ht="21.95" customHeight="1">
      <c r="B2718" s="22"/>
      <c r="C2718" s="21"/>
      <c r="D2718" s="20"/>
      <c r="E2718" s="20"/>
      <c r="F2718" s="20"/>
      <c r="G2718" s="20"/>
      <c r="H2718" s="20"/>
      <c r="I2718" s="20"/>
      <c r="J2718" s="20"/>
      <c r="K2718" s="19"/>
    </row>
    <row r="2719" spans="2:11" s="23" customFormat="1" ht="21.95" customHeight="1">
      <c r="B2719" s="22"/>
      <c r="C2719" s="21"/>
      <c r="D2719" s="20"/>
      <c r="E2719" s="20"/>
      <c r="F2719" s="20"/>
      <c r="G2719" s="20"/>
      <c r="H2719" s="20"/>
      <c r="I2719" s="20"/>
      <c r="J2719" s="20"/>
      <c r="K2719" s="19"/>
    </row>
    <row r="2720" spans="2:11" s="23" customFormat="1" ht="21.95" customHeight="1">
      <c r="B2720" s="22"/>
      <c r="C2720" s="21"/>
      <c r="D2720" s="20"/>
      <c r="E2720" s="20"/>
      <c r="F2720" s="20"/>
      <c r="G2720" s="20"/>
      <c r="H2720" s="20"/>
      <c r="I2720" s="20"/>
      <c r="J2720" s="20"/>
      <c r="K2720" s="19"/>
    </row>
    <row r="2721" spans="2:11" s="23" customFormat="1" ht="21.95" customHeight="1">
      <c r="B2721" s="22"/>
      <c r="C2721" s="21"/>
      <c r="D2721" s="20"/>
      <c r="E2721" s="20"/>
      <c r="F2721" s="20"/>
      <c r="G2721" s="20"/>
      <c r="H2721" s="20"/>
      <c r="I2721" s="20"/>
      <c r="J2721" s="20"/>
      <c r="K2721" s="19"/>
    </row>
    <row r="2722" spans="2:11" s="23" customFormat="1" ht="21.95" customHeight="1">
      <c r="B2722" s="22"/>
      <c r="C2722" s="21"/>
      <c r="D2722" s="20"/>
      <c r="E2722" s="20"/>
      <c r="F2722" s="20"/>
      <c r="G2722" s="20"/>
      <c r="H2722" s="20"/>
      <c r="I2722" s="20"/>
      <c r="J2722" s="20"/>
      <c r="K2722" s="19"/>
    </row>
    <row r="2723" spans="2:11" s="23" customFormat="1" ht="21.95" customHeight="1">
      <c r="B2723" s="22"/>
      <c r="C2723" s="21"/>
      <c r="D2723" s="20"/>
      <c r="E2723" s="20"/>
      <c r="F2723" s="20"/>
      <c r="G2723" s="20"/>
      <c r="H2723" s="20"/>
      <c r="I2723" s="20"/>
      <c r="J2723" s="20"/>
      <c r="K2723" s="19"/>
    </row>
    <row r="2724" spans="2:11" s="23" customFormat="1" ht="21.95" customHeight="1">
      <c r="B2724" s="22"/>
      <c r="C2724" s="21"/>
      <c r="D2724" s="20"/>
      <c r="E2724" s="20"/>
      <c r="F2724" s="20"/>
      <c r="G2724" s="20"/>
      <c r="H2724" s="20"/>
      <c r="I2724" s="20"/>
      <c r="J2724" s="20"/>
      <c r="K2724" s="19"/>
    </row>
    <row r="2725" spans="2:11" s="23" customFormat="1" ht="21.95" customHeight="1">
      <c r="B2725" s="22"/>
      <c r="C2725" s="21"/>
      <c r="D2725" s="20"/>
      <c r="E2725" s="20"/>
      <c r="F2725" s="20"/>
      <c r="G2725" s="20"/>
      <c r="H2725" s="20"/>
      <c r="I2725" s="20"/>
      <c r="J2725" s="20"/>
      <c r="K2725" s="19"/>
    </row>
    <row r="2726" spans="2:11" s="23" customFormat="1" ht="21.95" customHeight="1">
      <c r="B2726" s="22"/>
      <c r="C2726" s="21"/>
      <c r="D2726" s="20"/>
      <c r="E2726" s="20"/>
      <c r="F2726" s="20"/>
      <c r="G2726" s="20"/>
      <c r="H2726" s="20"/>
      <c r="I2726" s="20"/>
      <c r="J2726" s="20"/>
      <c r="K2726" s="19"/>
    </row>
    <row r="2727" spans="2:11" s="23" customFormat="1" ht="21.95" customHeight="1">
      <c r="B2727" s="22"/>
      <c r="C2727" s="21"/>
      <c r="D2727" s="20"/>
      <c r="E2727" s="20"/>
      <c r="F2727" s="20"/>
      <c r="G2727" s="20"/>
      <c r="H2727" s="20"/>
      <c r="I2727" s="20"/>
      <c r="J2727" s="20"/>
      <c r="K2727" s="19"/>
    </row>
    <row r="2728" spans="2:11" s="23" customFormat="1" ht="21.95" customHeight="1">
      <c r="B2728" s="22"/>
      <c r="C2728" s="21"/>
      <c r="D2728" s="20"/>
      <c r="E2728" s="20"/>
      <c r="F2728" s="20"/>
      <c r="G2728" s="20"/>
      <c r="H2728" s="20"/>
      <c r="I2728" s="20"/>
      <c r="J2728" s="20"/>
      <c r="K2728" s="19"/>
    </row>
    <row r="2729" spans="2:11" s="23" customFormat="1" ht="21.95" customHeight="1">
      <c r="B2729" s="22"/>
      <c r="C2729" s="21"/>
      <c r="D2729" s="20"/>
      <c r="E2729" s="20"/>
      <c r="F2729" s="20"/>
      <c r="G2729" s="20"/>
      <c r="H2729" s="20"/>
      <c r="I2729" s="20"/>
      <c r="J2729" s="20"/>
      <c r="K2729" s="19"/>
    </row>
    <row r="2730" spans="2:11" s="23" customFormat="1" ht="21.95" customHeight="1">
      <c r="B2730" s="22"/>
      <c r="C2730" s="21"/>
      <c r="D2730" s="20"/>
      <c r="E2730" s="20"/>
      <c r="F2730" s="20"/>
      <c r="G2730" s="20"/>
      <c r="H2730" s="20"/>
      <c r="I2730" s="20"/>
      <c r="J2730" s="20"/>
      <c r="K2730" s="19"/>
    </row>
    <row r="2731" spans="2:11" s="23" customFormat="1" ht="21.95" customHeight="1">
      <c r="B2731" s="22"/>
      <c r="C2731" s="21"/>
      <c r="D2731" s="20"/>
      <c r="E2731" s="20"/>
      <c r="F2731" s="20"/>
      <c r="G2731" s="20"/>
      <c r="H2731" s="20"/>
      <c r="I2731" s="20"/>
      <c r="J2731" s="20"/>
      <c r="K2731" s="19"/>
    </row>
    <row r="2732" spans="2:11" s="23" customFormat="1" ht="21.95" customHeight="1">
      <c r="B2732" s="22"/>
      <c r="C2732" s="21"/>
      <c r="D2732" s="20"/>
      <c r="E2732" s="20"/>
      <c r="F2732" s="20"/>
      <c r="G2732" s="20"/>
      <c r="H2732" s="20"/>
      <c r="I2732" s="20"/>
      <c r="J2732" s="20"/>
      <c r="K2732" s="19"/>
    </row>
    <row r="2733" spans="2:11" s="23" customFormat="1" ht="21.95" customHeight="1">
      <c r="B2733" s="22"/>
      <c r="C2733" s="21"/>
      <c r="D2733" s="20"/>
      <c r="E2733" s="20"/>
      <c r="F2733" s="20"/>
      <c r="G2733" s="20"/>
      <c r="H2733" s="20"/>
      <c r="I2733" s="20"/>
      <c r="J2733" s="20"/>
      <c r="K2733" s="19"/>
    </row>
    <row r="2734" spans="2:11" s="23" customFormat="1" ht="21.95" customHeight="1">
      <c r="B2734" s="22"/>
      <c r="C2734" s="21"/>
      <c r="D2734" s="20"/>
      <c r="E2734" s="20"/>
      <c r="F2734" s="20"/>
      <c r="G2734" s="20"/>
      <c r="H2734" s="20"/>
      <c r="I2734" s="20"/>
      <c r="J2734" s="20"/>
      <c r="K2734" s="19"/>
    </row>
    <row r="2735" spans="2:11" s="23" customFormat="1" ht="21.95" customHeight="1">
      <c r="B2735" s="22"/>
      <c r="C2735" s="21"/>
      <c r="D2735" s="20"/>
      <c r="E2735" s="20"/>
      <c r="F2735" s="20"/>
      <c r="G2735" s="20"/>
      <c r="H2735" s="20"/>
      <c r="I2735" s="20"/>
      <c r="J2735" s="20"/>
      <c r="K2735" s="19"/>
    </row>
    <row r="2736" spans="2:11" s="23" customFormat="1" ht="21.95" customHeight="1">
      <c r="B2736" s="22"/>
      <c r="C2736" s="21"/>
      <c r="D2736" s="20"/>
      <c r="E2736" s="20"/>
      <c r="F2736" s="20"/>
      <c r="G2736" s="20"/>
      <c r="H2736" s="20"/>
      <c r="I2736" s="20"/>
      <c r="J2736" s="20"/>
      <c r="K2736" s="19"/>
    </row>
    <row r="2737" spans="2:11" s="23" customFormat="1" ht="21.95" customHeight="1">
      <c r="B2737" s="22"/>
      <c r="C2737" s="21"/>
      <c r="D2737" s="20"/>
      <c r="E2737" s="20"/>
      <c r="F2737" s="20"/>
      <c r="G2737" s="20"/>
      <c r="H2737" s="20"/>
      <c r="I2737" s="20"/>
      <c r="J2737" s="20"/>
      <c r="K2737" s="19"/>
    </row>
    <row r="2738" spans="2:11" s="23" customFormat="1" ht="21.95" customHeight="1">
      <c r="B2738" s="22"/>
      <c r="C2738" s="21"/>
      <c r="D2738" s="20"/>
      <c r="E2738" s="20"/>
      <c r="F2738" s="20"/>
      <c r="G2738" s="20"/>
      <c r="H2738" s="20"/>
      <c r="I2738" s="20"/>
      <c r="J2738" s="20"/>
      <c r="K2738" s="19"/>
    </row>
    <row r="2739" spans="2:11" s="23" customFormat="1" ht="21.95" customHeight="1">
      <c r="B2739" s="22"/>
      <c r="C2739" s="21"/>
      <c r="D2739" s="20"/>
      <c r="E2739" s="20"/>
      <c r="F2739" s="20"/>
      <c r="G2739" s="20"/>
      <c r="H2739" s="20"/>
      <c r="I2739" s="20"/>
      <c r="J2739" s="20"/>
      <c r="K2739" s="19"/>
    </row>
    <row r="2740" spans="2:11" s="23" customFormat="1" ht="21.95" customHeight="1">
      <c r="B2740" s="22"/>
      <c r="C2740" s="21"/>
      <c r="D2740" s="20"/>
      <c r="E2740" s="20"/>
      <c r="F2740" s="20"/>
      <c r="G2740" s="20"/>
      <c r="H2740" s="20"/>
      <c r="I2740" s="20"/>
      <c r="J2740" s="20"/>
      <c r="K2740" s="19"/>
    </row>
    <row r="2741" spans="2:11" s="23" customFormat="1" ht="21.95" customHeight="1">
      <c r="B2741" s="22"/>
      <c r="C2741" s="21"/>
      <c r="D2741" s="20"/>
      <c r="E2741" s="20"/>
      <c r="F2741" s="20"/>
      <c r="G2741" s="20"/>
      <c r="H2741" s="20"/>
      <c r="I2741" s="20"/>
      <c r="J2741" s="20"/>
      <c r="K2741" s="19"/>
    </row>
    <row r="2742" spans="2:11" s="23" customFormat="1" ht="21.95" customHeight="1">
      <c r="B2742" s="22"/>
      <c r="C2742" s="21"/>
      <c r="D2742" s="20"/>
      <c r="E2742" s="20"/>
      <c r="F2742" s="20"/>
      <c r="G2742" s="20"/>
      <c r="H2742" s="20"/>
      <c r="I2742" s="20"/>
      <c r="J2742" s="20"/>
      <c r="K2742" s="19"/>
    </row>
    <row r="2743" spans="2:11" s="23" customFormat="1" ht="21.95" customHeight="1">
      <c r="B2743" s="22"/>
      <c r="C2743" s="21"/>
      <c r="D2743" s="20"/>
      <c r="E2743" s="20"/>
      <c r="F2743" s="20"/>
      <c r="G2743" s="20"/>
      <c r="H2743" s="20"/>
      <c r="I2743" s="20"/>
      <c r="J2743" s="20"/>
      <c r="K2743" s="19"/>
    </row>
    <row r="2744" spans="2:11" s="23" customFormat="1" ht="21.95" customHeight="1">
      <c r="B2744" s="22"/>
      <c r="C2744" s="21"/>
      <c r="D2744" s="20"/>
      <c r="E2744" s="20"/>
      <c r="F2744" s="20"/>
      <c r="G2744" s="20"/>
      <c r="H2744" s="20"/>
      <c r="I2744" s="20"/>
      <c r="J2744" s="20"/>
      <c r="K2744" s="19"/>
    </row>
    <row r="2745" spans="2:11" s="23" customFormat="1" ht="21.95" customHeight="1">
      <c r="B2745" s="22"/>
      <c r="C2745" s="21"/>
      <c r="D2745" s="20"/>
      <c r="E2745" s="20"/>
      <c r="F2745" s="20"/>
      <c r="G2745" s="20"/>
      <c r="H2745" s="20"/>
      <c r="I2745" s="20"/>
      <c r="J2745" s="20"/>
      <c r="K2745" s="19"/>
    </row>
    <row r="2746" spans="2:11" s="23" customFormat="1" ht="21.95" customHeight="1">
      <c r="B2746" s="22"/>
      <c r="C2746" s="21"/>
      <c r="D2746" s="20"/>
      <c r="E2746" s="20"/>
      <c r="F2746" s="20"/>
      <c r="G2746" s="20"/>
      <c r="H2746" s="20"/>
      <c r="I2746" s="20"/>
      <c r="J2746" s="20"/>
      <c r="K2746" s="19"/>
    </row>
    <row r="2747" spans="2:11" s="23" customFormat="1" ht="21.95" customHeight="1">
      <c r="B2747" s="22"/>
      <c r="C2747" s="21"/>
      <c r="D2747" s="20"/>
      <c r="E2747" s="20"/>
      <c r="F2747" s="20"/>
      <c r="G2747" s="20"/>
      <c r="H2747" s="20"/>
      <c r="I2747" s="20"/>
      <c r="J2747" s="20"/>
      <c r="K2747" s="19"/>
    </row>
    <row r="2748" spans="2:11" s="23" customFormat="1" ht="21.95" customHeight="1">
      <c r="B2748" s="22"/>
      <c r="C2748" s="21"/>
      <c r="D2748" s="20"/>
      <c r="E2748" s="20"/>
      <c r="F2748" s="20"/>
      <c r="G2748" s="20"/>
      <c r="H2748" s="20"/>
      <c r="I2748" s="20"/>
      <c r="J2748" s="20"/>
      <c r="K2748" s="19"/>
    </row>
    <row r="2749" spans="2:11" s="23" customFormat="1" ht="21.95" customHeight="1">
      <c r="B2749" s="22"/>
      <c r="C2749" s="21"/>
      <c r="D2749" s="20"/>
      <c r="E2749" s="20"/>
      <c r="F2749" s="20"/>
      <c r="G2749" s="20"/>
      <c r="H2749" s="20"/>
      <c r="I2749" s="20"/>
      <c r="J2749" s="20"/>
      <c r="K2749" s="19"/>
    </row>
    <row r="2750" spans="2:11" s="23" customFormat="1" ht="21.95" customHeight="1">
      <c r="B2750" s="22"/>
      <c r="C2750" s="21"/>
      <c r="D2750" s="20"/>
      <c r="E2750" s="20"/>
      <c r="F2750" s="20"/>
      <c r="G2750" s="20"/>
      <c r="H2750" s="20"/>
      <c r="I2750" s="20"/>
      <c r="J2750" s="20"/>
      <c r="K2750" s="19"/>
    </row>
    <row r="2751" spans="2:11" s="23" customFormat="1" ht="21.95" customHeight="1">
      <c r="B2751" s="22"/>
      <c r="C2751" s="21"/>
      <c r="D2751" s="20"/>
      <c r="E2751" s="20"/>
      <c r="F2751" s="20"/>
      <c r="G2751" s="20"/>
      <c r="H2751" s="20"/>
      <c r="I2751" s="20"/>
      <c r="J2751" s="20"/>
      <c r="K2751" s="19"/>
    </row>
    <row r="2752" spans="2:11" s="23" customFormat="1" ht="21.95" customHeight="1">
      <c r="B2752" s="22"/>
      <c r="C2752" s="21"/>
      <c r="D2752" s="20"/>
      <c r="E2752" s="20"/>
      <c r="F2752" s="20"/>
      <c r="G2752" s="20"/>
      <c r="H2752" s="20"/>
      <c r="I2752" s="20"/>
      <c r="J2752" s="20"/>
      <c r="K2752" s="19"/>
    </row>
    <row r="2753" spans="2:11" s="23" customFormat="1" ht="21.95" customHeight="1">
      <c r="B2753" s="22"/>
      <c r="C2753" s="21"/>
      <c r="D2753" s="20"/>
      <c r="E2753" s="20"/>
      <c r="F2753" s="20"/>
      <c r="G2753" s="20"/>
      <c r="H2753" s="20"/>
      <c r="I2753" s="20"/>
      <c r="J2753" s="20"/>
      <c r="K2753" s="19"/>
    </row>
    <row r="2754" spans="2:11" s="23" customFormat="1" ht="21.95" customHeight="1">
      <c r="B2754" s="22"/>
      <c r="C2754" s="21"/>
      <c r="D2754" s="20"/>
      <c r="E2754" s="20"/>
      <c r="F2754" s="20"/>
      <c r="G2754" s="20"/>
      <c r="H2754" s="20"/>
      <c r="I2754" s="20"/>
      <c r="J2754" s="20"/>
      <c r="K2754" s="19"/>
    </row>
    <row r="2755" spans="2:11" s="23" customFormat="1" ht="21.95" customHeight="1">
      <c r="B2755" s="22"/>
      <c r="C2755" s="21"/>
      <c r="D2755" s="20"/>
      <c r="E2755" s="20"/>
      <c r="F2755" s="20"/>
      <c r="G2755" s="20"/>
      <c r="H2755" s="20"/>
      <c r="I2755" s="20"/>
      <c r="J2755" s="20"/>
      <c r="K2755" s="19"/>
    </row>
    <row r="2756" spans="2:11" s="23" customFormat="1" ht="21.95" customHeight="1">
      <c r="B2756" s="22"/>
      <c r="C2756" s="21"/>
      <c r="D2756" s="20"/>
      <c r="E2756" s="20"/>
      <c r="F2756" s="20"/>
      <c r="G2756" s="20"/>
      <c r="H2756" s="20"/>
      <c r="I2756" s="20"/>
      <c r="J2756" s="20"/>
      <c r="K2756" s="19"/>
    </row>
    <row r="2757" spans="2:11" s="23" customFormat="1" ht="21.95" customHeight="1">
      <c r="B2757" s="22"/>
      <c r="C2757" s="21"/>
      <c r="D2757" s="20"/>
      <c r="E2757" s="20"/>
      <c r="F2757" s="20"/>
      <c r="G2757" s="20"/>
      <c r="H2757" s="20"/>
      <c r="I2757" s="20"/>
      <c r="J2757" s="20"/>
      <c r="K2757" s="19"/>
    </row>
    <row r="2758" spans="2:11" s="23" customFormat="1" ht="21.95" customHeight="1">
      <c r="B2758" s="22"/>
      <c r="C2758" s="21"/>
      <c r="D2758" s="20"/>
      <c r="E2758" s="20"/>
      <c r="F2758" s="20"/>
      <c r="G2758" s="20"/>
      <c r="H2758" s="20"/>
      <c r="I2758" s="20"/>
      <c r="J2758" s="20"/>
      <c r="K2758" s="19"/>
    </row>
    <row r="2759" spans="2:11" s="23" customFormat="1" ht="21.95" customHeight="1">
      <c r="B2759" s="22"/>
      <c r="C2759" s="21"/>
      <c r="D2759" s="20"/>
      <c r="E2759" s="20"/>
      <c r="F2759" s="20"/>
      <c r="G2759" s="20"/>
      <c r="H2759" s="20"/>
      <c r="I2759" s="20"/>
      <c r="J2759" s="20"/>
      <c r="K2759" s="19"/>
    </row>
    <row r="2760" spans="2:11" s="23" customFormat="1" ht="21.95" customHeight="1">
      <c r="B2760" s="22"/>
      <c r="C2760" s="21"/>
      <c r="D2760" s="20"/>
      <c r="E2760" s="20"/>
      <c r="F2760" s="20"/>
      <c r="G2760" s="20"/>
      <c r="H2760" s="20"/>
      <c r="I2760" s="20"/>
      <c r="J2760" s="20"/>
      <c r="K2760" s="19"/>
    </row>
    <row r="2761" spans="2:11" s="23" customFormat="1" ht="21.95" customHeight="1">
      <c r="B2761" s="22"/>
      <c r="C2761" s="21"/>
      <c r="D2761" s="20"/>
      <c r="E2761" s="20"/>
      <c r="F2761" s="20"/>
      <c r="G2761" s="20"/>
      <c r="H2761" s="20"/>
      <c r="I2761" s="20"/>
      <c r="J2761" s="20"/>
      <c r="K2761" s="19"/>
    </row>
    <row r="2762" spans="2:11" s="23" customFormat="1" ht="21.95" customHeight="1">
      <c r="B2762" s="22"/>
      <c r="C2762" s="21"/>
      <c r="D2762" s="20"/>
      <c r="E2762" s="20"/>
      <c r="F2762" s="20"/>
      <c r="G2762" s="20"/>
      <c r="H2762" s="20"/>
      <c r="I2762" s="20"/>
      <c r="J2762" s="20"/>
      <c r="K2762" s="19"/>
    </row>
    <row r="2763" spans="2:11" s="23" customFormat="1" ht="21.95" customHeight="1">
      <c r="B2763" s="22"/>
      <c r="C2763" s="21"/>
      <c r="D2763" s="20"/>
      <c r="E2763" s="20"/>
      <c r="F2763" s="20"/>
      <c r="G2763" s="20"/>
      <c r="H2763" s="20"/>
      <c r="I2763" s="20"/>
      <c r="J2763" s="20"/>
      <c r="K2763" s="19"/>
    </row>
    <row r="2764" spans="2:11" s="23" customFormat="1" ht="21.95" customHeight="1">
      <c r="B2764" s="22"/>
      <c r="C2764" s="21"/>
      <c r="D2764" s="20"/>
      <c r="E2764" s="20"/>
      <c r="F2764" s="20"/>
      <c r="G2764" s="20"/>
      <c r="H2764" s="20"/>
      <c r="I2764" s="20"/>
      <c r="J2764" s="20"/>
      <c r="K2764" s="19"/>
    </row>
    <row r="2765" spans="2:11" s="23" customFormat="1" ht="21.95" customHeight="1">
      <c r="B2765" s="22"/>
      <c r="C2765" s="21"/>
      <c r="D2765" s="20"/>
      <c r="E2765" s="20"/>
      <c r="F2765" s="20"/>
      <c r="G2765" s="20"/>
      <c r="H2765" s="20"/>
      <c r="I2765" s="20"/>
      <c r="J2765" s="20"/>
      <c r="K2765" s="19"/>
    </row>
    <row r="2766" spans="2:11" s="23" customFormat="1" ht="21.95" customHeight="1">
      <c r="B2766" s="22"/>
      <c r="C2766" s="21"/>
      <c r="D2766" s="20"/>
      <c r="E2766" s="20"/>
      <c r="F2766" s="20"/>
      <c r="G2766" s="20"/>
      <c r="H2766" s="20"/>
      <c r="I2766" s="20"/>
      <c r="J2766" s="20"/>
      <c r="K2766" s="19"/>
    </row>
    <row r="2767" spans="2:11" s="23" customFormat="1" ht="21.95" customHeight="1">
      <c r="B2767" s="22"/>
      <c r="C2767" s="21"/>
      <c r="D2767" s="20"/>
      <c r="E2767" s="20"/>
      <c r="F2767" s="20"/>
      <c r="G2767" s="20"/>
      <c r="H2767" s="20"/>
      <c r="I2767" s="20"/>
      <c r="J2767" s="20"/>
      <c r="K2767" s="19"/>
    </row>
    <row r="2768" spans="2:11" s="23" customFormat="1" ht="21.95" customHeight="1">
      <c r="B2768" s="22"/>
      <c r="C2768" s="21"/>
      <c r="D2768" s="20"/>
      <c r="E2768" s="20"/>
      <c r="F2768" s="20"/>
      <c r="G2768" s="20"/>
      <c r="H2768" s="20"/>
      <c r="I2768" s="20"/>
      <c r="J2768" s="20"/>
      <c r="K2768" s="19"/>
    </row>
    <row r="2769" spans="2:11" s="23" customFormat="1" ht="21.95" customHeight="1">
      <c r="B2769" s="22"/>
      <c r="C2769" s="21"/>
      <c r="D2769" s="20"/>
      <c r="E2769" s="20"/>
      <c r="F2769" s="20"/>
      <c r="G2769" s="20"/>
      <c r="H2769" s="20"/>
      <c r="I2769" s="20"/>
      <c r="J2769" s="20"/>
      <c r="K2769" s="19"/>
    </row>
    <row r="2770" spans="2:11" s="23" customFormat="1" ht="21.95" customHeight="1">
      <c r="B2770" s="22"/>
      <c r="C2770" s="21"/>
      <c r="D2770" s="20"/>
      <c r="E2770" s="20"/>
      <c r="F2770" s="20"/>
      <c r="G2770" s="20"/>
      <c r="H2770" s="20"/>
      <c r="I2770" s="20"/>
      <c r="J2770" s="20"/>
      <c r="K2770" s="19"/>
    </row>
    <row r="2771" spans="2:11" s="23" customFormat="1" ht="21.95" customHeight="1">
      <c r="B2771" s="22"/>
      <c r="C2771" s="21"/>
      <c r="D2771" s="20"/>
      <c r="E2771" s="20"/>
      <c r="F2771" s="20"/>
      <c r="G2771" s="20"/>
      <c r="H2771" s="20"/>
      <c r="I2771" s="20"/>
      <c r="J2771" s="20"/>
      <c r="K2771" s="19"/>
    </row>
    <row r="2772" spans="2:11" s="23" customFormat="1" ht="21.95" customHeight="1">
      <c r="B2772" s="22"/>
      <c r="C2772" s="21"/>
      <c r="D2772" s="20"/>
      <c r="E2772" s="20"/>
      <c r="F2772" s="20"/>
      <c r="G2772" s="20"/>
      <c r="H2772" s="20"/>
      <c r="I2772" s="20"/>
      <c r="J2772" s="20"/>
      <c r="K2772" s="19"/>
    </row>
    <row r="2773" spans="2:11" s="23" customFormat="1" ht="21.95" customHeight="1">
      <c r="B2773" s="22"/>
      <c r="C2773" s="21"/>
      <c r="D2773" s="20"/>
      <c r="E2773" s="20"/>
      <c r="F2773" s="20"/>
      <c r="G2773" s="20"/>
      <c r="H2773" s="20"/>
      <c r="I2773" s="20"/>
      <c r="J2773" s="20"/>
      <c r="K2773" s="19"/>
    </row>
    <row r="2774" spans="2:11" s="23" customFormat="1" ht="21.95" customHeight="1">
      <c r="B2774" s="22"/>
      <c r="C2774" s="21"/>
      <c r="D2774" s="20"/>
      <c r="E2774" s="20"/>
      <c r="F2774" s="20"/>
      <c r="G2774" s="20"/>
      <c r="H2774" s="20"/>
      <c r="I2774" s="20"/>
      <c r="J2774" s="20"/>
      <c r="K2774" s="19"/>
    </row>
    <row r="2775" spans="2:11" s="23" customFormat="1" ht="21.95" customHeight="1">
      <c r="B2775" s="22"/>
      <c r="C2775" s="21"/>
      <c r="D2775" s="20"/>
      <c r="E2775" s="20"/>
      <c r="F2775" s="20"/>
      <c r="G2775" s="20"/>
      <c r="H2775" s="20"/>
      <c r="I2775" s="20"/>
      <c r="J2775" s="20"/>
      <c r="K2775" s="19"/>
    </row>
    <row r="2776" spans="2:11" s="23" customFormat="1" ht="21.95" customHeight="1">
      <c r="B2776" s="22"/>
      <c r="C2776" s="21"/>
      <c r="D2776" s="20"/>
      <c r="E2776" s="20"/>
      <c r="F2776" s="20"/>
      <c r="G2776" s="20"/>
      <c r="H2776" s="20"/>
      <c r="I2776" s="20"/>
      <c r="J2776" s="20"/>
      <c r="K2776" s="19"/>
    </row>
    <row r="2777" spans="2:11" s="23" customFormat="1" ht="21.95" customHeight="1">
      <c r="B2777" s="22"/>
      <c r="C2777" s="21"/>
      <c r="D2777" s="20"/>
      <c r="E2777" s="20"/>
      <c r="F2777" s="20"/>
      <c r="G2777" s="20"/>
      <c r="H2777" s="20"/>
      <c r="I2777" s="20"/>
      <c r="J2777" s="20"/>
      <c r="K2777" s="19"/>
    </row>
    <row r="2778" spans="2:11" s="23" customFormat="1" ht="21.95" customHeight="1">
      <c r="B2778" s="22"/>
      <c r="C2778" s="21"/>
      <c r="D2778" s="20"/>
      <c r="E2778" s="20"/>
      <c r="F2778" s="20"/>
      <c r="G2778" s="20"/>
      <c r="H2778" s="20"/>
      <c r="I2778" s="20"/>
      <c r="J2778" s="20"/>
      <c r="K2778" s="19"/>
    </row>
    <row r="2779" spans="2:11" s="23" customFormat="1" ht="21.95" customHeight="1">
      <c r="B2779" s="22"/>
      <c r="C2779" s="21"/>
      <c r="D2779" s="20"/>
      <c r="E2779" s="20"/>
      <c r="F2779" s="20"/>
      <c r="G2779" s="20"/>
      <c r="H2779" s="20"/>
      <c r="I2779" s="20"/>
      <c r="J2779" s="20"/>
      <c r="K2779" s="19"/>
    </row>
    <row r="2780" spans="2:11" s="23" customFormat="1" ht="21.95" customHeight="1">
      <c r="B2780" s="22"/>
      <c r="C2780" s="21"/>
      <c r="D2780" s="20"/>
      <c r="E2780" s="20"/>
      <c r="F2780" s="20"/>
      <c r="G2780" s="20"/>
      <c r="H2780" s="20"/>
      <c r="I2780" s="20"/>
      <c r="J2780" s="20"/>
      <c r="K2780" s="19"/>
    </row>
    <row r="2781" spans="2:11" s="23" customFormat="1" ht="21.95" customHeight="1">
      <c r="B2781" s="22"/>
      <c r="C2781" s="21"/>
      <c r="D2781" s="20"/>
      <c r="E2781" s="20"/>
      <c r="F2781" s="20"/>
      <c r="G2781" s="20"/>
      <c r="H2781" s="20"/>
      <c r="I2781" s="20"/>
      <c r="J2781" s="20"/>
      <c r="K2781" s="19"/>
    </row>
    <row r="2782" spans="2:11" s="23" customFormat="1" ht="21.95" customHeight="1">
      <c r="B2782" s="22"/>
      <c r="C2782" s="21"/>
      <c r="D2782" s="20"/>
      <c r="E2782" s="20"/>
      <c r="F2782" s="20"/>
      <c r="G2782" s="20"/>
      <c r="H2782" s="20"/>
      <c r="I2782" s="20"/>
      <c r="J2782" s="20"/>
      <c r="K2782" s="19"/>
    </row>
    <row r="2783" spans="2:11" s="23" customFormat="1" ht="21.95" customHeight="1">
      <c r="B2783" s="22"/>
      <c r="C2783" s="21"/>
      <c r="D2783" s="20"/>
      <c r="E2783" s="20"/>
      <c r="F2783" s="20"/>
      <c r="G2783" s="20"/>
      <c r="H2783" s="20"/>
      <c r="I2783" s="20"/>
      <c r="J2783" s="20"/>
      <c r="K2783" s="19"/>
    </row>
    <row r="2784" spans="2:11" s="23" customFormat="1" ht="21.95" customHeight="1">
      <c r="B2784" s="22"/>
      <c r="C2784" s="21"/>
      <c r="D2784" s="20"/>
      <c r="E2784" s="20"/>
      <c r="F2784" s="20"/>
      <c r="G2784" s="20"/>
      <c r="H2784" s="20"/>
      <c r="I2784" s="20"/>
      <c r="J2784" s="20"/>
      <c r="K2784" s="19"/>
    </row>
    <row r="2785" spans="2:11" s="23" customFormat="1" ht="21.95" customHeight="1">
      <c r="B2785" s="22"/>
      <c r="C2785" s="21"/>
      <c r="D2785" s="20"/>
      <c r="E2785" s="20"/>
      <c r="F2785" s="20"/>
      <c r="G2785" s="20"/>
      <c r="H2785" s="20"/>
      <c r="I2785" s="20"/>
      <c r="J2785" s="20"/>
      <c r="K2785" s="19"/>
    </row>
    <row r="2786" spans="2:11" s="23" customFormat="1" ht="21.95" customHeight="1">
      <c r="B2786" s="22"/>
      <c r="C2786" s="21"/>
      <c r="D2786" s="20"/>
      <c r="E2786" s="20"/>
      <c r="F2786" s="20"/>
      <c r="G2786" s="20"/>
      <c r="H2786" s="20"/>
      <c r="I2786" s="20"/>
      <c r="J2786" s="20"/>
      <c r="K2786" s="19"/>
    </row>
    <row r="2787" spans="2:11" s="23" customFormat="1" ht="21.95" customHeight="1">
      <c r="B2787" s="22"/>
      <c r="C2787" s="21"/>
      <c r="D2787" s="20"/>
      <c r="E2787" s="20"/>
      <c r="F2787" s="20"/>
      <c r="G2787" s="20"/>
      <c r="H2787" s="20"/>
      <c r="I2787" s="20"/>
      <c r="J2787" s="20"/>
      <c r="K2787" s="19"/>
    </row>
    <row r="2788" spans="2:11" s="23" customFormat="1" ht="21.95" customHeight="1">
      <c r="B2788" s="22"/>
      <c r="C2788" s="21"/>
      <c r="D2788" s="20"/>
      <c r="E2788" s="20"/>
      <c r="F2788" s="20"/>
      <c r="G2788" s="20"/>
      <c r="H2788" s="20"/>
      <c r="I2788" s="20"/>
      <c r="J2788" s="20"/>
      <c r="K2788" s="19"/>
    </row>
    <row r="2789" spans="2:11" s="23" customFormat="1" ht="21.95" customHeight="1">
      <c r="B2789" s="22"/>
      <c r="C2789" s="21"/>
      <c r="D2789" s="20"/>
      <c r="E2789" s="20"/>
      <c r="F2789" s="20"/>
      <c r="G2789" s="20"/>
      <c r="H2789" s="20"/>
      <c r="I2789" s="20"/>
      <c r="J2789" s="20"/>
      <c r="K2789" s="19"/>
    </row>
    <row r="2790" spans="2:11" s="23" customFormat="1" ht="21.95" customHeight="1">
      <c r="B2790" s="22"/>
      <c r="C2790" s="21"/>
      <c r="D2790" s="20"/>
      <c r="E2790" s="20"/>
      <c r="F2790" s="20"/>
      <c r="G2790" s="20"/>
      <c r="H2790" s="20"/>
      <c r="I2790" s="20"/>
      <c r="J2790" s="20"/>
      <c r="K2790" s="19"/>
    </row>
    <row r="2791" spans="2:11" s="23" customFormat="1" ht="21.95" customHeight="1">
      <c r="B2791" s="22"/>
      <c r="C2791" s="21"/>
      <c r="D2791" s="20"/>
      <c r="E2791" s="20"/>
      <c r="F2791" s="20"/>
      <c r="G2791" s="20"/>
      <c r="H2791" s="20"/>
      <c r="I2791" s="20"/>
      <c r="J2791" s="20"/>
      <c r="K2791" s="19"/>
    </row>
    <row r="2792" spans="2:11" s="23" customFormat="1" ht="21.95" customHeight="1">
      <c r="B2792" s="22"/>
      <c r="C2792" s="21"/>
      <c r="D2792" s="20"/>
      <c r="E2792" s="20"/>
      <c r="F2792" s="20"/>
      <c r="G2792" s="20"/>
      <c r="H2792" s="20"/>
      <c r="I2792" s="20"/>
      <c r="J2792" s="20"/>
      <c r="K2792" s="19"/>
    </row>
    <row r="2793" spans="2:11" s="23" customFormat="1" ht="21.95" customHeight="1">
      <c r="B2793" s="22"/>
      <c r="C2793" s="21"/>
      <c r="D2793" s="20"/>
      <c r="E2793" s="20"/>
      <c r="F2793" s="20"/>
      <c r="G2793" s="20"/>
      <c r="H2793" s="20"/>
      <c r="I2793" s="20"/>
      <c r="J2793" s="20"/>
      <c r="K2793" s="19"/>
    </row>
    <row r="2794" spans="2:11" s="23" customFormat="1" ht="21.95" customHeight="1">
      <c r="B2794" s="22"/>
      <c r="C2794" s="21"/>
      <c r="D2794" s="20"/>
      <c r="E2794" s="20"/>
      <c r="F2794" s="20"/>
      <c r="G2794" s="20"/>
      <c r="H2794" s="20"/>
      <c r="I2794" s="20"/>
      <c r="J2794" s="20"/>
      <c r="K2794" s="19"/>
    </row>
    <row r="2795" spans="2:11" s="23" customFormat="1" ht="21.95" customHeight="1">
      <c r="B2795" s="22"/>
      <c r="C2795" s="21"/>
      <c r="D2795" s="20"/>
      <c r="E2795" s="20"/>
      <c r="F2795" s="20"/>
      <c r="G2795" s="20"/>
      <c r="H2795" s="20"/>
      <c r="I2795" s="20"/>
      <c r="J2795" s="20"/>
      <c r="K2795" s="19"/>
    </row>
    <row r="2796" spans="2:11" s="23" customFormat="1" ht="21.95" customHeight="1">
      <c r="B2796" s="22"/>
      <c r="C2796" s="21"/>
      <c r="D2796" s="20"/>
      <c r="E2796" s="20"/>
      <c r="F2796" s="20"/>
      <c r="G2796" s="20"/>
      <c r="H2796" s="20"/>
      <c r="I2796" s="20"/>
      <c r="J2796" s="20"/>
      <c r="K2796" s="19"/>
    </row>
    <row r="2797" spans="2:11" s="23" customFormat="1" ht="21.95" customHeight="1">
      <c r="B2797" s="22"/>
      <c r="C2797" s="21"/>
      <c r="D2797" s="20"/>
      <c r="E2797" s="20"/>
      <c r="F2797" s="20"/>
      <c r="G2797" s="20"/>
      <c r="H2797" s="20"/>
      <c r="I2797" s="20"/>
      <c r="J2797" s="20"/>
      <c r="K2797" s="19"/>
    </row>
    <row r="2798" spans="2:11" s="23" customFormat="1" ht="21.95" customHeight="1">
      <c r="B2798" s="22"/>
      <c r="C2798" s="21"/>
      <c r="D2798" s="20"/>
      <c r="E2798" s="20"/>
      <c r="F2798" s="20"/>
      <c r="G2798" s="20"/>
      <c r="H2798" s="20"/>
      <c r="I2798" s="20"/>
      <c r="J2798" s="20"/>
      <c r="K2798" s="19"/>
    </row>
    <row r="2799" spans="2:11" s="23" customFormat="1" ht="21.95" customHeight="1">
      <c r="B2799" s="22"/>
      <c r="C2799" s="21"/>
      <c r="D2799" s="20"/>
      <c r="E2799" s="20"/>
      <c r="F2799" s="20"/>
      <c r="G2799" s="20"/>
      <c r="H2799" s="20"/>
      <c r="I2799" s="20"/>
      <c r="J2799" s="20"/>
      <c r="K2799" s="19"/>
    </row>
    <row r="2800" spans="2:11" s="23" customFormat="1" ht="21.95" customHeight="1">
      <c r="B2800" s="22"/>
      <c r="C2800" s="21"/>
      <c r="D2800" s="20"/>
      <c r="E2800" s="20"/>
      <c r="F2800" s="20"/>
      <c r="G2800" s="20"/>
      <c r="H2800" s="20"/>
      <c r="I2800" s="20"/>
      <c r="J2800" s="20"/>
      <c r="K2800" s="19"/>
    </row>
    <row r="2801" spans="2:11" s="23" customFormat="1" ht="21.95" customHeight="1">
      <c r="B2801" s="22"/>
      <c r="C2801" s="21"/>
      <c r="D2801" s="20"/>
      <c r="E2801" s="20"/>
      <c r="F2801" s="20"/>
      <c r="G2801" s="20"/>
      <c r="H2801" s="20"/>
      <c r="I2801" s="20"/>
      <c r="J2801" s="20"/>
      <c r="K2801" s="19"/>
    </row>
    <row r="2802" spans="2:11" s="23" customFormat="1" ht="21.95" customHeight="1">
      <c r="B2802" s="22"/>
      <c r="C2802" s="21"/>
      <c r="D2802" s="20"/>
      <c r="E2802" s="20"/>
      <c r="F2802" s="20"/>
      <c r="G2802" s="20"/>
      <c r="H2802" s="20"/>
      <c r="I2802" s="20"/>
      <c r="J2802" s="20"/>
      <c r="K2802" s="19"/>
    </row>
    <row r="2803" spans="2:11" s="23" customFormat="1" ht="21.95" customHeight="1">
      <c r="B2803" s="22"/>
      <c r="C2803" s="21"/>
      <c r="D2803" s="20"/>
      <c r="E2803" s="20"/>
      <c r="F2803" s="20"/>
      <c r="G2803" s="20"/>
      <c r="H2803" s="20"/>
      <c r="I2803" s="20"/>
      <c r="J2803" s="20"/>
      <c r="K2803" s="19"/>
    </row>
    <row r="2804" spans="2:11" s="23" customFormat="1" ht="21.95" customHeight="1">
      <c r="B2804" s="22"/>
      <c r="C2804" s="21"/>
      <c r="D2804" s="20"/>
      <c r="E2804" s="20"/>
      <c r="F2804" s="20"/>
      <c r="G2804" s="20"/>
      <c r="H2804" s="20"/>
      <c r="I2804" s="20"/>
      <c r="J2804" s="20"/>
      <c r="K2804" s="19"/>
    </row>
    <row r="2805" spans="2:11" s="23" customFormat="1" ht="21.95" customHeight="1">
      <c r="B2805" s="22"/>
      <c r="C2805" s="21"/>
      <c r="D2805" s="20"/>
      <c r="E2805" s="20"/>
      <c r="F2805" s="20"/>
      <c r="G2805" s="20"/>
      <c r="H2805" s="20"/>
      <c r="I2805" s="20"/>
      <c r="J2805" s="20"/>
      <c r="K2805" s="19"/>
    </row>
    <row r="2806" spans="2:11" s="23" customFormat="1" ht="21.95" customHeight="1">
      <c r="B2806" s="22"/>
      <c r="C2806" s="21"/>
      <c r="D2806" s="20"/>
      <c r="E2806" s="20"/>
      <c r="F2806" s="20"/>
      <c r="G2806" s="20"/>
      <c r="H2806" s="20"/>
      <c r="I2806" s="20"/>
      <c r="J2806" s="20"/>
      <c r="K2806" s="19"/>
    </row>
    <row r="2807" spans="2:11" s="23" customFormat="1" ht="21.95" customHeight="1">
      <c r="B2807" s="22"/>
      <c r="C2807" s="21"/>
      <c r="D2807" s="20"/>
      <c r="E2807" s="20"/>
      <c r="F2807" s="20"/>
      <c r="G2807" s="20"/>
      <c r="H2807" s="20"/>
      <c r="I2807" s="20"/>
      <c r="J2807" s="20"/>
      <c r="K2807" s="19"/>
    </row>
    <row r="2808" spans="2:11" s="23" customFormat="1" ht="21.95" customHeight="1">
      <c r="B2808" s="22"/>
      <c r="C2808" s="21"/>
      <c r="D2808" s="20"/>
      <c r="E2808" s="20"/>
      <c r="F2808" s="20"/>
      <c r="G2808" s="20"/>
      <c r="H2808" s="20"/>
      <c r="I2808" s="20"/>
      <c r="J2808" s="20"/>
      <c r="K2808" s="19"/>
    </row>
    <row r="2809" spans="2:11" s="23" customFormat="1" ht="21.95" customHeight="1">
      <c r="B2809" s="22"/>
      <c r="C2809" s="21"/>
      <c r="D2809" s="20"/>
      <c r="E2809" s="20"/>
      <c r="F2809" s="20"/>
      <c r="G2809" s="20"/>
      <c r="H2809" s="20"/>
      <c r="I2809" s="20"/>
      <c r="J2809" s="20"/>
      <c r="K2809" s="19"/>
    </row>
    <row r="2810" spans="2:11" s="23" customFormat="1" ht="21.95" customHeight="1">
      <c r="B2810" s="22"/>
      <c r="C2810" s="21"/>
      <c r="D2810" s="20"/>
      <c r="E2810" s="20"/>
      <c r="F2810" s="20"/>
      <c r="G2810" s="20"/>
      <c r="H2810" s="20"/>
      <c r="I2810" s="20"/>
      <c r="J2810" s="20"/>
      <c r="K2810" s="19"/>
    </row>
    <row r="2811" spans="2:11" s="23" customFormat="1" ht="21.95" customHeight="1">
      <c r="B2811" s="22"/>
      <c r="C2811" s="21"/>
      <c r="D2811" s="20"/>
      <c r="E2811" s="20"/>
      <c r="F2811" s="20"/>
      <c r="G2811" s="20"/>
      <c r="H2811" s="20"/>
      <c r="I2811" s="20"/>
      <c r="J2811" s="20"/>
      <c r="K2811" s="19"/>
    </row>
    <row r="2812" spans="2:11" s="23" customFormat="1" ht="21.95" customHeight="1">
      <c r="B2812" s="22"/>
      <c r="C2812" s="21"/>
      <c r="D2812" s="20"/>
      <c r="E2812" s="20"/>
      <c r="F2812" s="20"/>
      <c r="G2812" s="20"/>
      <c r="H2812" s="20"/>
      <c r="I2812" s="20"/>
      <c r="J2812" s="20"/>
      <c r="K2812" s="19"/>
    </row>
    <row r="2813" spans="2:11" s="23" customFormat="1" ht="21.95" customHeight="1">
      <c r="B2813" s="22"/>
      <c r="C2813" s="21"/>
      <c r="D2813" s="20"/>
      <c r="E2813" s="20"/>
      <c r="F2813" s="20"/>
      <c r="G2813" s="20"/>
      <c r="H2813" s="20"/>
      <c r="I2813" s="20"/>
      <c r="J2813" s="20"/>
      <c r="K2813" s="19"/>
    </row>
    <row r="2814" spans="2:11" s="23" customFormat="1" ht="21.95" customHeight="1">
      <c r="B2814" s="22"/>
      <c r="C2814" s="21"/>
      <c r="D2814" s="20"/>
      <c r="E2814" s="20"/>
      <c r="F2814" s="20"/>
      <c r="G2814" s="20"/>
      <c r="H2814" s="20"/>
      <c r="I2814" s="20"/>
      <c r="J2814" s="20"/>
      <c r="K2814" s="19"/>
    </row>
    <row r="2815" spans="2:11" s="23" customFormat="1" ht="21.95" customHeight="1">
      <c r="B2815" s="22"/>
      <c r="C2815" s="21"/>
      <c r="D2815" s="20"/>
      <c r="E2815" s="20"/>
      <c r="F2815" s="20"/>
      <c r="G2815" s="20"/>
      <c r="H2815" s="20"/>
      <c r="I2815" s="20"/>
      <c r="J2815" s="20"/>
      <c r="K2815" s="19"/>
    </row>
    <row r="2816" spans="2:11" s="23" customFormat="1" ht="21.95" customHeight="1">
      <c r="B2816" s="22"/>
      <c r="C2816" s="21"/>
      <c r="D2816" s="20"/>
      <c r="E2816" s="20"/>
      <c r="F2816" s="20"/>
      <c r="G2816" s="20"/>
      <c r="H2816" s="20"/>
      <c r="I2816" s="20"/>
      <c r="J2816" s="20"/>
      <c r="K2816" s="19"/>
    </row>
    <row r="2817" spans="2:11" s="23" customFormat="1" ht="21.95" customHeight="1">
      <c r="B2817" s="22"/>
      <c r="C2817" s="21"/>
      <c r="D2817" s="20"/>
      <c r="E2817" s="20"/>
      <c r="F2817" s="20"/>
      <c r="G2817" s="20"/>
      <c r="H2817" s="20"/>
      <c r="I2817" s="20"/>
      <c r="J2817" s="20"/>
      <c r="K2817" s="19"/>
    </row>
    <row r="2818" spans="2:11" s="23" customFormat="1" ht="21.95" customHeight="1">
      <c r="B2818" s="22"/>
      <c r="C2818" s="21"/>
      <c r="D2818" s="20"/>
      <c r="E2818" s="20"/>
      <c r="F2818" s="20"/>
      <c r="G2818" s="20"/>
      <c r="H2818" s="20"/>
      <c r="I2818" s="20"/>
      <c r="J2818" s="20"/>
      <c r="K2818" s="19"/>
    </row>
    <row r="2819" spans="2:11" s="23" customFormat="1" ht="21.95" customHeight="1">
      <c r="B2819" s="22"/>
      <c r="C2819" s="21"/>
      <c r="D2819" s="20"/>
      <c r="E2819" s="20"/>
      <c r="F2819" s="20"/>
      <c r="G2819" s="20"/>
      <c r="H2819" s="20"/>
      <c r="I2819" s="20"/>
      <c r="J2819" s="20"/>
      <c r="K2819" s="19"/>
    </row>
    <row r="2820" spans="2:11" s="23" customFormat="1" ht="21.95" customHeight="1">
      <c r="B2820" s="22"/>
      <c r="C2820" s="21"/>
      <c r="D2820" s="20"/>
      <c r="E2820" s="20"/>
      <c r="F2820" s="20"/>
      <c r="G2820" s="20"/>
      <c r="H2820" s="20"/>
      <c r="I2820" s="20"/>
      <c r="J2820" s="20"/>
      <c r="K2820" s="19"/>
    </row>
    <row r="2821" spans="2:11" s="23" customFormat="1" ht="21.95" customHeight="1">
      <c r="B2821" s="22"/>
      <c r="C2821" s="21"/>
      <c r="D2821" s="20"/>
      <c r="E2821" s="20"/>
      <c r="F2821" s="20"/>
      <c r="G2821" s="20"/>
      <c r="H2821" s="20"/>
      <c r="I2821" s="20"/>
      <c r="J2821" s="20"/>
      <c r="K2821" s="19"/>
    </row>
    <row r="2822" spans="2:11" s="23" customFormat="1" ht="21.95" customHeight="1">
      <c r="B2822" s="22"/>
      <c r="C2822" s="21"/>
      <c r="D2822" s="20"/>
      <c r="E2822" s="20"/>
      <c r="F2822" s="20"/>
      <c r="G2822" s="20"/>
      <c r="H2822" s="20"/>
      <c r="I2822" s="20"/>
      <c r="J2822" s="20"/>
      <c r="K2822" s="19"/>
    </row>
    <row r="2823" spans="2:11" s="23" customFormat="1" ht="21.95" customHeight="1">
      <c r="B2823" s="22"/>
      <c r="C2823" s="21"/>
      <c r="D2823" s="20"/>
      <c r="E2823" s="20"/>
      <c r="F2823" s="20"/>
      <c r="G2823" s="20"/>
      <c r="H2823" s="20"/>
      <c r="I2823" s="20"/>
      <c r="J2823" s="20"/>
      <c r="K2823" s="19"/>
    </row>
    <row r="2824" spans="2:11" s="23" customFormat="1" ht="21.95" customHeight="1">
      <c r="B2824" s="22"/>
      <c r="C2824" s="21"/>
      <c r="D2824" s="20"/>
      <c r="E2824" s="20"/>
      <c r="F2824" s="20"/>
      <c r="G2824" s="20"/>
      <c r="H2824" s="20"/>
      <c r="I2824" s="20"/>
      <c r="J2824" s="20"/>
      <c r="K2824" s="19"/>
    </row>
    <row r="2825" spans="2:11" s="23" customFormat="1" ht="21.95" customHeight="1">
      <c r="B2825" s="22"/>
      <c r="C2825" s="21"/>
      <c r="D2825" s="20"/>
      <c r="E2825" s="20"/>
      <c r="F2825" s="20"/>
      <c r="G2825" s="20"/>
      <c r="H2825" s="20"/>
      <c r="I2825" s="20"/>
      <c r="J2825" s="20"/>
      <c r="K2825" s="19"/>
    </row>
    <row r="2826" spans="2:11" s="23" customFormat="1" ht="21.95" customHeight="1">
      <c r="B2826" s="22"/>
      <c r="C2826" s="21"/>
      <c r="D2826" s="20"/>
      <c r="E2826" s="20"/>
      <c r="F2826" s="20"/>
      <c r="G2826" s="20"/>
      <c r="H2826" s="20"/>
      <c r="I2826" s="20"/>
      <c r="J2826" s="20"/>
      <c r="K2826" s="19"/>
    </row>
    <row r="2827" spans="2:11" s="23" customFormat="1" ht="21.95" customHeight="1">
      <c r="B2827" s="22"/>
      <c r="C2827" s="21"/>
      <c r="D2827" s="20"/>
      <c r="E2827" s="20"/>
      <c r="F2827" s="20"/>
      <c r="G2827" s="20"/>
      <c r="H2827" s="20"/>
      <c r="I2827" s="20"/>
      <c r="J2827" s="20"/>
      <c r="K2827" s="19"/>
    </row>
    <row r="2828" spans="2:11" s="23" customFormat="1" ht="21.95" customHeight="1">
      <c r="B2828" s="22"/>
      <c r="C2828" s="21"/>
      <c r="D2828" s="20"/>
      <c r="E2828" s="20"/>
      <c r="F2828" s="20"/>
      <c r="G2828" s="20"/>
      <c r="H2828" s="20"/>
      <c r="I2828" s="20"/>
      <c r="J2828" s="20"/>
      <c r="K2828" s="19"/>
    </row>
    <row r="2829" spans="2:11" s="23" customFormat="1" ht="21.95" customHeight="1">
      <c r="B2829" s="22"/>
      <c r="C2829" s="21"/>
      <c r="D2829" s="20"/>
      <c r="E2829" s="20"/>
      <c r="F2829" s="20"/>
      <c r="G2829" s="20"/>
      <c r="H2829" s="20"/>
      <c r="I2829" s="20"/>
      <c r="J2829" s="20"/>
      <c r="K2829" s="19"/>
    </row>
    <row r="2830" spans="2:11" s="23" customFormat="1" ht="21.95" customHeight="1">
      <c r="B2830" s="22"/>
      <c r="C2830" s="21"/>
      <c r="D2830" s="20"/>
      <c r="E2830" s="20"/>
      <c r="F2830" s="20"/>
      <c r="G2830" s="20"/>
      <c r="H2830" s="20"/>
      <c r="I2830" s="20"/>
      <c r="J2830" s="20"/>
      <c r="K2830" s="19"/>
    </row>
    <row r="2831" spans="2:11" s="23" customFormat="1" ht="21.95" customHeight="1">
      <c r="B2831" s="22"/>
      <c r="C2831" s="21"/>
      <c r="D2831" s="20"/>
      <c r="E2831" s="20"/>
      <c r="F2831" s="20"/>
      <c r="G2831" s="20"/>
      <c r="H2831" s="20"/>
      <c r="I2831" s="20"/>
      <c r="J2831" s="20"/>
      <c r="K2831" s="19"/>
    </row>
    <row r="2832" spans="2:11" s="23" customFormat="1" ht="21.95" customHeight="1">
      <c r="B2832" s="22"/>
      <c r="C2832" s="21"/>
      <c r="D2832" s="20"/>
      <c r="E2832" s="20"/>
      <c r="F2832" s="20"/>
      <c r="G2832" s="20"/>
      <c r="H2832" s="20"/>
      <c r="I2832" s="20"/>
      <c r="J2832" s="20"/>
      <c r="K2832" s="19"/>
    </row>
    <row r="2833" spans="2:11" s="23" customFormat="1" ht="21.95" customHeight="1">
      <c r="B2833" s="22"/>
      <c r="C2833" s="21"/>
      <c r="D2833" s="20"/>
      <c r="E2833" s="20"/>
      <c r="F2833" s="20"/>
      <c r="G2833" s="20"/>
      <c r="H2833" s="20"/>
      <c r="I2833" s="20"/>
      <c r="J2833" s="20"/>
      <c r="K2833" s="19"/>
    </row>
    <row r="2834" spans="2:11" s="23" customFormat="1" ht="21.95" customHeight="1">
      <c r="B2834" s="22"/>
      <c r="C2834" s="21"/>
      <c r="D2834" s="20"/>
      <c r="E2834" s="20"/>
      <c r="F2834" s="20"/>
      <c r="G2834" s="20"/>
      <c r="H2834" s="20"/>
      <c r="I2834" s="20"/>
      <c r="J2834" s="20"/>
      <c r="K2834" s="19"/>
    </row>
    <row r="2835" spans="2:11" s="23" customFormat="1" ht="21.95" customHeight="1">
      <c r="B2835" s="22"/>
      <c r="C2835" s="21"/>
      <c r="D2835" s="20"/>
      <c r="E2835" s="20"/>
      <c r="F2835" s="20"/>
      <c r="G2835" s="20"/>
      <c r="H2835" s="20"/>
      <c r="I2835" s="20"/>
      <c r="J2835" s="20"/>
      <c r="K2835" s="19"/>
    </row>
    <row r="2836" spans="2:11" s="23" customFormat="1" ht="21.95" customHeight="1">
      <c r="B2836" s="22"/>
      <c r="C2836" s="21"/>
      <c r="D2836" s="20"/>
      <c r="E2836" s="20"/>
      <c r="F2836" s="20"/>
      <c r="G2836" s="20"/>
      <c r="H2836" s="20"/>
      <c r="I2836" s="20"/>
      <c r="J2836" s="20"/>
      <c r="K2836" s="19"/>
    </row>
    <row r="2837" spans="2:11" s="23" customFormat="1" ht="21.95" customHeight="1">
      <c r="B2837" s="22"/>
      <c r="C2837" s="21"/>
      <c r="D2837" s="20"/>
      <c r="E2837" s="20"/>
      <c r="F2837" s="20"/>
      <c r="G2837" s="20"/>
      <c r="H2837" s="20"/>
      <c r="I2837" s="20"/>
      <c r="J2837" s="20"/>
      <c r="K2837" s="19"/>
    </row>
    <row r="2838" spans="2:11" s="23" customFormat="1" ht="21.95" customHeight="1">
      <c r="B2838" s="22"/>
      <c r="C2838" s="21"/>
      <c r="D2838" s="20"/>
      <c r="E2838" s="20"/>
      <c r="F2838" s="20"/>
      <c r="G2838" s="20"/>
      <c r="H2838" s="20"/>
      <c r="I2838" s="20"/>
      <c r="J2838" s="20"/>
      <c r="K2838" s="19"/>
    </row>
    <row r="2839" spans="2:11" s="23" customFormat="1" ht="21.95" customHeight="1">
      <c r="B2839" s="22"/>
      <c r="C2839" s="21"/>
      <c r="D2839" s="20"/>
      <c r="E2839" s="20"/>
      <c r="F2839" s="20"/>
      <c r="G2839" s="20"/>
      <c r="H2839" s="20"/>
      <c r="I2839" s="20"/>
      <c r="J2839" s="20"/>
      <c r="K2839" s="19"/>
    </row>
    <row r="2840" spans="2:11" s="23" customFormat="1" ht="21.95" customHeight="1">
      <c r="B2840" s="22"/>
      <c r="C2840" s="21"/>
      <c r="D2840" s="20"/>
      <c r="E2840" s="20"/>
      <c r="F2840" s="20"/>
      <c r="G2840" s="20"/>
      <c r="H2840" s="20"/>
      <c r="I2840" s="20"/>
      <c r="J2840" s="20"/>
      <c r="K2840" s="19"/>
    </row>
    <row r="2841" spans="2:11" s="23" customFormat="1" ht="21.95" customHeight="1">
      <c r="B2841" s="22"/>
      <c r="C2841" s="21"/>
      <c r="D2841" s="20"/>
      <c r="E2841" s="20"/>
      <c r="F2841" s="20"/>
      <c r="G2841" s="20"/>
      <c r="H2841" s="20"/>
      <c r="I2841" s="20"/>
      <c r="J2841" s="20"/>
      <c r="K2841" s="19"/>
    </row>
    <row r="2842" spans="2:11" s="23" customFormat="1" ht="21.95" customHeight="1">
      <c r="B2842" s="22"/>
      <c r="C2842" s="21"/>
      <c r="D2842" s="20"/>
      <c r="E2842" s="20"/>
      <c r="F2842" s="20"/>
      <c r="G2842" s="20"/>
      <c r="H2842" s="20"/>
      <c r="I2842" s="20"/>
      <c r="J2842" s="20"/>
      <c r="K2842" s="19"/>
    </row>
    <row r="2843" spans="2:11" s="23" customFormat="1" ht="21.95" customHeight="1">
      <c r="B2843" s="22"/>
      <c r="C2843" s="21"/>
      <c r="D2843" s="20"/>
      <c r="E2843" s="20"/>
      <c r="F2843" s="20"/>
      <c r="G2843" s="20"/>
      <c r="H2843" s="20"/>
      <c r="I2843" s="20"/>
      <c r="J2843" s="20"/>
      <c r="K2843" s="19"/>
    </row>
    <row r="2844" spans="2:11" s="23" customFormat="1" ht="21.95" customHeight="1">
      <c r="B2844" s="22"/>
      <c r="C2844" s="21"/>
      <c r="D2844" s="20"/>
      <c r="E2844" s="20"/>
      <c r="F2844" s="20"/>
      <c r="G2844" s="20"/>
      <c r="H2844" s="20"/>
      <c r="I2844" s="20"/>
      <c r="J2844" s="20"/>
      <c r="K2844" s="19"/>
    </row>
    <row r="2845" spans="2:11" s="23" customFormat="1" ht="21.95" customHeight="1">
      <c r="B2845" s="22"/>
      <c r="C2845" s="21"/>
      <c r="D2845" s="20"/>
      <c r="E2845" s="20"/>
      <c r="F2845" s="20"/>
      <c r="G2845" s="20"/>
      <c r="H2845" s="20"/>
      <c r="I2845" s="20"/>
      <c r="J2845" s="20"/>
      <c r="K2845" s="19"/>
    </row>
    <row r="2846" spans="2:11" s="23" customFormat="1" ht="21.95" customHeight="1">
      <c r="B2846" s="22"/>
      <c r="C2846" s="21"/>
      <c r="D2846" s="20"/>
      <c r="E2846" s="20"/>
      <c r="F2846" s="20"/>
      <c r="G2846" s="20"/>
      <c r="H2846" s="20"/>
      <c r="I2846" s="20"/>
      <c r="J2846" s="20"/>
      <c r="K2846" s="19"/>
    </row>
    <row r="2847" spans="2:11" s="23" customFormat="1" ht="21.95" customHeight="1">
      <c r="B2847" s="22"/>
      <c r="C2847" s="21"/>
      <c r="D2847" s="20"/>
      <c r="E2847" s="20"/>
      <c r="F2847" s="20"/>
      <c r="G2847" s="20"/>
      <c r="H2847" s="20"/>
      <c r="I2847" s="20"/>
      <c r="J2847" s="20"/>
      <c r="K2847" s="19"/>
    </row>
    <row r="2848" spans="2:11" s="23" customFormat="1" ht="21.95" customHeight="1">
      <c r="B2848" s="22"/>
      <c r="C2848" s="21"/>
      <c r="D2848" s="20"/>
      <c r="E2848" s="20"/>
      <c r="F2848" s="20"/>
      <c r="G2848" s="20"/>
      <c r="H2848" s="20"/>
      <c r="I2848" s="20"/>
      <c r="J2848" s="20"/>
      <c r="K2848" s="19"/>
    </row>
    <row r="2849" spans="2:11" s="23" customFormat="1" ht="21.95" customHeight="1">
      <c r="B2849" s="22"/>
      <c r="C2849" s="21"/>
      <c r="D2849" s="20"/>
      <c r="E2849" s="20"/>
      <c r="F2849" s="20"/>
      <c r="G2849" s="20"/>
      <c r="H2849" s="20"/>
      <c r="I2849" s="20"/>
      <c r="J2849" s="20"/>
      <c r="K2849" s="19"/>
    </row>
    <row r="2850" spans="2:11" s="23" customFormat="1" ht="21.95" customHeight="1">
      <c r="B2850" s="22"/>
      <c r="C2850" s="21"/>
      <c r="D2850" s="20"/>
      <c r="E2850" s="20"/>
      <c r="F2850" s="20"/>
      <c r="G2850" s="20"/>
      <c r="H2850" s="20"/>
      <c r="I2850" s="20"/>
      <c r="J2850" s="20"/>
      <c r="K2850" s="19"/>
    </row>
    <row r="2851" spans="2:11" s="23" customFormat="1" ht="21.95" customHeight="1">
      <c r="B2851" s="22"/>
      <c r="C2851" s="21"/>
      <c r="D2851" s="20"/>
      <c r="E2851" s="20"/>
      <c r="F2851" s="20"/>
      <c r="G2851" s="20"/>
      <c r="H2851" s="20"/>
      <c r="I2851" s="20"/>
      <c r="J2851" s="20"/>
      <c r="K2851" s="19"/>
    </row>
    <row r="2852" spans="2:11" s="23" customFormat="1" ht="21.95" customHeight="1">
      <c r="B2852" s="22"/>
      <c r="C2852" s="21"/>
      <c r="D2852" s="20"/>
      <c r="E2852" s="20"/>
      <c r="F2852" s="20"/>
      <c r="G2852" s="20"/>
      <c r="H2852" s="20"/>
      <c r="I2852" s="20"/>
      <c r="J2852" s="20"/>
      <c r="K2852" s="19"/>
    </row>
    <row r="2853" spans="2:11" s="23" customFormat="1" ht="21.95" customHeight="1">
      <c r="B2853" s="22"/>
      <c r="C2853" s="21"/>
      <c r="D2853" s="20"/>
      <c r="E2853" s="20"/>
      <c r="F2853" s="20"/>
      <c r="G2853" s="20"/>
      <c r="H2853" s="20"/>
      <c r="I2853" s="20"/>
      <c r="J2853" s="20"/>
      <c r="K2853" s="19"/>
    </row>
    <row r="2854" spans="2:11" s="23" customFormat="1" ht="21.95" customHeight="1">
      <c r="B2854" s="22"/>
      <c r="C2854" s="21"/>
      <c r="D2854" s="20"/>
      <c r="E2854" s="20"/>
      <c r="F2854" s="20"/>
      <c r="G2854" s="20"/>
      <c r="H2854" s="20"/>
      <c r="I2854" s="20"/>
      <c r="J2854" s="20"/>
      <c r="K2854" s="19"/>
    </row>
    <row r="2855" spans="2:11" s="23" customFormat="1" ht="21.95" customHeight="1">
      <c r="B2855" s="22"/>
      <c r="C2855" s="21"/>
      <c r="D2855" s="20"/>
      <c r="E2855" s="20"/>
      <c r="F2855" s="20"/>
      <c r="G2855" s="20"/>
      <c r="H2855" s="20"/>
      <c r="I2855" s="20"/>
      <c r="J2855" s="20"/>
      <c r="K2855" s="19"/>
    </row>
    <row r="2856" spans="2:11" s="23" customFormat="1" ht="21.95" customHeight="1">
      <c r="B2856" s="22"/>
      <c r="C2856" s="21"/>
      <c r="D2856" s="20"/>
      <c r="E2856" s="20"/>
      <c r="F2856" s="20"/>
      <c r="G2856" s="20"/>
      <c r="H2856" s="20"/>
      <c r="I2856" s="20"/>
      <c r="J2856" s="20"/>
      <c r="K2856" s="19"/>
    </row>
    <row r="2857" spans="2:11" s="23" customFormat="1" ht="21.95" customHeight="1">
      <c r="B2857" s="22"/>
      <c r="C2857" s="21"/>
      <c r="D2857" s="20"/>
      <c r="E2857" s="20"/>
      <c r="F2857" s="20"/>
      <c r="G2857" s="20"/>
      <c r="H2857" s="20"/>
      <c r="I2857" s="20"/>
      <c r="J2857" s="20"/>
      <c r="K2857" s="19"/>
    </row>
    <row r="2858" spans="2:11" s="23" customFormat="1" ht="21.95" customHeight="1">
      <c r="B2858" s="22"/>
      <c r="C2858" s="21"/>
      <c r="D2858" s="20"/>
      <c r="E2858" s="20"/>
      <c r="F2858" s="20"/>
      <c r="G2858" s="20"/>
      <c r="H2858" s="20"/>
      <c r="I2858" s="20"/>
      <c r="J2858" s="20"/>
      <c r="K2858" s="19"/>
    </row>
    <row r="2859" spans="2:11" s="23" customFormat="1" ht="21.95" customHeight="1">
      <c r="B2859" s="22"/>
      <c r="C2859" s="21"/>
      <c r="D2859" s="20"/>
      <c r="E2859" s="20"/>
      <c r="F2859" s="20"/>
      <c r="G2859" s="20"/>
      <c r="H2859" s="20"/>
      <c r="I2859" s="20"/>
      <c r="J2859" s="20"/>
      <c r="K2859" s="19"/>
    </row>
    <row r="2860" spans="2:11" s="23" customFormat="1" ht="21.95" customHeight="1">
      <c r="B2860" s="22"/>
      <c r="C2860" s="21"/>
      <c r="D2860" s="20"/>
      <c r="E2860" s="20"/>
      <c r="F2860" s="20"/>
      <c r="G2860" s="20"/>
      <c r="H2860" s="20"/>
      <c r="I2860" s="20"/>
      <c r="J2860" s="20"/>
      <c r="K2860" s="19"/>
    </row>
    <row r="2861" spans="2:11" s="23" customFormat="1" ht="21.95" customHeight="1">
      <c r="B2861" s="22"/>
      <c r="C2861" s="21"/>
      <c r="D2861" s="20"/>
      <c r="E2861" s="20"/>
      <c r="F2861" s="20"/>
      <c r="G2861" s="20"/>
      <c r="H2861" s="20"/>
      <c r="I2861" s="20"/>
      <c r="J2861" s="20"/>
      <c r="K2861" s="19"/>
    </row>
    <row r="2862" spans="2:11" s="23" customFormat="1" ht="21.95" customHeight="1">
      <c r="B2862" s="22"/>
      <c r="C2862" s="21"/>
      <c r="D2862" s="20"/>
      <c r="E2862" s="20"/>
      <c r="F2862" s="20"/>
      <c r="G2862" s="20"/>
      <c r="H2862" s="20"/>
      <c r="I2862" s="20"/>
      <c r="J2862" s="20"/>
      <c r="K2862" s="19"/>
    </row>
    <row r="2863" spans="2:11" s="23" customFormat="1" ht="21.95" customHeight="1">
      <c r="B2863" s="22"/>
      <c r="C2863" s="21"/>
      <c r="D2863" s="20"/>
      <c r="E2863" s="20"/>
      <c r="F2863" s="20"/>
      <c r="G2863" s="20"/>
      <c r="H2863" s="20"/>
      <c r="I2863" s="20"/>
      <c r="J2863" s="20"/>
      <c r="K2863" s="19"/>
    </row>
    <row r="2864" spans="2:11" s="23" customFormat="1" ht="21.95" customHeight="1">
      <c r="B2864" s="22"/>
      <c r="C2864" s="21"/>
      <c r="D2864" s="20"/>
      <c r="E2864" s="20"/>
      <c r="F2864" s="20"/>
      <c r="G2864" s="20"/>
      <c r="H2864" s="20"/>
      <c r="I2864" s="20"/>
      <c r="J2864" s="20"/>
      <c r="K2864" s="19"/>
    </row>
    <row r="2865" spans="2:11" s="23" customFormat="1" ht="21.95" customHeight="1">
      <c r="B2865" s="22"/>
      <c r="C2865" s="21"/>
      <c r="D2865" s="20"/>
      <c r="E2865" s="20"/>
      <c r="F2865" s="20"/>
      <c r="G2865" s="20"/>
      <c r="H2865" s="20"/>
      <c r="I2865" s="20"/>
      <c r="J2865" s="20"/>
      <c r="K2865" s="19"/>
    </row>
    <row r="2866" spans="2:11" s="23" customFormat="1" ht="21.95" customHeight="1">
      <c r="B2866" s="22"/>
      <c r="C2866" s="21"/>
      <c r="D2866" s="20"/>
      <c r="E2866" s="20"/>
      <c r="F2866" s="20"/>
      <c r="G2866" s="20"/>
      <c r="H2866" s="20"/>
      <c r="I2866" s="20"/>
      <c r="J2866" s="20"/>
      <c r="K2866" s="19"/>
    </row>
    <row r="2867" spans="2:11" s="23" customFormat="1" ht="21.95" customHeight="1">
      <c r="B2867" s="22"/>
      <c r="C2867" s="21"/>
      <c r="D2867" s="20"/>
      <c r="E2867" s="20"/>
      <c r="F2867" s="20"/>
      <c r="G2867" s="20"/>
      <c r="H2867" s="20"/>
      <c r="I2867" s="20"/>
      <c r="J2867" s="20"/>
      <c r="K2867" s="19"/>
    </row>
    <row r="2868" spans="2:11" s="23" customFormat="1" ht="21.95" customHeight="1">
      <c r="B2868" s="22"/>
      <c r="C2868" s="21"/>
      <c r="D2868" s="20"/>
      <c r="E2868" s="20"/>
      <c r="F2868" s="20"/>
      <c r="G2868" s="20"/>
      <c r="H2868" s="20"/>
      <c r="I2868" s="20"/>
      <c r="J2868" s="20"/>
      <c r="K2868" s="19"/>
    </row>
    <row r="2869" spans="2:11" s="23" customFormat="1" ht="21.95" customHeight="1">
      <c r="B2869" s="22"/>
      <c r="C2869" s="21"/>
      <c r="D2869" s="20"/>
      <c r="E2869" s="20"/>
      <c r="F2869" s="20"/>
      <c r="G2869" s="20"/>
      <c r="H2869" s="20"/>
      <c r="I2869" s="20"/>
      <c r="J2869" s="20"/>
      <c r="K2869" s="19"/>
    </row>
    <row r="2870" spans="2:11" s="23" customFormat="1" ht="21.95" customHeight="1">
      <c r="B2870" s="22"/>
      <c r="C2870" s="21"/>
      <c r="D2870" s="20"/>
      <c r="E2870" s="20"/>
      <c r="F2870" s="20"/>
      <c r="G2870" s="20"/>
      <c r="H2870" s="20"/>
      <c r="I2870" s="20"/>
      <c r="J2870" s="20"/>
      <c r="K2870" s="19"/>
    </row>
    <row r="2871" spans="2:11" s="23" customFormat="1" ht="21.95" customHeight="1">
      <c r="B2871" s="22"/>
      <c r="C2871" s="21"/>
      <c r="D2871" s="20"/>
      <c r="E2871" s="20"/>
      <c r="F2871" s="20"/>
      <c r="G2871" s="20"/>
      <c r="H2871" s="20"/>
      <c r="I2871" s="20"/>
      <c r="J2871" s="20"/>
      <c r="K2871" s="19"/>
    </row>
    <row r="2872" spans="2:11" s="23" customFormat="1" ht="21.95" customHeight="1">
      <c r="B2872" s="22"/>
      <c r="C2872" s="21"/>
      <c r="D2872" s="20"/>
      <c r="E2872" s="20"/>
      <c r="F2872" s="20"/>
      <c r="G2872" s="20"/>
      <c r="H2872" s="20"/>
      <c r="I2872" s="20"/>
      <c r="J2872" s="20"/>
      <c r="K2872" s="19"/>
    </row>
    <row r="2873" spans="2:11" s="23" customFormat="1" ht="21.95" customHeight="1">
      <c r="B2873" s="22"/>
      <c r="C2873" s="21"/>
      <c r="D2873" s="20"/>
      <c r="E2873" s="20"/>
      <c r="F2873" s="20"/>
      <c r="G2873" s="20"/>
      <c r="H2873" s="20"/>
      <c r="I2873" s="20"/>
      <c r="J2873" s="20"/>
      <c r="K2873" s="19"/>
    </row>
    <row r="2874" spans="2:11" s="23" customFormat="1" ht="21.95" customHeight="1">
      <c r="B2874" s="22"/>
      <c r="C2874" s="21"/>
      <c r="D2874" s="20"/>
      <c r="E2874" s="20"/>
      <c r="F2874" s="20"/>
      <c r="G2874" s="20"/>
      <c r="H2874" s="20"/>
      <c r="I2874" s="20"/>
      <c r="J2874" s="20"/>
      <c r="K2874" s="19"/>
    </row>
    <row r="2875" spans="2:11" s="23" customFormat="1" ht="21.95" customHeight="1">
      <c r="B2875" s="22"/>
      <c r="C2875" s="21"/>
      <c r="D2875" s="20"/>
      <c r="E2875" s="20"/>
      <c r="F2875" s="20"/>
      <c r="G2875" s="20"/>
      <c r="H2875" s="20"/>
      <c r="I2875" s="20"/>
      <c r="J2875" s="20"/>
      <c r="K2875" s="19"/>
    </row>
    <row r="2876" spans="2:11" s="23" customFormat="1" ht="21.95" customHeight="1">
      <c r="B2876" s="22"/>
      <c r="C2876" s="21"/>
      <c r="D2876" s="20"/>
      <c r="E2876" s="20"/>
      <c r="F2876" s="20"/>
      <c r="G2876" s="20"/>
      <c r="H2876" s="20"/>
      <c r="I2876" s="20"/>
      <c r="J2876" s="20"/>
      <c r="K2876" s="19"/>
    </row>
    <row r="2877" spans="2:11" s="23" customFormat="1" ht="21.95" customHeight="1">
      <c r="B2877" s="22"/>
      <c r="C2877" s="21"/>
      <c r="D2877" s="20"/>
      <c r="E2877" s="20"/>
      <c r="F2877" s="20"/>
      <c r="G2877" s="20"/>
      <c r="H2877" s="20"/>
      <c r="I2877" s="20"/>
      <c r="J2877" s="20"/>
      <c r="K2877" s="19"/>
    </row>
    <row r="2878" spans="2:11" s="23" customFormat="1" ht="21.95" customHeight="1">
      <c r="B2878" s="22"/>
      <c r="C2878" s="21"/>
      <c r="D2878" s="20"/>
      <c r="E2878" s="20"/>
      <c r="F2878" s="20"/>
      <c r="G2878" s="20"/>
      <c r="H2878" s="20"/>
      <c r="I2878" s="20"/>
      <c r="J2878" s="20"/>
      <c r="K2878" s="19"/>
    </row>
    <row r="2879" spans="2:11" s="23" customFormat="1" ht="21.95" customHeight="1">
      <c r="B2879" s="22"/>
      <c r="C2879" s="21"/>
      <c r="D2879" s="20"/>
      <c r="E2879" s="20"/>
      <c r="F2879" s="20"/>
      <c r="G2879" s="20"/>
      <c r="H2879" s="20"/>
      <c r="I2879" s="20"/>
      <c r="J2879" s="20"/>
      <c r="K2879" s="19"/>
    </row>
    <row r="2880" spans="2:11" s="23" customFormat="1" ht="21.95" customHeight="1">
      <c r="B2880" s="22"/>
      <c r="C2880" s="21"/>
      <c r="D2880" s="20"/>
      <c r="E2880" s="20"/>
      <c r="F2880" s="20"/>
      <c r="G2880" s="20"/>
      <c r="H2880" s="20"/>
      <c r="I2880" s="20"/>
      <c r="J2880" s="20"/>
      <c r="K2880" s="19"/>
    </row>
    <row r="2881" spans="2:11" s="23" customFormat="1" ht="21.95" customHeight="1">
      <c r="B2881" s="22"/>
      <c r="C2881" s="21"/>
      <c r="D2881" s="20"/>
      <c r="E2881" s="20"/>
      <c r="F2881" s="20"/>
      <c r="G2881" s="20"/>
      <c r="H2881" s="20"/>
      <c r="I2881" s="20"/>
      <c r="J2881" s="20"/>
      <c r="K2881" s="19"/>
    </row>
    <row r="2882" spans="2:11" s="23" customFormat="1" ht="21.95" customHeight="1">
      <c r="B2882" s="22"/>
      <c r="C2882" s="21"/>
      <c r="D2882" s="20"/>
      <c r="E2882" s="20"/>
      <c r="F2882" s="20"/>
      <c r="G2882" s="20"/>
      <c r="H2882" s="20"/>
      <c r="I2882" s="20"/>
      <c r="J2882" s="20"/>
      <c r="K2882" s="19"/>
    </row>
    <row r="2883" spans="2:11" s="23" customFormat="1" ht="21.95" customHeight="1">
      <c r="B2883" s="22"/>
      <c r="C2883" s="21"/>
      <c r="D2883" s="20"/>
      <c r="E2883" s="20"/>
      <c r="F2883" s="20"/>
      <c r="G2883" s="20"/>
      <c r="H2883" s="20"/>
      <c r="I2883" s="20"/>
      <c r="J2883" s="20"/>
      <c r="K2883" s="19"/>
    </row>
    <row r="2884" spans="2:11" s="23" customFormat="1" ht="21.95" customHeight="1">
      <c r="B2884" s="22"/>
      <c r="C2884" s="21"/>
      <c r="D2884" s="20"/>
      <c r="E2884" s="20"/>
      <c r="F2884" s="20"/>
      <c r="G2884" s="20"/>
      <c r="H2884" s="20"/>
      <c r="I2884" s="20"/>
      <c r="J2884" s="20"/>
      <c r="K2884" s="19"/>
    </row>
    <row r="2885" spans="2:11" s="23" customFormat="1" ht="21.95" customHeight="1">
      <c r="B2885" s="22"/>
      <c r="C2885" s="21"/>
      <c r="D2885" s="20"/>
      <c r="E2885" s="20"/>
      <c r="F2885" s="20"/>
      <c r="G2885" s="20"/>
      <c r="H2885" s="20"/>
      <c r="I2885" s="20"/>
      <c r="J2885" s="20"/>
      <c r="K2885" s="19"/>
    </row>
    <row r="2886" spans="2:11" s="23" customFormat="1" ht="21.95" customHeight="1">
      <c r="B2886" s="22"/>
      <c r="C2886" s="21"/>
      <c r="D2886" s="20"/>
      <c r="E2886" s="20"/>
      <c r="F2886" s="20"/>
      <c r="G2886" s="20"/>
      <c r="H2886" s="20"/>
      <c r="I2886" s="20"/>
      <c r="J2886" s="20"/>
      <c r="K2886" s="19"/>
    </row>
    <row r="2887" spans="2:11" s="23" customFormat="1" ht="21.95" customHeight="1">
      <c r="B2887" s="22"/>
      <c r="C2887" s="21"/>
      <c r="D2887" s="20"/>
      <c r="E2887" s="20"/>
      <c r="F2887" s="20"/>
      <c r="G2887" s="20"/>
      <c r="H2887" s="20"/>
      <c r="I2887" s="20"/>
      <c r="J2887" s="20"/>
      <c r="K2887" s="19"/>
    </row>
    <row r="2888" spans="2:11" s="23" customFormat="1" ht="21.95" customHeight="1">
      <c r="B2888" s="22"/>
      <c r="C2888" s="21"/>
      <c r="D2888" s="20"/>
      <c r="E2888" s="20"/>
      <c r="F2888" s="20"/>
      <c r="G2888" s="20"/>
      <c r="H2888" s="20"/>
      <c r="I2888" s="20"/>
      <c r="J2888" s="20"/>
      <c r="K2888" s="19"/>
    </row>
    <row r="2889" spans="2:11" s="23" customFormat="1" ht="21.95" customHeight="1">
      <c r="B2889" s="22"/>
      <c r="C2889" s="21"/>
      <c r="D2889" s="20"/>
      <c r="E2889" s="20"/>
      <c r="F2889" s="20"/>
      <c r="G2889" s="20"/>
      <c r="H2889" s="20"/>
      <c r="I2889" s="20"/>
      <c r="J2889" s="20"/>
      <c r="K2889" s="19"/>
    </row>
    <row r="2890" spans="2:11" s="23" customFormat="1" ht="21.95" customHeight="1">
      <c r="B2890" s="22"/>
      <c r="C2890" s="21"/>
      <c r="D2890" s="20"/>
      <c r="E2890" s="20"/>
      <c r="F2890" s="20"/>
      <c r="G2890" s="20"/>
      <c r="H2890" s="20"/>
      <c r="I2890" s="20"/>
      <c r="J2890" s="20"/>
      <c r="K2890" s="19"/>
    </row>
    <row r="2891" spans="2:11" s="23" customFormat="1" ht="21.95" customHeight="1">
      <c r="B2891" s="22"/>
      <c r="C2891" s="21"/>
      <c r="D2891" s="20"/>
      <c r="E2891" s="20"/>
      <c r="F2891" s="20"/>
      <c r="G2891" s="20"/>
      <c r="H2891" s="20"/>
      <c r="I2891" s="20"/>
      <c r="J2891" s="20"/>
      <c r="K2891" s="19"/>
    </row>
    <row r="2892" spans="2:11" s="23" customFormat="1" ht="21.95" customHeight="1">
      <c r="B2892" s="22"/>
      <c r="C2892" s="21"/>
      <c r="D2892" s="20"/>
      <c r="E2892" s="20"/>
      <c r="F2892" s="20"/>
      <c r="G2892" s="20"/>
      <c r="H2892" s="20"/>
      <c r="I2892" s="20"/>
      <c r="J2892" s="20"/>
      <c r="K2892" s="19"/>
    </row>
    <row r="2893" spans="2:11" s="23" customFormat="1" ht="21.95" customHeight="1">
      <c r="B2893" s="22"/>
      <c r="C2893" s="21"/>
      <c r="D2893" s="20"/>
      <c r="E2893" s="20"/>
      <c r="F2893" s="20"/>
      <c r="G2893" s="20"/>
      <c r="H2893" s="20"/>
      <c r="I2893" s="20"/>
      <c r="J2893" s="20"/>
      <c r="K2893" s="19"/>
    </row>
    <row r="2894" spans="2:11" s="23" customFormat="1" ht="21.95" customHeight="1">
      <c r="B2894" s="22"/>
      <c r="C2894" s="21"/>
      <c r="D2894" s="20"/>
      <c r="E2894" s="20"/>
      <c r="F2894" s="20"/>
      <c r="G2894" s="20"/>
      <c r="H2894" s="20"/>
      <c r="I2894" s="20"/>
      <c r="J2894" s="20"/>
      <c r="K2894" s="19"/>
    </row>
    <row r="2895" spans="2:11" s="23" customFormat="1" ht="21.95" customHeight="1">
      <c r="B2895" s="22"/>
      <c r="C2895" s="21"/>
      <c r="D2895" s="20"/>
      <c r="E2895" s="20"/>
      <c r="F2895" s="20"/>
      <c r="G2895" s="20"/>
      <c r="H2895" s="20"/>
      <c r="I2895" s="20"/>
      <c r="J2895" s="20"/>
      <c r="K2895" s="19"/>
    </row>
    <row r="2896" spans="2:11" s="23" customFormat="1" ht="21.95" customHeight="1">
      <c r="B2896" s="22"/>
      <c r="C2896" s="21"/>
      <c r="D2896" s="20"/>
      <c r="E2896" s="20"/>
      <c r="F2896" s="20"/>
      <c r="G2896" s="20"/>
      <c r="H2896" s="20"/>
      <c r="I2896" s="20"/>
      <c r="J2896" s="20"/>
      <c r="K2896" s="19"/>
    </row>
    <row r="2897" spans="2:11" s="23" customFormat="1" ht="21.95" customHeight="1">
      <c r="B2897" s="22"/>
      <c r="C2897" s="21"/>
      <c r="D2897" s="20"/>
      <c r="E2897" s="20"/>
      <c r="F2897" s="20"/>
      <c r="G2897" s="20"/>
      <c r="H2897" s="20"/>
      <c r="I2897" s="20"/>
      <c r="J2897" s="20"/>
      <c r="K2897" s="19"/>
    </row>
    <row r="2898" spans="2:11" s="23" customFormat="1" ht="21.95" customHeight="1">
      <c r="B2898" s="22"/>
      <c r="C2898" s="21"/>
      <c r="D2898" s="20"/>
      <c r="E2898" s="20"/>
      <c r="F2898" s="20"/>
      <c r="G2898" s="20"/>
      <c r="H2898" s="20"/>
      <c r="I2898" s="20"/>
      <c r="J2898" s="20"/>
      <c r="K2898" s="19"/>
    </row>
    <row r="2899" spans="2:11" s="23" customFormat="1" ht="21.95" customHeight="1">
      <c r="B2899" s="22"/>
      <c r="C2899" s="21"/>
      <c r="D2899" s="20"/>
      <c r="E2899" s="20"/>
      <c r="F2899" s="20"/>
      <c r="G2899" s="20"/>
      <c r="H2899" s="20"/>
      <c r="I2899" s="20"/>
      <c r="J2899" s="20"/>
      <c r="K2899" s="19"/>
    </row>
    <row r="2900" spans="2:11" s="23" customFormat="1" ht="21.95" customHeight="1">
      <c r="B2900" s="22"/>
      <c r="C2900" s="21"/>
      <c r="D2900" s="20"/>
      <c r="E2900" s="20"/>
      <c r="F2900" s="20"/>
      <c r="G2900" s="20"/>
      <c r="H2900" s="20"/>
      <c r="I2900" s="20"/>
      <c r="J2900" s="20"/>
      <c r="K2900" s="19"/>
    </row>
    <row r="2901" spans="2:11" s="23" customFormat="1" ht="21.95" customHeight="1">
      <c r="B2901" s="22"/>
      <c r="C2901" s="21"/>
      <c r="D2901" s="20"/>
      <c r="E2901" s="20"/>
      <c r="F2901" s="20"/>
      <c r="G2901" s="20"/>
      <c r="H2901" s="20"/>
      <c r="I2901" s="20"/>
      <c r="J2901" s="20"/>
      <c r="K2901" s="19"/>
    </row>
    <row r="2902" spans="2:11" s="23" customFormat="1" ht="21.95" customHeight="1">
      <c r="B2902" s="22"/>
      <c r="C2902" s="21"/>
      <c r="D2902" s="20"/>
      <c r="E2902" s="20"/>
      <c r="F2902" s="20"/>
      <c r="G2902" s="20"/>
      <c r="H2902" s="20"/>
      <c r="I2902" s="20"/>
      <c r="J2902" s="20"/>
      <c r="K2902" s="19"/>
    </row>
    <row r="2903" spans="2:11" s="23" customFormat="1" ht="21.95" customHeight="1">
      <c r="B2903" s="22"/>
      <c r="C2903" s="21"/>
      <c r="D2903" s="20"/>
      <c r="E2903" s="20"/>
      <c r="F2903" s="20"/>
      <c r="G2903" s="20"/>
      <c r="H2903" s="20"/>
      <c r="I2903" s="20"/>
      <c r="J2903" s="20"/>
      <c r="K2903" s="19"/>
    </row>
    <row r="2904" spans="2:11" s="23" customFormat="1" ht="21.95" customHeight="1">
      <c r="B2904" s="22"/>
      <c r="C2904" s="21"/>
      <c r="D2904" s="20"/>
      <c r="E2904" s="20"/>
      <c r="F2904" s="20"/>
      <c r="G2904" s="20"/>
      <c r="H2904" s="20"/>
      <c r="I2904" s="20"/>
      <c r="J2904" s="20"/>
      <c r="K2904" s="19"/>
    </row>
    <row r="2905" spans="2:11" s="23" customFormat="1" ht="21.95" customHeight="1">
      <c r="B2905" s="22"/>
      <c r="C2905" s="21"/>
      <c r="D2905" s="20"/>
      <c r="E2905" s="20"/>
      <c r="F2905" s="20"/>
      <c r="G2905" s="20"/>
      <c r="H2905" s="20"/>
      <c r="I2905" s="20"/>
      <c r="J2905" s="20"/>
      <c r="K2905" s="19"/>
    </row>
    <row r="2906" spans="2:11" s="23" customFormat="1" ht="21.95" customHeight="1">
      <c r="B2906" s="22"/>
      <c r="C2906" s="21"/>
      <c r="D2906" s="20"/>
      <c r="E2906" s="20"/>
      <c r="F2906" s="20"/>
      <c r="G2906" s="20"/>
      <c r="H2906" s="20"/>
      <c r="I2906" s="20"/>
      <c r="J2906" s="20"/>
      <c r="K2906" s="19"/>
    </row>
    <row r="2907" spans="2:11" s="23" customFormat="1" ht="21.95" customHeight="1">
      <c r="B2907" s="22"/>
      <c r="C2907" s="21"/>
      <c r="D2907" s="20"/>
      <c r="E2907" s="20"/>
      <c r="F2907" s="20"/>
      <c r="G2907" s="20"/>
      <c r="H2907" s="20"/>
      <c r="I2907" s="20"/>
      <c r="J2907" s="20"/>
      <c r="K2907" s="19"/>
    </row>
    <row r="2908" spans="2:11" s="23" customFormat="1" ht="21.95" customHeight="1">
      <c r="B2908" s="22"/>
      <c r="C2908" s="21"/>
      <c r="D2908" s="20"/>
      <c r="E2908" s="20"/>
      <c r="F2908" s="20"/>
      <c r="G2908" s="20"/>
      <c r="H2908" s="20"/>
      <c r="I2908" s="20"/>
      <c r="J2908" s="20"/>
      <c r="K2908" s="19"/>
    </row>
    <row r="2909" spans="2:11" s="23" customFormat="1" ht="21.95" customHeight="1">
      <c r="B2909" s="22"/>
      <c r="C2909" s="21"/>
      <c r="D2909" s="20"/>
      <c r="E2909" s="20"/>
      <c r="F2909" s="20"/>
      <c r="G2909" s="20"/>
      <c r="H2909" s="20"/>
      <c r="I2909" s="20"/>
      <c r="J2909" s="20"/>
      <c r="K2909" s="19"/>
    </row>
    <row r="2910" spans="2:11" s="23" customFormat="1" ht="21.95" customHeight="1">
      <c r="B2910" s="22"/>
      <c r="C2910" s="21"/>
      <c r="D2910" s="20"/>
      <c r="E2910" s="20"/>
      <c r="F2910" s="20"/>
      <c r="G2910" s="20"/>
      <c r="H2910" s="20"/>
      <c r="I2910" s="20"/>
      <c r="J2910" s="20"/>
      <c r="K2910" s="19"/>
    </row>
    <row r="2911" spans="2:11" s="23" customFormat="1" ht="21.95" customHeight="1">
      <c r="B2911" s="22"/>
      <c r="C2911" s="21"/>
      <c r="D2911" s="20"/>
      <c r="E2911" s="20"/>
      <c r="F2911" s="20"/>
      <c r="G2911" s="20"/>
      <c r="H2911" s="20"/>
      <c r="I2911" s="20"/>
      <c r="J2911" s="20"/>
      <c r="K2911" s="19"/>
    </row>
    <row r="2912" spans="2:11" s="23" customFormat="1" ht="21.95" customHeight="1">
      <c r="B2912" s="22"/>
      <c r="C2912" s="21"/>
      <c r="D2912" s="20"/>
      <c r="E2912" s="20"/>
      <c r="F2912" s="20"/>
      <c r="G2912" s="20"/>
      <c r="H2912" s="20"/>
      <c r="I2912" s="20"/>
      <c r="J2912" s="20"/>
      <c r="K2912" s="19"/>
    </row>
    <row r="2913" spans="2:11" s="23" customFormat="1" ht="21.95" customHeight="1">
      <c r="B2913" s="22"/>
      <c r="C2913" s="21"/>
      <c r="D2913" s="20"/>
      <c r="E2913" s="20"/>
      <c r="F2913" s="20"/>
      <c r="G2913" s="20"/>
      <c r="H2913" s="20"/>
      <c r="I2913" s="20"/>
      <c r="J2913" s="20"/>
      <c r="K2913" s="19"/>
    </row>
    <row r="2914" spans="2:11" s="23" customFormat="1" ht="21.95" customHeight="1">
      <c r="B2914" s="22"/>
      <c r="C2914" s="21"/>
      <c r="D2914" s="20"/>
      <c r="E2914" s="20"/>
      <c r="F2914" s="20"/>
      <c r="G2914" s="20"/>
      <c r="H2914" s="20"/>
      <c r="I2914" s="20"/>
      <c r="J2914" s="20"/>
      <c r="K2914" s="19"/>
    </row>
    <row r="2915" spans="2:11" s="23" customFormat="1" ht="21.95" customHeight="1">
      <c r="B2915" s="22"/>
      <c r="C2915" s="21"/>
      <c r="D2915" s="20"/>
      <c r="E2915" s="20"/>
      <c r="F2915" s="20"/>
      <c r="G2915" s="20"/>
      <c r="H2915" s="20"/>
      <c r="I2915" s="20"/>
      <c r="J2915" s="20"/>
      <c r="K2915" s="19"/>
    </row>
    <row r="2916" spans="2:11" s="23" customFormat="1" ht="21.95" customHeight="1">
      <c r="B2916" s="22"/>
      <c r="C2916" s="21"/>
      <c r="D2916" s="20"/>
      <c r="E2916" s="20"/>
      <c r="F2916" s="20"/>
      <c r="G2916" s="20"/>
      <c r="H2916" s="20"/>
      <c r="I2916" s="20"/>
      <c r="J2916" s="20"/>
      <c r="K2916" s="19"/>
    </row>
    <row r="2917" spans="2:11" s="23" customFormat="1" ht="21.95" customHeight="1">
      <c r="B2917" s="22"/>
      <c r="C2917" s="21"/>
      <c r="D2917" s="20"/>
      <c r="E2917" s="20"/>
      <c r="F2917" s="20"/>
      <c r="G2917" s="20"/>
      <c r="H2917" s="20"/>
      <c r="I2917" s="20"/>
      <c r="J2917" s="20"/>
      <c r="K2917" s="19"/>
    </row>
    <row r="2918" spans="2:11" s="23" customFormat="1" ht="21.95" customHeight="1">
      <c r="B2918" s="22"/>
      <c r="C2918" s="21"/>
      <c r="D2918" s="20"/>
      <c r="E2918" s="20"/>
      <c r="F2918" s="20"/>
      <c r="G2918" s="20"/>
      <c r="H2918" s="20"/>
      <c r="I2918" s="20"/>
      <c r="J2918" s="20"/>
      <c r="K2918" s="19"/>
    </row>
    <row r="2919" spans="2:11" s="23" customFormat="1" ht="21.95" customHeight="1">
      <c r="B2919" s="22"/>
      <c r="C2919" s="21"/>
      <c r="D2919" s="20"/>
      <c r="E2919" s="20"/>
      <c r="F2919" s="20"/>
      <c r="G2919" s="20"/>
      <c r="H2919" s="20"/>
      <c r="I2919" s="20"/>
      <c r="J2919" s="20"/>
      <c r="K2919" s="19"/>
    </row>
    <row r="2920" spans="2:11" s="23" customFormat="1" ht="21.95" customHeight="1">
      <c r="B2920" s="22"/>
      <c r="C2920" s="21"/>
      <c r="D2920" s="20"/>
      <c r="E2920" s="20"/>
      <c r="F2920" s="20"/>
      <c r="G2920" s="20"/>
      <c r="H2920" s="20"/>
      <c r="I2920" s="20"/>
      <c r="J2920" s="20"/>
      <c r="K2920" s="19"/>
    </row>
    <row r="2921" spans="2:11" s="23" customFormat="1" ht="21.95" customHeight="1">
      <c r="B2921" s="22"/>
      <c r="C2921" s="21"/>
      <c r="D2921" s="20"/>
      <c r="E2921" s="20"/>
      <c r="F2921" s="20"/>
      <c r="G2921" s="20"/>
      <c r="H2921" s="20"/>
      <c r="I2921" s="20"/>
      <c r="J2921" s="20"/>
      <c r="K2921" s="19"/>
    </row>
    <row r="2922" spans="2:11" s="23" customFormat="1" ht="21.95" customHeight="1">
      <c r="B2922" s="22"/>
      <c r="C2922" s="21"/>
      <c r="D2922" s="20"/>
      <c r="E2922" s="20"/>
      <c r="F2922" s="20"/>
      <c r="G2922" s="20"/>
      <c r="H2922" s="20"/>
      <c r="I2922" s="20"/>
      <c r="J2922" s="20"/>
      <c r="K2922" s="19"/>
    </row>
    <row r="2923" spans="2:11" s="23" customFormat="1" ht="21.95" customHeight="1">
      <c r="B2923" s="22"/>
      <c r="C2923" s="21"/>
      <c r="D2923" s="20"/>
      <c r="E2923" s="20"/>
      <c r="F2923" s="20"/>
      <c r="G2923" s="20"/>
      <c r="H2923" s="20"/>
      <c r="I2923" s="20"/>
      <c r="J2923" s="20"/>
      <c r="K2923" s="19"/>
    </row>
    <row r="2924" spans="2:11" s="23" customFormat="1" ht="21.95" customHeight="1">
      <c r="B2924" s="22"/>
      <c r="C2924" s="21"/>
      <c r="D2924" s="20"/>
      <c r="E2924" s="20"/>
      <c r="F2924" s="20"/>
      <c r="G2924" s="20"/>
      <c r="H2924" s="20"/>
      <c r="I2924" s="20"/>
      <c r="J2924" s="20"/>
      <c r="K2924" s="19"/>
    </row>
    <row r="2925" spans="2:11" s="23" customFormat="1" ht="21.95" customHeight="1">
      <c r="B2925" s="22"/>
      <c r="C2925" s="21"/>
      <c r="D2925" s="20"/>
      <c r="E2925" s="20"/>
      <c r="F2925" s="20"/>
      <c r="G2925" s="20"/>
      <c r="H2925" s="20"/>
      <c r="I2925" s="20"/>
      <c r="J2925" s="20"/>
      <c r="K2925" s="19"/>
    </row>
    <row r="2926" spans="2:11" s="23" customFormat="1" ht="21.95" customHeight="1">
      <c r="B2926" s="22"/>
      <c r="C2926" s="21"/>
      <c r="D2926" s="20"/>
      <c r="E2926" s="20"/>
      <c r="F2926" s="20"/>
      <c r="G2926" s="20"/>
      <c r="H2926" s="20"/>
      <c r="I2926" s="20"/>
      <c r="J2926" s="20"/>
      <c r="K2926" s="19"/>
    </row>
    <row r="2927" spans="2:11" s="23" customFormat="1" ht="21.95" customHeight="1">
      <c r="B2927" s="22"/>
      <c r="C2927" s="21"/>
      <c r="D2927" s="20"/>
      <c r="E2927" s="20"/>
      <c r="F2927" s="20"/>
      <c r="G2927" s="20"/>
      <c r="H2927" s="20"/>
      <c r="I2927" s="20"/>
      <c r="J2927" s="20"/>
      <c r="K2927" s="19"/>
    </row>
    <row r="2928" spans="2:11" s="23" customFormat="1" ht="21.95" customHeight="1">
      <c r="B2928" s="22"/>
      <c r="C2928" s="21"/>
      <c r="D2928" s="20"/>
      <c r="E2928" s="20"/>
      <c r="F2928" s="20"/>
      <c r="G2928" s="20"/>
      <c r="H2928" s="20"/>
      <c r="I2928" s="20"/>
      <c r="J2928" s="20"/>
      <c r="K2928" s="19"/>
    </row>
    <row r="2929" spans="2:11" s="23" customFormat="1" ht="21.95" customHeight="1">
      <c r="B2929" s="22"/>
      <c r="C2929" s="21"/>
      <c r="D2929" s="20"/>
      <c r="E2929" s="20"/>
      <c r="F2929" s="20"/>
      <c r="G2929" s="20"/>
      <c r="H2929" s="20"/>
      <c r="I2929" s="20"/>
      <c r="J2929" s="20"/>
      <c r="K2929" s="19"/>
    </row>
    <row r="2930" spans="2:11" s="23" customFormat="1" ht="21.95" customHeight="1">
      <c r="B2930" s="22"/>
      <c r="C2930" s="21"/>
      <c r="D2930" s="20"/>
      <c r="E2930" s="20"/>
      <c r="F2930" s="20"/>
      <c r="G2930" s="20"/>
      <c r="H2930" s="20"/>
      <c r="I2930" s="20"/>
      <c r="J2930" s="20"/>
      <c r="K2930" s="19"/>
    </row>
    <row r="2931" spans="2:11" s="23" customFormat="1" ht="21.95" customHeight="1">
      <c r="B2931" s="22"/>
      <c r="C2931" s="21"/>
      <c r="D2931" s="20"/>
      <c r="E2931" s="20"/>
      <c r="F2931" s="20"/>
      <c r="G2931" s="20"/>
      <c r="H2931" s="20"/>
      <c r="I2931" s="20"/>
      <c r="J2931" s="20"/>
      <c r="K2931" s="19"/>
    </row>
    <row r="2932" spans="2:11" s="23" customFormat="1" ht="21.95" customHeight="1">
      <c r="B2932" s="22"/>
      <c r="C2932" s="21"/>
      <c r="D2932" s="20"/>
      <c r="E2932" s="20"/>
      <c r="F2932" s="20"/>
      <c r="G2932" s="20"/>
      <c r="H2932" s="20"/>
      <c r="I2932" s="20"/>
      <c r="J2932" s="20"/>
      <c r="K2932" s="19"/>
    </row>
    <row r="2933" spans="2:11" s="23" customFormat="1" ht="21.95" customHeight="1">
      <c r="B2933" s="22"/>
      <c r="C2933" s="21"/>
      <c r="D2933" s="20"/>
      <c r="E2933" s="20"/>
      <c r="F2933" s="20"/>
      <c r="G2933" s="20"/>
      <c r="H2933" s="20"/>
      <c r="I2933" s="20"/>
      <c r="J2933" s="20"/>
      <c r="K2933" s="19"/>
    </row>
    <row r="2934" spans="2:11" s="23" customFormat="1" ht="21.95" customHeight="1">
      <c r="B2934" s="22"/>
      <c r="C2934" s="21"/>
      <c r="D2934" s="20"/>
      <c r="E2934" s="20"/>
      <c r="F2934" s="20"/>
      <c r="G2934" s="20"/>
      <c r="H2934" s="20"/>
      <c r="I2934" s="20"/>
      <c r="J2934" s="20"/>
      <c r="K2934" s="19"/>
    </row>
    <row r="2935" spans="2:11" s="23" customFormat="1" ht="21.95" customHeight="1">
      <c r="B2935" s="22"/>
      <c r="C2935" s="21"/>
      <c r="D2935" s="20"/>
      <c r="E2935" s="20"/>
      <c r="F2935" s="20"/>
      <c r="G2935" s="20"/>
      <c r="H2935" s="20"/>
      <c r="I2935" s="20"/>
      <c r="J2935" s="20"/>
      <c r="K2935" s="19"/>
    </row>
    <row r="2936" spans="2:11" s="23" customFormat="1" ht="21.95" customHeight="1">
      <c r="B2936" s="22"/>
      <c r="C2936" s="21"/>
      <c r="D2936" s="20"/>
      <c r="E2936" s="20"/>
      <c r="F2936" s="20"/>
      <c r="G2936" s="20"/>
      <c r="H2936" s="20"/>
      <c r="I2936" s="20"/>
      <c r="J2936" s="20"/>
      <c r="K2936" s="19"/>
    </row>
    <row r="2937" spans="2:11" s="23" customFormat="1" ht="21.95" customHeight="1">
      <c r="B2937" s="22"/>
      <c r="C2937" s="21"/>
      <c r="D2937" s="20"/>
      <c r="E2937" s="20"/>
      <c r="F2937" s="20"/>
      <c r="G2937" s="20"/>
      <c r="H2937" s="20"/>
      <c r="I2937" s="20"/>
      <c r="J2937" s="20"/>
      <c r="K2937" s="19"/>
    </row>
    <row r="2938" spans="2:11" s="23" customFormat="1" ht="21.95" customHeight="1">
      <c r="B2938" s="22"/>
      <c r="C2938" s="21"/>
      <c r="D2938" s="20"/>
      <c r="E2938" s="20"/>
      <c r="F2938" s="20"/>
      <c r="G2938" s="20"/>
      <c r="H2938" s="20"/>
      <c r="I2938" s="20"/>
      <c r="J2938" s="20"/>
      <c r="K2938" s="19"/>
    </row>
    <row r="2939" spans="2:11" s="23" customFormat="1" ht="21.95" customHeight="1">
      <c r="B2939" s="22"/>
      <c r="C2939" s="21"/>
      <c r="D2939" s="20"/>
      <c r="E2939" s="20"/>
      <c r="F2939" s="20"/>
      <c r="G2939" s="20"/>
      <c r="H2939" s="20"/>
      <c r="I2939" s="20"/>
      <c r="J2939" s="20"/>
      <c r="K2939" s="19"/>
    </row>
    <row r="2940" spans="2:11" s="23" customFormat="1" ht="21.95" customHeight="1">
      <c r="B2940" s="22"/>
      <c r="C2940" s="21"/>
      <c r="D2940" s="20"/>
      <c r="E2940" s="20"/>
      <c r="F2940" s="20"/>
      <c r="G2940" s="20"/>
      <c r="H2940" s="20"/>
      <c r="I2940" s="20"/>
      <c r="J2940" s="20"/>
      <c r="K2940" s="19"/>
    </row>
    <row r="2941" spans="2:11" s="23" customFormat="1" ht="21.95" customHeight="1">
      <c r="B2941" s="22"/>
      <c r="C2941" s="21"/>
      <c r="D2941" s="20"/>
      <c r="E2941" s="20"/>
      <c r="F2941" s="20"/>
      <c r="G2941" s="20"/>
      <c r="H2941" s="20"/>
      <c r="I2941" s="20"/>
      <c r="J2941" s="20"/>
      <c r="K2941" s="19"/>
    </row>
    <row r="2942" spans="2:11" s="23" customFormat="1" ht="21.95" customHeight="1">
      <c r="B2942" s="22"/>
      <c r="C2942" s="21"/>
      <c r="D2942" s="20"/>
      <c r="E2942" s="20"/>
      <c r="F2942" s="20"/>
      <c r="G2942" s="20"/>
      <c r="H2942" s="20"/>
      <c r="I2942" s="20"/>
      <c r="J2942" s="20"/>
      <c r="K2942" s="19"/>
    </row>
    <row r="2943" spans="2:11" s="23" customFormat="1" ht="21.95" customHeight="1">
      <c r="B2943" s="22"/>
      <c r="C2943" s="21"/>
      <c r="D2943" s="20"/>
      <c r="E2943" s="20"/>
      <c r="F2943" s="20"/>
      <c r="G2943" s="20"/>
      <c r="H2943" s="20"/>
      <c r="I2943" s="20"/>
      <c r="J2943" s="20"/>
      <c r="K2943" s="19"/>
    </row>
    <row r="2944" spans="2:11" s="23" customFormat="1" ht="21.95" customHeight="1">
      <c r="B2944" s="22"/>
      <c r="C2944" s="21"/>
      <c r="D2944" s="20"/>
      <c r="E2944" s="20"/>
      <c r="F2944" s="20"/>
      <c r="G2944" s="20"/>
      <c r="H2944" s="20"/>
      <c r="I2944" s="20"/>
      <c r="J2944" s="20"/>
      <c r="K2944" s="19"/>
    </row>
    <row r="2945" spans="2:11" s="23" customFormat="1" ht="21.95" customHeight="1">
      <c r="B2945" s="22"/>
      <c r="C2945" s="21"/>
      <c r="D2945" s="20"/>
      <c r="E2945" s="20"/>
      <c r="F2945" s="20"/>
      <c r="G2945" s="20"/>
      <c r="H2945" s="20"/>
      <c r="I2945" s="20"/>
      <c r="J2945" s="20"/>
      <c r="K2945" s="19"/>
    </row>
    <row r="2946" spans="2:11" s="23" customFormat="1" ht="21.95" customHeight="1">
      <c r="B2946" s="22"/>
      <c r="C2946" s="21"/>
      <c r="D2946" s="20"/>
      <c r="E2946" s="20"/>
      <c r="F2946" s="20"/>
      <c r="G2946" s="20"/>
      <c r="H2946" s="20"/>
      <c r="I2946" s="20"/>
      <c r="J2946" s="20"/>
      <c r="K2946" s="19"/>
    </row>
    <row r="2947" spans="2:11" s="23" customFormat="1" ht="21.95" customHeight="1">
      <c r="B2947" s="22"/>
      <c r="C2947" s="21"/>
      <c r="D2947" s="20"/>
      <c r="E2947" s="20"/>
      <c r="F2947" s="20"/>
      <c r="G2947" s="20"/>
      <c r="H2947" s="20"/>
      <c r="I2947" s="20"/>
      <c r="J2947" s="20"/>
      <c r="K2947" s="19"/>
    </row>
    <row r="2948" spans="2:11" s="23" customFormat="1" ht="21.95" customHeight="1">
      <c r="B2948" s="22"/>
      <c r="C2948" s="21"/>
      <c r="D2948" s="20"/>
      <c r="E2948" s="20"/>
      <c r="F2948" s="20"/>
      <c r="G2948" s="20"/>
      <c r="H2948" s="20"/>
      <c r="I2948" s="20"/>
      <c r="J2948" s="20"/>
      <c r="K2948" s="19"/>
    </row>
    <row r="2949" spans="2:11" s="23" customFormat="1" ht="21.95" customHeight="1">
      <c r="B2949" s="22"/>
      <c r="C2949" s="21"/>
      <c r="D2949" s="20"/>
      <c r="E2949" s="20"/>
      <c r="F2949" s="20"/>
      <c r="G2949" s="20"/>
      <c r="H2949" s="20"/>
      <c r="I2949" s="20"/>
      <c r="J2949" s="20"/>
      <c r="K2949" s="19"/>
    </row>
    <row r="2950" spans="2:11" s="23" customFormat="1" ht="21.95" customHeight="1">
      <c r="B2950" s="22"/>
      <c r="C2950" s="21"/>
      <c r="D2950" s="20"/>
      <c r="E2950" s="20"/>
      <c r="F2950" s="20"/>
      <c r="G2950" s="20"/>
      <c r="H2950" s="20"/>
      <c r="I2950" s="20"/>
      <c r="J2950" s="20"/>
      <c r="K2950" s="19"/>
    </row>
    <row r="2951" spans="2:11" s="23" customFormat="1" ht="21.95" customHeight="1">
      <c r="B2951" s="22"/>
      <c r="C2951" s="21"/>
      <c r="D2951" s="20"/>
      <c r="E2951" s="20"/>
      <c r="F2951" s="20"/>
      <c r="G2951" s="20"/>
      <c r="H2951" s="20"/>
      <c r="I2951" s="20"/>
      <c r="J2951" s="20"/>
      <c r="K2951" s="19"/>
    </row>
    <row r="2952" spans="2:11" s="23" customFormat="1" ht="21.95" customHeight="1">
      <c r="B2952" s="22"/>
      <c r="C2952" s="21"/>
      <c r="D2952" s="20"/>
      <c r="E2952" s="20"/>
      <c r="F2952" s="20"/>
      <c r="G2952" s="20"/>
      <c r="H2952" s="20"/>
      <c r="I2952" s="20"/>
      <c r="J2952" s="20"/>
      <c r="K2952" s="19"/>
    </row>
    <row r="2953" spans="2:11" s="23" customFormat="1" ht="21.95" customHeight="1">
      <c r="B2953" s="22"/>
      <c r="C2953" s="21"/>
      <c r="D2953" s="20"/>
      <c r="E2953" s="20"/>
      <c r="F2953" s="20"/>
      <c r="G2953" s="20"/>
      <c r="H2953" s="20"/>
      <c r="I2953" s="20"/>
      <c r="J2953" s="20"/>
      <c r="K2953" s="19"/>
    </row>
    <row r="2954" spans="2:11" s="23" customFormat="1" ht="21.95" customHeight="1">
      <c r="B2954" s="22"/>
      <c r="C2954" s="21"/>
      <c r="D2954" s="20"/>
      <c r="E2954" s="20"/>
      <c r="F2954" s="20"/>
      <c r="G2954" s="20"/>
      <c r="H2954" s="20"/>
      <c r="I2954" s="20"/>
      <c r="J2954" s="20"/>
      <c r="K2954" s="19"/>
    </row>
    <row r="2955" spans="2:11" s="23" customFormat="1" ht="21.95" customHeight="1">
      <c r="B2955" s="22"/>
      <c r="C2955" s="21"/>
      <c r="D2955" s="20"/>
      <c r="E2955" s="20"/>
      <c r="F2955" s="20"/>
      <c r="G2955" s="20"/>
      <c r="H2955" s="20"/>
      <c r="I2955" s="20"/>
      <c r="J2955" s="20"/>
      <c r="K2955" s="19"/>
    </row>
    <row r="2956" spans="2:11" s="23" customFormat="1" ht="21.95" customHeight="1">
      <c r="B2956" s="22"/>
      <c r="C2956" s="21"/>
      <c r="D2956" s="20"/>
      <c r="E2956" s="20"/>
      <c r="F2956" s="20"/>
      <c r="G2956" s="20"/>
      <c r="H2956" s="20"/>
      <c r="I2956" s="20"/>
      <c r="J2956" s="20"/>
      <c r="K2956" s="19"/>
    </row>
    <row r="2957" spans="2:11" s="23" customFormat="1" ht="21.95" customHeight="1">
      <c r="B2957" s="22"/>
      <c r="C2957" s="21"/>
      <c r="D2957" s="20"/>
      <c r="E2957" s="20"/>
      <c r="F2957" s="20"/>
      <c r="G2957" s="20"/>
      <c r="H2957" s="20"/>
      <c r="I2957" s="20"/>
      <c r="J2957" s="20"/>
      <c r="K2957" s="19"/>
    </row>
    <row r="2958" spans="2:11" s="23" customFormat="1" ht="21.95" customHeight="1">
      <c r="B2958" s="22"/>
      <c r="C2958" s="21"/>
      <c r="D2958" s="20"/>
      <c r="E2958" s="20"/>
      <c r="F2958" s="20"/>
      <c r="G2958" s="20"/>
      <c r="H2958" s="20"/>
      <c r="I2958" s="20"/>
      <c r="J2958" s="20"/>
      <c r="K2958" s="19"/>
    </row>
    <row r="2959" spans="2:11" s="23" customFormat="1" ht="21.95" customHeight="1">
      <c r="B2959" s="22"/>
      <c r="C2959" s="21"/>
      <c r="D2959" s="20"/>
      <c r="E2959" s="20"/>
      <c r="F2959" s="20"/>
      <c r="G2959" s="20"/>
      <c r="H2959" s="20"/>
      <c r="I2959" s="20"/>
      <c r="J2959" s="20"/>
      <c r="K2959" s="19"/>
    </row>
    <row r="2960" spans="2:11" s="23" customFormat="1" ht="21.95" customHeight="1">
      <c r="B2960" s="22"/>
      <c r="C2960" s="21"/>
      <c r="D2960" s="20"/>
      <c r="E2960" s="20"/>
      <c r="F2960" s="20"/>
      <c r="G2960" s="20"/>
      <c r="H2960" s="20"/>
      <c r="I2960" s="20"/>
      <c r="J2960" s="20"/>
      <c r="K2960" s="19"/>
    </row>
    <row r="2961" spans="2:11" s="23" customFormat="1" ht="21.95" customHeight="1">
      <c r="B2961" s="22"/>
      <c r="C2961" s="21"/>
      <c r="D2961" s="20"/>
      <c r="E2961" s="20"/>
      <c r="F2961" s="20"/>
      <c r="G2961" s="20"/>
      <c r="H2961" s="20"/>
      <c r="I2961" s="20"/>
      <c r="J2961" s="20"/>
      <c r="K2961" s="19"/>
    </row>
    <row r="2962" spans="2:11" s="23" customFormat="1" ht="21.95" customHeight="1">
      <c r="B2962" s="22"/>
      <c r="C2962" s="21"/>
      <c r="D2962" s="20"/>
      <c r="E2962" s="20"/>
      <c r="F2962" s="20"/>
      <c r="G2962" s="20"/>
      <c r="H2962" s="20"/>
      <c r="I2962" s="20"/>
      <c r="J2962" s="20"/>
      <c r="K2962" s="19"/>
    </row>
    <row r="2963" spans="2:11" s="23" customFormat="1" ht="21.95" customHeight="1">
      <c r="B2963" s="22"/>
      <c r="C2963" s="21"/>
      <c r="D2963" s="20"/>
      <c r="E2963" s="20"/>
      <c r="F2963" s="20"/>
      <c r="G2963" s="20"/>
      <c r="H2963" s="20"/>
      <c r="I2963" s="20"/>
      <c r="J2963" s="20"/>
      <c r="K2963" s="19"/>
    </row>
    <row r="2964" spans="2:11" s="23" customFormat="1" ht="21.95" customHeight="1">
      <c r="B2964" s="22"/>
      <c r="C2964" s="21"/>
      <c r="D2964" s="20"/>
      <c r="E2964" s="20"/>
      <c r="F2964" s="20"/>
      <c r="G2964" s="20"/>
      <c r="H2964" s="20"/>
      <c r="I2964" s="20"/>
      <c r="J2964" s="20"/>
      <c r="K2964" s="19"/>
    </row>
    <row r="2965" spans="2:11" s="23" customFormat="1" ht="21.95" customHeight="1">
      <c r="B2965" s="22"/>
      <c r="C2965" s="21"/>
      <c r="D2965" s="20"/>
      <c r="E2965" s="20"/>
      <c r="F2965" s="20"/>
      <c r="G2965" s="20"/>
      <c r="H2965" s="20"/>
      <c r="I2965" s="20"/>
      <c r="J2965" s="20"/>
      <c r="K2965" s="19"/>
    </row>
    <row r="2966" spans="2:11" s="23" customFormat="1" ht="21.95" customHeight="1">
      <c r="B2966" s="22"/>
      <c r="C2966" s="21"/>
      <c r="D2966" s="20"/>
      <c r="E2966" s="20"/>
      <c r="F2966" s="20"/>
      <c r="G2966" s="20"/>
      <c r="H2966" s="20"/>
      <c r="I2966" s="20"/>
      <c r="J2966" s="20"/>
      <c r="K2966" s="19"/>
    </row>
    <row r="2967" spans="2:11" s="23" customFormat="1" ht="21.95" customHeight="1">
      <c r="B2967" s="22"/>
      <c r="C2967" s="21"/>
      <c r="D2967" s="20"/>
      <c r="E2967" s="20"/>
      <c r="F2967" s="20"/>
      <c r="G2967" s="20"/>
      <c r="H2967" s="20"/>
      <c r="I2967" s="20"/>
      <c r="J2967" s="20"/>
      <c r="K2967" s="19"/>
    </row>
    <row r="2968" spans="2:11" s="23" customFormat="1" ht="21.95" customHeight="1">
      <c r="B2968" s="22"/>
      <c r="C2968" s="21"/>
      <c r="D2968" s="20"/>
      <c r="E2968" s="20"/>
      <c r="F2968" s="20"/>
      <c r="G2968" s="20"/>
      <c r="H2968" s="20"/>
      <c r="I2968" s="20"/>
      <c r="J2968" s="20"/>
      <c r="K2968" s="19"/>
    </row>
    <row r="2969" spans="2:11" s="23" customFormat="1" ht="21.95" customHeight="1">
      <c r="B2969" s="22"/>
      <c r="C2969" s="21"/>
      <c r="D2969" s="20"/>
      <c r="E2969" s="20"/>
      <c r="F2969" s="20"/>
      <c r="G2969" s="20"/>
      <c r="H2969" s="20"/>
      <c r="I2969" s="20"/>
      <c r="J2969" s="20"/>
      <c r="K2969" s="19"/>
    </row>
    <row r="2970" spans="2:11" s="23" customFormat="1" ht="21.95" customHeight="1">
      <c r="B2970" s="22"/>
      <c r="C2970" s="21"/>
      <c r="D2970" s="20"/>
      <c r="E2970" s="20"/>
      <c r="F2970" s="20"/>
      <c r="G2970" s="20"/>
      <c r="H2970" s="20"/>
      <c r="I2970" s="20"/>
      <c r="J2970" s="20"/>
      <c r="K2970" s="19"/>
    </row>
    <row r="2971" spans="2:11" s="23" customFormat="1" ht="21.95" customHeight="1">
      <c r="B2971" s="22"/>
      <c r="C2971" s="21"/>
      <c r="D2971" s="20"/>
      <c r="E2971" s="20"/>
      <c r="F2971" s="20"/>
      <c r="G2971" s="20"/>
      <c r="H2971" s="20"/>
      <c r="I2971" s="20"/>
      <c r="J2971" s="20"/>
      <c r="K2971" s="19"/>
    </row>
    <row r="2972" spans="2:11" s="23" customFormat="1" ht="21.95" customHeight="1">
      <c r="B2972" s="22"/>
      <c r="C2972" s="21"/>
      <c r="D2972" s="20"/>
      <c r="E2972" s="20"/>
      <c r="F2972" s="20"/>
      <c r="G2972" s="20"/>
      <c r="H2972" s="20"/>
      <c r="I2972" s="20"/>
      <c r="J2972" s="20"/>
      <c r="K2972" s="19"/>
    </row>
    <row r="2973" spans="2:11" s="23" customFormat="1" ht="21.95" customHeight="1">
      <c r="B2973" s="22"/>
      <c r="C2973" s="21"/>
      <c r="D2973" s="20"/>
      <c r="E2973" s="20"/>
      <c r="F2973" s="20"/>
      <c r="G2973" s="20"/>
      <c r="H2973" s="20"/>
      <c r="I2973" s="20"/>
      <c r="J2973" s="20"/>
      <c r="K2973" s="19"/>
    </row>
    <row r="2974" spans="2:11" s="23" customFormat="1" ht="21.95" customHeight="1">
      <c r="B2974" s="22"/>
      <c r="C2974" s="21"/>
      <c r="D2974" s="20"/>
      <c r="E2974" s="20"/>
      <c r="F2974" s="20"/>
      <c r="G2974" s="20"/>
      <c r="H2974" s="20"/>
      <c r="I2974" s="20"/>
      <c r="J2974" s="20"/>
      <c r="K2974" s="19"/>
    </row>
    <row r="2975" spans="2:11" s="23" customFormat="1" ht="21.95" customHeight="1">
      <c r="B2975" s="22"/>
      <c r="C2975" s="21"/>
      <c r="D2975" s="20"/>
      <c r="E2975" s="20"/>
      <c r="F2975" s="20"/>
      <c r="G2975" s="20"/>
      <c r="H2975" s="20"/>
      <c r="I2975" s="20"/>
      <c r="J2975" s="20"/>
      <c r="K2975" s="19"/>
    </row>
    <row r="2976" spans="2:11" s="23" customFormat="1" ht="21.95" customHeight="1">
      <c r="B2976" s="22"/>
      <c r="C2976" s="21"/>
      <c r="D2976" s="20"/>
      <c r="E2976" s="20"/>
      <c r="F2976" s="20"/>
      <c r="G2976" s="20"/>
      <c r="H2976" s="20"/>
      <c r="I2976" s="20"/>
      <c r="J2976" s="20"/>
      <c r="K2976" s="19"/>
    </row>
    <row r="2977" spans="2:11" s="23" customFormat="1" ht="21.95" customHeight="1">
      <c r="B2977" s="22"/>
      <c r="C2977" s="21"/>
      <c r="D2977" s="20"/>
      <c r="E2977" s="20"/>
      <c r="F2977" s="20"/>
      <c r="G2977" s="20"/>
      <c r="H2977" s="20"/>
      <c r="I2977" s="20"/>
      <c r="J2977" s="20"/>
      <c r="K2977" s="19"/>
    </row>
    <row r="2978" spans="2:11" s="23" customFormat="1" ht="21.95" customHeight="1">
      <c r="B2978" s="22"/>
      <c r="C2978" s="21"/>
      <c r="D2978" s="20"/>
      <c r="E2978" s="20"/>
      <c r="F2978" s="20"/>
      <c r="G2978" s="20"/>
      <c r="H2978" s="20"/>
      <c r="I2978" s="20"/>
      <c r="J2978" s="20"/>
      <c r="K2978" s="19"/>
    </row>
    <row r="2979" spans="2:11" s="23" customFormat="1" ht="21.95" customHeight="1">
      <c r="B2979" s="22"/>
      <c r="C2979" s="21"/>
      <c r="D2979" s="20"/>
      <c r="E2979" s="20"/>
      <c r="F2979" s="20"/>
      <c r="G2979" s="20"/>
      <c r="H2979" s="20"/>
      <c r="I2979" s="20"/>
      <c r="J2979" s="20"/>
      <c r="K2979" s="19"/>
    </row>
    <row r="2980" spans="2:11" s="23" customFormat="1" ht="21.95" customHeight="1">
      <c r="B2980" s="22"/>
      <c r="C2980" s="21"/>
      <c r="D2980" s="20"/>
      <c r="E2980" s="20"/>
      <c r="F2980" s="20"/>
      <c r="G2980" s="20"/>
      <c r="H2980" s="20"/>
      <c r="I2980" s="20"/>
      <c r="J2980" s="20"/>
      <c r="K2980" s="19"/>
    </row>
    <row r="2981" spans="2:11" s="23" customFormat="1" ht="21.95" customHeight="1">
      <c r="B2981" s="22"/>
      <c r="C2981" s="21"/>
      <c r="D2981" s="20"/>
      <c r="E2981" s="20"/>
      <c r="F2981" s="20"/>
      <c r="G2981" s="20"/>
      <c r="H2981" s="20"/>
      <c r="I2981" s="20"/>
      <c r="J2981" s="20"/>
      <c r="K2981" s="19"/>
    </row>
    <row r="2982" spans="2:11" s="23" customFormat="1" ht="21.95" customHeight="1">
      <c r="B2982" s="22"/>
      <c r="C2982" s="21"/>
      <c r="D2982" s="20"/>
      <c r="E2982" s="20"/>
      <c r="F2982" s="20"/>
      <c r="G2982" s="20"/>
      <c r="H2982" s="20"/>
      <c r="I2982" s="20"/>
      <c r="J2982" s="20"/>
      <c r="K2982" s="19"/>
    </row>
    <row r="2983" spans="2:11" s="23" customFormat="1" ht="21.95" customHeight="1">
      <c r="B2983" s="22"/>
      <c r="C2983" s="21"/>
      <c r="D2983" s="20"/>
      <c r="E2983" s="20"/>
      <c r="F2983" s="20"/>
      <c r="G2983" s="20"/>
      <c r="H2983" s="20"/>
      <c r="I2983" s="20"/>
      <c r="J2983" s="20"/>
      <c r="K2983" s="19"/>
    </row>
    <row r="2984" spans="2:11" s="23" customFormat="1" ht="21.95" customHeight="1">
      <c r="B2984" s="22"/>
      <c r="C2984" s="21"/>
      <c r="D2984" s="20"/>
      <c r="E2984" s="20"/>
      <c r="F2984" s="20"/>
      <c r="G2984" s="20"/>
      <c r="H2984" s="20"/>
      <c r="I2984" s="20"/>
      <c r="J2984" s="20"/>
      <c r="K2984" s="19"/>
    </row>
    <row r="2985" spans="2:11" s="23" customFormat="1" ht="21.95" customHeight="1">
      <c r="B2985" s="22"/>
      <c r="C2985" s="21"/>
      <c r="D2985" s="20"/>
      <c r="E2985" s="20"/>
      <c r="F2985" s="20"/>
      <c r="G2985" s="20"/>
      <c r="H2985" s="20"/>
      <c r="I2985" s="20"/>
      <c r="J2985" s="20"/>
      <c r="K2985" s="19"/>
    </row>
    <row r="2986" spans="2:11" s="23" customFormat="1" ht="21.95" customHeight="1">
      <c r="B2986" s="22"/>
      <c r="C2986" s="21"/>
      <c r="D2986" s="20"/>
      <c r="E2986" s="20"/>
      <c r="F2986" s="20"/>
      <c r="G2986" s="20"/>
      <c r="H2986" s="20"/>
      <c r="I2986" s="20"/>
      <c r="J2986" s="20"/>
      <c r="K2986" s="19"/>
    </row>
    <row r="2987" spans="2:11" s="23" customFormat="1" ht="21.95" customHeight="1">
      <c r="B2987" s="22"/>
      <c r="C2987" s="21"/>
      <c r="D2987" s="20"/>
      <c r="E2987" s="20"/>
      <c r="F2987" s="20"/>
      <c r="G2987" s="20"/>
      <c r="H2987" s="20"/>
      <c r="I2987" s="20"/>
      <c r="J2987" s="20"/>
      <c r="K2987" s="19"/>
    </row>
    <row r="2988" spans="2:11" s="23" customFormat="1" ht="21.95" customHeight="1">
      <c r="B2988" s="22"/>
      <c r="C2988" s="21"/>
      <c r="D2988" s="20"/>
      <c r="E2988" s="20"/>
      <c r="F2988" s="20"/>
      <c r="G2988" s="20"/>
      <c r="H2988" s="20"/>
      <c r="I2988" s="20"/>
      <c r="J2988" s="20"/>
      <c r="K2988" s="19"/>
    </row>
    <row r="2989" spans="2:11" s="23" customFormat="1" ht="21.95" customHeight="1">
      <c r="B2989" s="22"/>
      <c r="C2989" s="21"/>
      <c r="D2989" s="20"/>
      <c r="E2989" s="20"/>
      <c r="F2989" s="20"/>
      <c r="G2989" s="20"/>
      <c r="H2989" s="20"/>
      <c r="I2989" s="20"/>
      <c r="J2989" s="20"/>
      <c r="K2989" s="19"/>
    </row>
    <row r="2990" spans="2:11" s="23" customFormat="1" ht="21.95" customHeight="1">
      <c r="B2990" s="22"/>
      <c r="C2990" s="21"/>
      <c r="D2990" s="20"/>
      <c r="E2990" s="20"/>
      <c r="F2990" s="20"/>
      <c r="G2990" s="20"/>
      <c r="H2990" s="20"/>
      <c r="I2990" s="20"/>
      <c r="J2990" s="20"/>
      <c r="K2990" s="19"/>
    </row>
    <row r="2991" spans="2:11" s="23" customFormat="1" ht="21.95" customHeight="1">
      <c r="B2991" s="22"/>
      <c r="C2991" s="21"/>
      <c r="D2991" s="20"/>
      <c r="E2991" s="20"/>
      <c r="F2991" s="20"/>
      <c r="G2991" s="20"/>
      <c r="H2991" s="20"/>
      <c r="I2991" s="20"/>
      <c r="J2991" s="20"/>
      <c r="K2991" s="19"/>
    </row>
    <row r="2992" spans="2:11" s="23" customFormat="1" ht="21.95" customHeight="1">
      <c r="B2992" s="22"/>
      <c r="C2992" s="21"/>
      <c r="D2992" s="20"/>
      <c r="E2992" s="20"/>
      <c r="F2992" s="20"/>
      <c r="G2992" s="20"/>
      <c r="H2992" s="20"/>
      <c r="I2992" s="20"/>
      <c r="J2992" s="20"/>
      <c r="K2992" s="19"/>
    </row>
    <row r="2993" spans="2:11" s="23" customFormat="1" ht="21.95" customHeight="1">
      <c r="B2993" s="22"/>
      <c r="C2993" s="21"/>
      <c r="D2993" s="20"/>
      <c r="E2993" s="20"/>
      <c r="F2993" s="20"/>
      <c r="G2993" s="20"/>
      <c r="H2993" s="20"/>
      <c r="I2993" s="20"/>
      <c r="J2993" s="20"/>
      <c r="K2993" s="19"/>
    </row>
    <row r="2994" spans="2:11" s="23" customFormat="1" ht="21.95" customHeight="1">
      <c r="B2994" s="22"/>
      <c r="C2994" s="21"/>
      <c r="D2994" s="20"/>
      <c r="E2994" s="20"/>
      <c r="F2994" s="20"/>
      <c r="G2994" s="20"/>
      <c r="H2994" s="20"/>
      <c r="I2994" s="20"/>
      <c r="J2994" s="20"/>
      <c r="K2994" s="19"/>
    </row>
    <row r="2995" spans="2:11" s="23" customFormat="1" ht="21.95" customHeight="1">
      <c r="B2995" s="22"/>
      <c r="C2995" s="21"/>
      <c r="D2995" s="20"/>
      <c r="E2995" s="20"/>
      <c r="F2995" s="20"/>
      <c r="G2995" s="20"/>
      <c r="H2995" s="20"/>
      <c r="I2995" s="20"/>
      <c r="J2995" s="20"/>
      <c r="K2995" s="19"/>
    </row>
    <row r="2996" spans="2:11" s="23" customFormat="1" ht="21.95" customHeight="1">
      <c r="B2996" s="22"/>
      <c r="C2996" s="21"/>
      <c r="D2996" s="20"/>
      <c r="E2996" s="20"/>
      <c r="F2996" s="20"/>
      <c r="G2996" s="20"/>
      <c r="H2996" s="20"/>
      <c r="I2996" s="20"/>
      <c r="J2996" s="20"/>
      <c r="K2996" s="19"/>
    </row>
    <row r="2997" spans="2:11" s="23" customFormat="1" ht="21.95" customHeight="1">
      <c r="B2997" s="22"/>
      <c r="C2997" s="21"/>
      <c r="D2997" s="20"/>
      <c r="E2997" s="20"/>
      <c r="F2997" s="20"/>
      <c r="G2997" s="20"/>
      <c r="H2997" s="20"/>
      <c r="I2997" s="20"/>
      <c r="J2997" s="20"/>
      <c r="K2997" s="19"/>
    </row>
    <row r="2998" spans="2:11" s="23" customFormat="1" ht="21.95" customHeight="1">
      <c r="B2998" s="22"/>
      <c r="C2998" s="21"/>
      <c r="D2998" s="20"/>
      <c r="E2998" s="20"/>
      <c r="F2998" s="20"/>
      <c r="G2998" s="20"/>
      <c r="H2998" s="20"/>
      <c r="I2998" s="20"/>
      <c r="J2998" s="20"/>
      <c r="K2998" s="19"/>
    </row>
    <row r="2999" spans="2:11" s="23" customFormat="1" ht="21.95" customHeight="1">
      <c r="B2999" s="22"/>
      <c r="C2999" s="21"/>
      <c r="D2999" s="20"/>
      <c r="E2999" s="20"/>
      <c r="F2999" s="20"/>
      <c r="G2999" s="20"/>
      <c r="H2999" s="20"/>
      <c r="I2999" s="20"/>
      <c r="J2999" s="20"/>
      <c r="K2999" s="19"/>
    </row>
    <row r="3000" spans="2:11" s="23" customFormat="1" ht="21.95" customHeight="1">
      <c r="B3000" s="22"/>
      <c r="C3000" s="21"/>
      <c r="D3000" s="20"/>
      <c r="E3000" s="20"/>
      <c r="F3000" s="20"/>
      <c r="G3000" s="20"/>
      <c r="H3000" s="20"/>
      <c r="I3000" s="20"/>
      <c r="J3000" s="20"/>
      <c r="K3000" s="19"/>
    </row>
    <row r="3001" spans="2:11" s="23" customFormat="1" ht="21.95" customHeight="1">
      <c r="B3001" s="22"/>
      <c r="C3001" s="21"/>
      <c r="D3001" s="20"/>
      <c r="E3001" s="20"/>
      <c r="F3001" s="20"/>
      <c r="G3001" s="20"/>
      <c r="H3001" s="20"/>
      <c r="I3001" s="20"/>
      <c r="J3001" s="20"/>
      <c r="K3001" s="19"/>
    </row>
    <row r="3002" spans="2:11" s="23" customFormat="1" ht="21.95" customHeight="1">
      <c r="B3002" s="22"/>
      <c r="C3002" s="21"/>
      <c r="D3002" s="20"/>
      <c r="E3002" s="20"/>
      <c r="F3002" s="20"/>
      <c r="G3002" s="20"/>
      <c r="H3002" s="20"/>
      <c r="I3002" s="20"/>
      <c r="J3002" s="20"/>
      <c r="K3002" s="19"/>
    </row>
    <row r="3003" spans="2:11" s="23" customFormat="1" ht="21.95" customHeight="1">
      <c r="B3003" s="22"/>
      <c r="C3003" s="21"/>
      <c r="D3003" s="20"/>
      <c r="E3003" s="20"/>
      <c r="F3003" s="20"/>
      <c r="G3003" s="20"/>
      <c r="H3003" s="20"/>
      <c r="I3003" s="20"/>
      <c r="J3003" s="20"/>
      <c r="K3003" s="19"/>
    </row>
    <row r="3004" spans="2:11" s="23" customFormat="1" ht="21.95" customHeight="1">
      <c r="B3004" s="22"/>
      <c r="C3004" s="21"/>
      <c r="D3004" s="20"/>
      <c r="E3004" s="20"/>
      <c r="F3004" s="20"/>
      <c r="G3004" s="20"/>
      <c r="H3004" s="20"/>
      <c r="I3004" s="20"/>
      <c r="J3004" s="20"/>
      <c r="K3004" s="19"/>
    </row>
    <row r="3005" spans="2:11" s="23" customFormat="1" ht="21.95" customHeight="1">
      <c r="B3005" s="22"/>
      <c r="C3005" s="21"/>
      <c r="D3005" s="20"/>
      <c r="E3005" s="20"/>
      <c r="F3005" s="20"/>
      <c r="G3005" s="20"/>
      <c r="H3005" s="20"/>
      <c r="I3005" s="20"/>
      <c r="J3005" s="20"/>
      <c r="K3005" s="19"/>
    </row>
    <row r="3006" spans="2:11" s="23" customFormat="1" ht="21.95" customHeight="1">
      <c r="B3006" s="22"/>
      <c r="C3006" s="21"/>
      <c r="D3006" s="20"/>
      <c r="E3006" s="20"/>
      <c r="F3006" s="20"/>
      <c r="G3006" s="20"/>
      <c r="H3006" s="20"/>
      <c r="I3006" s="20"/>
      <c r="J3006" s="20"/>
      <c r="K3006" s="19"/>
    </row>
    <row r="3007" spans="2:11" s="23" customFormat="1" ht="21.95" customHeight="1">
      <c r="B3007" s="22"/>
      <c r="C3007" s="21"/>
      <c r="D3007" s="20"/>
      <c r="E3007" s="20"/>
      <c r="F3007" s="20"/>
      <c r="G3007" s="20"/>
      <c r="H3007" s="20"/>
      <c r="I3007" s="20"/>
      <c r="J3007" s="20"/>
      <c r="K3007" s="19"/>
    </row>
    <row r="3008" spans="2:11" s="23" customFormat="1" ht="21.95" customHeight="1">
      <c r="B3008" s="22"/>
      <c r="C3008" s="21"/>
      <c r="D3008" s="20"/>
      <c r="E3008" s="20"/>
      <c r="F3008" s="20"/>
      <c r="G3008" s="20"/>
      <c r="H3008" s="20"/>
      <c r="I3008" s="20"/>
      <c r="J3008" s="20"/>
      <c r="K3008" s="19"/>
    </row>
    <row r="3009" spans="2:11" s="23" customFormat="1" ht="21.95" customHeight="1">
      <c r="B3009" s="22"/>
      <c r="C3009" s="21"/>
      <c r="D3009" s="20"/>
      <c r="E3009" s="20"/>
      <c r="F3009" s="20"/>
      <c r="G3009" s="20"/>
      <c r="H3009" s="20"/>
      <c r="I3009" s="20"/>
      <c r="J3009" s="20"/>
      <c r="K3009" s="19"/>
    </row>
    <row r="3010" spans="2:11" s="23" customFormat="1" ht="21.95" customHeight="1">
      <c r="B3010" s="22"/>
      <c r="C3010" s="21"/>
      <c r="D3010" s="20"/>
      <c r="E3010" s="20"/>
      <c r="F3010" s="20"/>
      <c r="G3010" s="20"/>
      <c r="H3010" s="20"/>
      <c r="I3010" s="20"/>
      <c r="J3010" s="20"/>
      <c r="K3010" s="19"/>
    </row>
    <row r="3011" spans="2:11" s="23" customFormat="1" ht="21.95" customHeight="1">
      <c r="B3011" s="22"/>
      <c r="C3011" s="21"/>
      <c r="D3011" s="20"/>
      <c r="E3011" s="20"/>
      <c r="F3011" s="20"/>
      <c r="G3011" s="20"/>
      <c r="H3011" s="20"/>
      <c r="I3011" s="20"/>
      <c r="J3011" s="20"/>
      <c r="K3011" s="19"/>
    </row>
    <row r="3012" spans="2:11" s="23" customFormat="1" ht="21.95" customHeight="1">
      <c r="B3012" s="22"/>
      <c r="C3012" s="21"/>
      <c r="D3012" s="20"/>
      <c r="E3012" s="20"/>
      <c r="F3012" s="20"/>
      <c r="G3012" s="20"/>
      <c r="H3012" s="20"/>
      <c r="I3012" s="20"/>
      <c r="J3012" s="20"/>
      <c r="K3012" s="19"/>
    </row>
    <row r="3013" spans="2:11" s="23" customFormat="1" ht="21.95" customHeight="1">
      <c r="B3013" s="22"/>
      <c r="C3013" s="21"/>
      <c r="D3013" s="20"/>
      <c r="E3013" s="20"/>
      <c r="F3013" s="20"/>
      <c r="G3013" s="20"/>
      <c r="H3013" s="20"/>
      <c r="I3013" s="20"/>
      <c r="J3013" s="20"/>
      <c r="K3013" s="19"/>
    </row>
    <row r="3014" spans="2:11" s="23" customFormat="1" ht="21.95" customHeight="1">
      <c r="B3014" s="22"/>
      <c r="C3014" s="21"/>
      <c r="D3014" s="20"/>
      <c r="E3014" s="20"/>
      <c r="F3014" s="20"/>
      <c r="G3014" s="20"/>
      <c r="H3014" s="20"/>
      <c r="I3014" s="20"/>
      <c r="J3014" s="20"/>
      <c r="K3014" s="19"/>
    </row>
    <row r="3015" spans="2:11" s="23" customFormat="1" ht="21.95" customHeight="1">
      <c r="B3015" s="22"/>
      <c r="C3015" s="21"/>
      <c r="D3015" s="20"/>
      <c r="E3015" s="20"/>
      <c r="F3015" s="20"/>
      <c r="G3015" s="20"/>
      <c r="H3015" s="20"/>
      <c r="I3015" s="20"/>
      <c r="J3015" s="20"/>
      <c r="K3015" s="19"/>
    </row>
    <row r="3016" spans="2:11" s="23" customFormat="1" ht="21.95" customHeight="1">
      <c r="B3016" s="22"/>
      <c r="C3016" s="21"/>
      <c r="D3016" s="20"/>
      <c r="E3016" s="20"/>
      <c r="F3016" s="20"/>
      <c r="G3016" s="20"/>
      <c r="H3016" s="20"/>
      <c r="I3016" s="20"/>
      <c r="J3016" s="20"/>
      <c r="K3016" s="19"/>
    </row>
    <row r="3017" spans="2:11" s="23" customFormat="1" ht="21.95" customHeight="1">
      <c r="B3017" s="22"/>
      <c r="C3017" s="21"/>
      <c r="D3017" s="20"/>
      <c r="E3017" s="20"/>
      <c r="F3017" s="20"/>
      <c r="G3017" s="20"/>
      <c r="H3017" s="20"/>
      <c r="I3017" s="20"/>
      <c r="J3017" s="20"/>
      <c r="K3017" s="19"/>
    </row>
    <row r="3018" spans="2:11" s="23" customFormat="1" ht="21.95" customHeight="1">
      <c r="B3018" s="22"/>
      <c r="C3018" s="21"/>
      <c r="D3018" s="20"/>
      <c r="E3018" s="20"/>
      <c r="F3018" s="20"/>
      <c r="G3018" s="20"/>
      <c r="H3018" s="20"/>
      <c r="I3018" s="20"/>
      <c r="J3018" s="20"/>
      <c r="K3018" s="19"/>
    </row>
    <row r="3019" spans="2:11" s="23" customFormat="1" ht="21.95" customHeight="1">
      <c r="B3019" s="22"/>
      <c r="C3019" s="21"/>
      <c r="D3019" s="20"/>
      <c r="E3019" s="20"/>
      <c r="F3019" s="20"/>
      <c r="G3019" s="20"/>
      <c r="H3019" s="20"/>
      <c r="I3019" s="20"/>
      <c r="J3019" s="20"/>
      <c r="K3019" s="19"/>
    </row>
    <row r="3020" spans="2:11" s="23" customFormat="1" ht="21.95" customHeight="1">
      <c r="B3020" s="22"/>
      <c r="C3020" s="21"/>
      <c r="D3020" s="20"/>
      <c r="E3020" s="20"/>
      <c r="F3020" s="20"/>
      <c r="G3020" s="20"/>
      <c r="H3020" s="20"/>
      <c r="I3020" s="20"/>
      <c r="J3020" s="20"/>
      <c r="K3020" s="19"/>
    </row>
    <row r="3021" spans="2:11" s="23" customFormat="1" ht="21.95" customHeight="1">
      <c r="B3021" s="22"/>
      <c r="C3021" s="21"/>
      <c r="D3021" s="20"/>
      <c r="E3021" s="20"/>
      <c r="F3021" s="20"/>
      <c r="G3021" s="20"/>
      <c r="H3021" s="20"/>
      <c r="I3021" s="20"/>
      <c r="J3021" s="20"/>
      <c r="K3021" s="19"/>
    </row>
    <row r="3022" spans="2:11" s="23" customFormat="1" ht="21.95" customHeight="1">
      <c r="B3022" s="22"/>
      <c r="C3022" s="21"/>
      <c r="D3022" s="20"/>
      <c r="E3022" s="20"/>
      <c r="F3022" s="20"/>
      <c r="G3022" s="20"/>
      <c r="H3022" s="20"/>
      <c r="I3022" s="20"/>
      <c r="J3022" s="20"/>
      <c r="K3022" s="19"/>
    </row>
    <row r="3023" spans="2:11" s="23" customFormat="1" ht="21.95" customHeight="1">
      <c r="B3023" s="22"/>
      <c r="C3023" s="21"/>
      <c r="D3023" s="20"/>
      <c r="E3023" s="20"/>
      <c r="F3023" s="20"/>
      <c r="G3023" s="20"/>
      <c r="H3023" s="20"/>
      <c r="I3023" s="20"/>
      <c r="J3023" s="20"/>
      <c r="K3023" s="19"/>
    </row>
    <row r="3024" spans="2:11" s="23" customFormat="1" ht="21.95" customHeight="1">
      <c r="B3024" s="22"/>
      <c r="C3024" s="21"/>
      <c r="D3024" s="20"/>
      <c r="E3024" s="20"/>
      <c r="F3024" s="20"/>
      <c r="G3024" s="20"/>
      <c r="H3024" s="20"/>
      <c r="I3024" s="20"/>
      <c r="J3024" s="20"/>
      <c r="K3024" s="19"/>
    </row>
    <row r="3025" spans="2:11" s="23" customFormat="1" ht="21.95" customHeight="1">
      <c r="B3025" s="22"/>
      <c r="C3025" s="21"/>
      <c r="D3025" s="20"/>
      <c r="E3025" s="20"/>
      <c r="F3025" s="20"/>
      <c r="G3025" s="20"/>
      <c r="H3025" s="20"/>
      <c r="I3025" s="20"/>
      <c r="J3025" s="20"/>
      <c r="K3025" s="19"/>
    </row>
    <row r="3026" spans="2:11" s="23" customFormat="1" ht="21.95" customHeight="1">
      <c r="B3026" s="22"/>
      <c r="C3026" s="21"/>
      <c r="D3026" s="20"/>
      <c r="E3026" s="20"/>
      <c r="F3026" s="20"/>
      <c r="G3026" s="20"/>
      <c r="H3026" s="20"/>
      <c r="I3026" s="20"/>
      <c r="J3026" s="20"/>
      <c r="K3026" s="19"/>
    </row>
    <row r="3027" spans="2:11" s="23" customFormat="1" ht="21.95" customHeight="1">
      <c r="B3027" s="22"/>
      <c r="C3027" s="21"/>
      <c r="D3027" s="20"/>
      <c r="E3027" s="20"/>
      <c r="F3027" s="20"/>
      <c r="G3027" s="20"/>
      <c r="H3027" s="20"/>
      <c r="I3027" s="20"/>
      <c r="J3027" s="20"/>
      <c r="K3027" s="19"/>
    </row>
    <row r="3028" spans="2:11" s="23" customFormat="1" ht="21.95" customHeight="1">
      <c r="B3028" s="22"/>
      <c r="C3028" s="21"/>
      <c r="D3028" s="20"/>
      <c r="E3028" s="20"/>
      <c r="F3028" s="20"/>
      <c r="G3028" s="20"/>
      <c r="H3028" s="20"/>
      <c r="I3028" s="20"/>
      <c r="J3028" s="20"/>
      <c r="K3028" s="19"/>
    </row>
    <row r="3029" spans="2:11" s="23" customFormat="1" ht="21.95" customHeight="1">
      <c r="B3029" s="22"/>
      <c r="C3029" s="21"/>
      <c r="D3029" s="20"/>
      <c r="E3029" s="20"/>
      <c r="F3029" s="20"/>
      <c r="G3029" s="20"/>
      <c r="H3029" s="20"/>
      <c r="I3029" s="20"/>
      <c r="J3029" s="20"/>
      <c r="K3029" s="19"/>
    </row>
    <row r="3030" spans="2:11" s="23" customFormat="1" ht="21.95" customHeight="1">
      <c r="B3030" s="22"/>
      <c r="C3030" s="21"/>
      <c r="D3030" s="20"/>
      <c r="E3030" s="20"/>
      <c r="F3030" s="20"/>
      <c r="G3030" s="20"/>
      <c r="H3030" s="20"/>
      <c r="I3030" s="20"/>
      <c r="J3030" s="20"/>
      <c r="K3030" s="19"/>
    </row>
    <row r="3031" spans="2:11" s="23" customFormat="1" ht="21.95" customHeight="1">
      <c r="B3031" s="22"/>
      <c r="C3031" s="21"/>
      <c r="D3031" s="20"/>
      <c r="E3031" s="20"/>
      <c r="F3031" s="20"/>
      <c r="G3031" s="20"/>
      <c r="H3031" s="20"/>
      <c r="I3031" s="20"/>
      <c r="J3031" s="20"/>
      <c r="K3031" s="19"/>
    </row>
    <row r="3032" spans="2:11" s="23" customFormat="1" ht="21.95" customHeight="1">
      <c r="B3032" s="22"/>
      <c r="C3032" s="21"/>
      <c r="D3032" s="20"/>
      <c r="E3032" s="20"/>
      <c r="F3032" s="20"/>
      <c r="G3032" s="20"/>
      <c r="H3032" s="20"/>
      <c r="I3032" s="20"/>
      <c r="J3032" s="20"/>
      <c r="K3032" s="19"/>
    </row>
    <row r="3033" spans="2:11" s="23" customFormat="1" ht="21.95" customHeight="1">
      <c r="B3033" s="22"/>
      <c r="C3033" s="21"/>
      <c r="D3033" s="20"/>
      <c r="E3033" s="20"/>
      <c r="F3033" s="20"/>
      <c r="G3033" s="20"/>
      <c r="H3033" s="20"/>
      <c r="I3033" s="20"/>
      <c r="J3033" s="20"/>
      <c r="K3033" s="19"/>
    </row>
    <row r="3034" spans="2:11" s="23" customFormat="1" ht="21.95" customHeight="1">
      <c r="B3034" s="22"/>
      <c r="C3034" s="21"/>
      <c r="D3034" s="20"/>
      <c r="E3034" s="20"/>
      <c r="F3034" s="20"/>
      <c r="G3034" s="20"/>
      <c r="H3034" s="20"/>
      <c r="I3034" s="20"/>
      <c r="J3034" s="20"/>
      <c r="K3034" s="19"/>
    </row>
    <row r="3035" spans="2:11" s="23" customFormat="1" ht="21.95" customHeight="1">
      <c r="B3035" s="22"/>
      <c r="C3035" s="21"/>
      <c r="D3035" s="20"/>
      <c r="E3035" s="20"/>
      <c r="F3035" s="20"/>
      <c r="G3035" s="20"/>
      <c r="H3035" s="20"/>
      <c r="I3035" s="20"/>
      <c r="J3035" s="20"/>
      <c r="K3035" s="19"/>
    </row>
    <row r="3036" spans="2:11" s="23" customFormat="1" ht="21.95" customHeight="1">
      <c r="B3036" s="22"/>
      <c r="C3036" s="21"/>
      <c r="D3036" s="20"/>
      <c r="E3036" s="20"/>
      <c r="F3036" s="20"/>
      <c r="G3036" s="20"/>
      <c r="H3036" s="20"/>
      <c r="I3036" s="20"/>
      <c r="J3036" s="20"/>
      <c r="K3036" s="19"/>
    </row>
    <row r="3037" spans="2:11" s="23" customFormat="1" ht="21.95" customHeight="1">
      <c r="B3037" s="22"/>
      <c r="C3037" s="21"/>
      <c r="D3037" s="20"/>
      <c r="E3037" s="20"/>
      <c r="F3037" s="20"/>
      <c r="G3037" s="20"/>
      <c r="H3037" s="20"/>
      <c r="I3037" s="20"/>
      <c r="J3037" s="20"/>
      <c r="K3037" s="19"/>
    </row>
    <row r="3038" spans="2:11" s="23" customFormat="1" ht="21.95" customHeight="1">
      <c r="B3038" s="22"/>
      <c r="C3038" s="21"/>
      <c r="D3038" s="20"/>
      <c r="E3038" s="20"/>
      <c r="F3038" s="20"/>
      <c r="G3038" s="20"/>
      <c r="H3038" s="20"/>
      <c r="I3038" s="20"/>
      <c r="J3038" s="20"/>
      <c r="K3038" s="19"/>
    </row>
    <row r="3039" spans="2:11" s="23" customFormat="1" ht="21.95" customHeight="1">
      <c r="B3039" s="22"/>
      <c r="C3039" s="21"/>
      <c r="D3039" s="20"/>
      <c r="E3039" s="20"/>
      <c r="F3039" s="20"/>
      <c r="G3039" s="20"/>
      <c r="H3039" s="20"/>
      <c r="I3039" s="20"/>
      <c r="J3039" s="20"/>
      <c r="K3039" s="19"/>
    </row>
    <row r="3040" spans="2:11" s="23" customFormat="1" ht="21.95" customHeight="1">
      <c r="B3040" s="22"/>
      <c r="C3040" s="21"/>
      <c r="D3040" s="20"/>
      <c r="E3040" s="20"/>
      <c r="F3040" s="20"/>
      <c r="G3040" s="20"/>
      <c r="H3040" s="20"/>
      <c r="I3040" s="20"/>
      <c r="J3040" s="20"/>
      <c r="K3040" s="19"/>
    </row>
    <row r="3041" spans="2:11" s="23" customFormat="1" ht="21.95" customHeight="1">
      <c r="B3041" s="22"/>
      <c r="C3041" s="21"/>
      <c r="D3041" s="20"/>
      <c r="E3041" s="20"/>
      <c r="F3041" s="20"/>
      <c r="G3041" s="20"/>
      <c r="H3041" s="20"/>
      <c r="I3041" s="20"/>
      <c r="J3041" s="20"/>
      <c r="K3041" s="19"/>
    </row>
    <row r="3042" spans="2:11" s="23" customFormat="1" ht="21.95" customHeight="1">
      <c r="B3042" s="22"/>
      <c r="C3042" s="21"/>
      <c r="D3042" s="20"/>
      <c r="E3042" s="20"/>
      <c r="F3042" s="20"/>
      <c r="G3042" s="20"/>
      <c r="H3042" s="20"/>
      <c r="I3042" s="20"/>
      <c r="J3042" s="20"/>
      <c r="K3042" s="19"/>
    </row>
    <row r="3043" spans="2:11" s="23" customFormat="1" ht="21.95" customHeight="1">
      <c r="B3043" s="22"/>
      <c r="C3043" s="21"/>
      <c r="D3043" s="20"/>
      <c r="E3043" s="20"/>
      <c r="F3043" s="20"/>
      <c r="G3043" s="20"/>
      <c r="H3043" s="20"/>
      <c r="I3043" s="20"/>
      <c r="J3043" s="20"/>
      <c r="K3043" s="19"/>
    </row>
    <row r="3044" spans="2:11" s="23" customFormat="1" ht="21.95" customHeight="1">
      <c r="B3044" s="22"/>
      <c r="C3044" s="21"/>
      <c r="D3044" s="20"/>
      <c r="E3044" s="20"/>
      <c r="F3044" s="20"/>
      <c r="G3044" s="20"/>
      <c r="H3044" s="20"/>
      <c r="I3044" s="20"/>
      <c r="J3044" s="20"/>
      <c r="K3044" s="19"/>
    </row>
    <row r="3045" spans="2:11" s="23" customFormat="1" ht="21.95" customHeight="1">
      <c r="B3045" s="22"/>
      <c r="C3045" s="21"/>
      <c r="D3045" s="20"/>
      <c r="E3045" s="20"/>
      <c r="F3045" s="20"/>
      <c r="G3045" s="20"/>
      <c r="H3045" s="20"/>
      <c r="I3045" s="20"/>
      <c r="J3045" s="20"/>
      <c r="K3045" s="19"/>
    </row>
    <row r="3046" spans="2:11" s="23" customFormat="1" ht="21.95" customHeight="1">
      <c r="B3046" s="22"/>
      <c r="C3046" s="21"/>
      <c r="D3046" s="20"/>
      <c r="E3046" s="20"/>
      <c r="F3046" s="20"/>
      <c r="G3046" s="20"/>
      <c r="H3046" s="20"/>
      <c r="I3046" s="20"/>
      <c r="J3046" s="20"/>
      <c r="K3046" s="19"/>
    </row>
    <row r="3047" spans="2:11" s="23" customFormat="1" ht="21.95" customHeight="1">
      <c r="B3047" s="22"/>
      <c r="C3047" s="21"/>
      <c r="D3047" s="20"/>
      <c r="E3047" s="20"/>
      <c r="F3047" s="20"/>
      <c r="G3047" s="20"/>
      <c r="H3047" s="20"/>
      <c r="I3047" s="20"/>
      <c r="J3047" s="20"/>
      <c r="K3047" s="19"/>
    </row>
    <row r="3048" spans="2:11" s="23" customFormat="1" ht="21.95" customHeight="1">
      <c r="B3048" s="22"/>
      <c r="C3048" s="21"/>
      <c r="D3048" s="20"/>
      <c r="E3048" s="20"/>
      <c r="F3048" s="20"/>
      <c r="G3048" s="20"/>
      <c r="H3048" s="20"/>
      <c r="I3048" s="20"/>
      <c r="J3048" s="20"/>
      <c r="K3048" s="19"/>
    </row>
    <row r="3049" spans="2:11" s="23" customFormat="1" ht="21.95" customHeight="1">
      <c r="B3049" s="22"/>
      <c r="C3049" s="21"/>
      <c r="D3049" s="20"/>
      <c r="E3049" s="20"/>
      <c r="F3049" s="20"/>
      <c r="G3049" s="20"/>
      <c r="H3049" s="20"/>
      <c r="I3049" s="20"/>
      <c r="J3049" s="20"/>
      <c r="K3049" s="19"/>
    </row>
    <row r="3050" spans="2:11" s="23" customFormat="1" ht="21.95" customHeight="1">
      <c r="B3050" s="22"/>
      <c r="C3050" s="21"/>
      <c r="D3050" s="20"/>
      <c r="E3050" s="20"/>
      <c r="F3050" s="20"/>
      <c r="G3050" s="20"/>
      <c r="H3050" s="20"/>
      <c r="I3050" s="20"/>
      <c r="J3050" s="20"/>
      <c r="K3050" s="19"/>
    </row>
    <row r="3051" spans="2:11" s="23" customFormat="1" ht="21.95" customHeight="1">
      <c r="B3051" s="22"/>
      <c r="C3051" s="21"/>
      <c r="D3051" s="20"/>
      <c r="E3051" s="20"/>
      <c r="F3051" s="20"/>
      <c r="G3051" s="20"/>
      <c r="H3051" s="20"/>
      <c r="I3051" s="20"/>
      <c r="J3051" s="20"/>
      <c r="K3051" s="19"/>
    </row>
    <row r="3052" spans="2:11" s="23" customFormat="1" ht="21.95" customHeight="1">
      <c r="B3052" s="22"/>
      <c r="C3052" s="21"/>
      <c r="D3052" s="20"/>
      <c r="E3052" s="20"/>
      <c r="F3052" s="20"/>
      <c r="G3052" s="20"/>
      <c r="H3052" s="20"/>
      <c r="I3052" s="20"/>
      <c r="J3052" s="20"/>
      <c r="K3052" s="19"/>
    </row>
    <row r="3053" spans="2:11" s="23" customFormat="1" ht="21.95" customHeight="1">
      <c r="B3053" s="22"/>
      <c r="C3053" s="21"/>
      <c r="D3053" s="20"/>
      <c r="E3053" s="20"/>
      <c r="F3053" s="20"/>
      <c r="G3053" s="20"/>
      <c r="H3053" s="20"/>
      <c r="I3053" s="20"/>
      <c r="J3053" s="20"/>
      <c r="K3053" s="19"/>
    </row>
    <row r="3054" spans="2:11" s="23" customFormat="1" ht="21.95" customHeight="1">
      <c r="B3054" s="22"/>
      <c r="C3054" s="21"/>
      <c r="D3054" s="20"/>
      <c r="E3054" s="20"/>
      <c r="F3054" s="20"/>
      <c r="G3054" s="20"/>
      <c r="H3054" s="20"/>
      <c r="I3054" s="20"/>
      <c r="J3054" s="20"/>
      <c r="K3054" s="19"/>
    </row>
    <row r="3055" spans="2:11" s="23" customFormat="1" ht="21.95" customHeight="1">
      <c r="B3055" s="22"/>
      <c r="C3055" s="21"/>
      <c r="D3055" s="20"/>
      <c r="E3055" s="20"/>
      <c r="F3055" s="20"/>
      <c r="G3055" s="20"/>
      <c r="H3055" s="20"/>
      <c r="I3055" s="20"/>
      <c r="J3055" s="20"/>
      <c r="K3055" s="19"/>
    </row>
    <row r="3056" spans="2:11" s="23" customFormat="1" ht="21.95" customHeight="1">
      <c r="B3056" s="22"/>
      <c r="C3056" s="21"/>
      <c r="D3056" s="20"/>
      <c r="E3056" s="20"/>
      <c r="F3056" s="20"/>
      <c r="G3056" s="20"/>
      <c r="H3056" s="20"/>
      <c r="I3056" s="20"/>
      <c r="J3056" s="20"/>
      <c r="K3056" s="19"/>
    </row>
    <row r="3057" spans="2:11" s="23" customFormat="1" ht="21.95" customHeight="1">
      <c r="B3057" s="22"/>
      <c r="C3057" s="21"/>
      <c r="D3057" s="20"/>
      <c r="E3057" s="20"/>
      <c r="F3057" s="20"/>
      <c r="G3057" s="20"/>
      <c r="H3057" s="20"/>
      <c r="I3057" s="20"/>
      <c r="J3057" s="20"/>
      <c r="K3057" s="19"/>
    </row>
    <row r="3058" spans="2:11" s="23" customFormat="1" ht="21.95" customHeight="1">
      <c r="B3058" s="22"/>
      <c r="C3058" s="21"/>
      <c r="D3058" s="20"/>
      <c r="E3058" s="20"/>
      <c r="F3058" s="20"/>
      <c r="G3058" s="20"/>
      <c r="H3058" s="20"/>
      <c r="I3058" s="20"/>
      <c r="J3058" s="20"/>
      <c r="K3058" s="19"/>
    </row>
    <row r="3059" spans="2:11" s="23" customFormat="1" ht="21.95" customHeight="1">
      <c r="B3059" s="22"/>
      <c r="C3059" s="21"/>
      <c r="D3059" s="20"/>
      <c r="E3059" s="20"/>
      <c r="F3059" s="20"/>
      <c r="G3059" s="20"/>
      <c r="H3059" s="20"/>
      <c r="I3059" s="20"/>
      <c r="J3059" s="20"/>
      <c r="K3059" s="19"/>
    </row>
    <row r="3060" spans="2:11" s="23" customFormat="1" ht="21.95" customHeight="1">
      <c r="B3060" s="22"/>
      <c r="C3060" s="21"/>
      <c r="D3060" s="20"/>
      <c r="E3060" s="20"/>
      <c r="F3060" s="20"/>
      <c r="G3060" s="20"/>
      <c r="H3060" s="20"/>
      <c r="I3060" s="20"/>
      <c r="J3060" s="20"/>
      <c r="K3060" s="19"/>
    </row>
    <row r="3061" spans="2:11" s="23" customFormat="1" ht="21.95" customHeight="1">
      <c r="B3061" s="22"/>
      <c r="C3061" s="21"/>
      <c r="D3061" s="20"/>
      <c r="E3061" s="20"/>
      <c r="F3061" s="20"/>
      <c r="G3061" s="20"/>
      <c r="H3061" s="20"/>
      <c r="I3061" s="20"/>
      <c r="J3061" s="20"/>
      <c r="K3061" s="19"/>
    </row>
    <row r="3062" spans="2:11" s="23" customFormat="1" ht="21.95" customHeight="1">
      <c r="B3062" s="22"/>
      <c r="C3062" s="21"/>
      <c r="D3062" s="20"/>
      <c r="E3062" s="20"/>
      <c r="F3062" s="20"/>
      <c r="G3062" s="20"/>
      <c r="H3062" s="20"/>
      <c r="I3062" s="20"/>
      <c r="J3062" s="20"/>
      <c r="K3062" s="19"/>
    </row>
    <row r="3063" spans="2:11" s="23" customFormat="1" ht="21.95" customHeight="1">
      <c r="B3063" s="22"/>
      <c r="C3063" s="21"/>
      <c r="D3063" s="20"/>
      <c r="E3063" s="20"/>
      <c r="F3063" s="20"/>
      <c r="G3063" s="20"/>
      <c r="H3063" s="20"/>
      <c r="I3063" s="20"/>
      <c r="J3063" s="20"/>
      <c r="K3063" s="19"/>
    </row>
    <row r="3064" spans="2:11" s="23" customFormat="1" ht="21.95" customHeight="1">
      <c r="B3064" s="22"/>
      <c r="C3064" s="21"/>
      <c r="D3064" s="20"/>
      <c r="E3064" s="20"/>
      <c r="F3064" s="20"/>
      <c r="G3064" s="20"/>
      <c r="H3064" s="20"/>
      <c r="I3064" s="20"/>
      <c r="J3064" s="20"/>
      <c r="K3064" s="19"/>
    </row>
    <row r="3065" spans="2:11" s="23" customFormat="1" ht="21.95" customHeight="1">
      <c r="B3065" s="22"/>
      <c r="C3065" s="21"/>
      <c r="D3065" s="20"/>
      <c r="E3065" s="20"/>
      <c r="F3065" s="20"/>
      <c r="G3065" s="20"/>
      <c r="H3065" s="20"/>
      <c r="I3065" s="20"/>
      <c r="J3065" s="20"/>
      <c r="K3065" s="19"/>
    </row>
    <row r="3066" spans="2:11" s="23" customFormat="1" ht="21.95" customHeight="1">
      <c r="B3066" s="22"/>
      <c r="C3066" s="21"/>
      <c r="D3066" s="20"/>
      <c r="E3066" s="20"/>
      <c r="F3066" s="20"/>
      <c r="G3066" s="20"/>
      <c r="H3066" s="20"/>
      <c r="I3066" s="20"/>
      <c r="J3066" s="20"/>
      <c r="K3066" s="19"/>
    </row>
    <row r="3067" spans="2:11" s="23" customFormat="1" ht="21.95" customHeight="1">
      <c r="B3067" s="22"/>
      <c r="C3067" s="21"/>
      <c r="D3067" s="20"/>
      <c r="E3067" s="20"/>
      <c r="F3067" s="20"/>
      <c r="G3067" s="20"/>
      <c r="H3067" s="20"/>
      <c r="I3067" s="20"/>
      <c r="J3067" s="20"/>
      <c r="K3067" s="19"/>
    </row>
    <row r="3068" spans="2:11" s="23" customFormat="1" ht="21.95" customHeight="1">
      <c r="B3068" s="22"/>
      <c r="C3068" s="21"/>
      <c r="D3068" s="20"/>
      <c r="E3068" s="20"/>
      <c r="F3068" s="20"/>
      <c r="G3068" s="20"/>
      <c r="H3068" s="20"/>
      <c r="I3068" s="20"/>
      <c r="J3068" s="20"/>
      <c r="K3068" s="19"/>
    </row>
    <row r="3069" spans="2:11" s="23" customFormat="1" ht="21.95" customHeight="1">
      <c r="B3069" s="22"/>
      <c r="C3069" s="21"/>
      <c r="D3069" s="20"/>
      <c r="E3069" s="20"/>
      <c r="F3069" s="20"/>
      <c r="G3069" s="20"/>
      <c r="H3069" s="20"/>
      <c r="I3069" s="20"/>
      <c r="J3069" s="20"/>
      <c r="K3069" s="19"/>
    </row>
    <row r="3070" spans="2:11" s="23" customFormat="1" ht="21.95" customHeight="1">
      <c r="B3070" s="22"/>
      <c r="C3070" s="21"/>
      <c r="D3070" s="20"/>
      <c r="E3070" s="20"/>
      <c r="F3070" s="20"/>
      <c r="G3070" s="20"/>
      <c r="H3070" s="20"/>
      <c r="I3070" s="20"/>
      <c r="J3070" s="20"/>
      <c r="K3070" s="19"/>
    </row>
    <row r="3071" spans="2:11" s="23" customFormat="1" ht="21.95" customHeight="1">
      <c r="B3071" s="22"/>
      <c r="C3071" s="21"/>
      <c r="D3071" s="20"/>
      <c r="E3071" s="20"/>
      <c r="F3071" s="20"/>
      <c r="G3071" s="20"/>
      <c r="H3071" s="20"/>
      <c r="I3071" s="20"/>
      <c r="J3071" s="20"/>
      <c r="K3071" s="19"/>
    </row>
    <row r="3072" spans="2:11" s="23" customFormat="1" ht="21.95" customHeight="1">
      <c r="B3072" s="22"/>
      <c r="C3072" s="21"/>
      <c r="D3072" s="20"/>
      <c r="E3072" s="20"/>
      <c r="F3072" s="20"/>
      <c r="G3072" s="20"/>
      <c r="H3072" s="20"/>
      <c r="I3072" s="20"/>
      <c r="J3072" s="20"/>
      <c r="K3072" s="19"/>
    </row>
    <row r="3073" spans="2:11" s="23" customFormat="1" ht="21.95" customHeight="1">
      <c r="B3073" s="22"/>
      <c r="C3073" s="21"/>
      <c r="D3073" s="20"/>
      <c r="E3073" s="20"/>
      <c r="F3073" s="20"/>
      <c r="G3073" s="20"/>
      <c r="H3073" s="20"/>
      <c r="I3073" s="20"/>
      <c r="J3073" s="20"/>
      <c r="K3073" s="19"/>
    </row>
    <row r="3074" spans="2:11" s="23" customFormat="1" ht="21.95" customHeight="1">
      <c r="B3074" s="22"/>
      <c r="C3074" s="21"/>
      <c r="D3074" s="20"/>
      <c r="E3074" s="20"/>
      <c r="F3074" s="20"/>
      <c r="G3074" s="20"/>
      <c r="H3074" s="20"/>
      <c r="I3074" s="20"/>
      <c r="J3074" s="20"/>
      <c r="K3074" s="19"/>
    </row>
    <row r="3075" spans="2:11" s="23" customFormat="1" ht="21.95" customHeight="1">
      <c r="B3075" s="22"/>
      <c r="C3075" s="21"/>
      <c r="D3075" s="20"/>
      <c r="E3075" s="20"/>
      <c r="F3075" s="20"/>
      <c r="G3075" s="20"/>
      <c r="H3075" s="20"/>
      <c r="I3075" s="20"/>
      <c r="J3075" s="20"/>
      <c r="K3075" s="19"/>
    </row>
    <row r="3076" spans="2:11" s="23" customFormat="1" ht="21.95" customHeight="1">
      <c r="B3076" s="22"/>
      <c r="C3076" s="21"/>
      <c r="D3076" s="20"/>
      <c r="E3076" s="20"/>
      <c r="F3076" s="20"/>
      <c r="G3076" s="20"/>
      <c r="H3076" s="20"/>
      <c r="I3076" s="20"/>
      <c r="J3076" s="20"/>
      <c r="K3076" s="19"/>
    </row>
    <row r="3077" spans="2:11" s="23" customFormat="1" ht="21.95" customHeight="1">
      <c r="B3077" s="22"/>
      <c r="C3077" s="21"/>
      <c r="D3077" s="20"/>
      <c r="E3077" s="20"/>
      <c r="F3077" s="20"/>
      <c r="G3077" s="20"/>
      <c r="H3077" s="20"/>
      <c r="I3077" s="20"/>
      <c r="J3077" s="20"/>
      <c r="K3077" s="19"/>
    </row>
    <row r="3078" spans="2:11" s="23" customFormat="1" ht="21.95" customHeight="1">
      <c r="B3078" s="22"/>
      <c r="C3078" s="21"/>
      <c r="D3078" s="20"/>
      <c r="E3078" s="20"/>
      <c r="F3078" s="20"/>
      <c r="G3078" s="20"/>
      <c r="H3078" s="20"/>
      <c r="I3078" s="20"/>
      <c r="J3078" s="20"/>
      <c r="K3078" s="19"/>
    </row>
    <row r="3079" spans="2:11" s="23" customFormat="1" ht="21.95" customHeight="1">
      <c r="B3079" s="22"/>
      <c r="C3079" s="21"/>
      <c r="D3079" s="20"/>
      <c r="E3079" s="20"/>
      <c r="F3079" s="20"/>
      <c r="G3079" s="20"/>
      <c r="H3079" s="20"/>
      <c r="I3079" s="20"/>
      <c r="J3079" s="20"/>
      <c r="K3079" s="19"/>
    </row>
    <row r="3080" spans="2:11" s="23" customFormat="1" ht="21.95" customHeight="1">
      <c r="B3080" s="22"/>
      <c r="C3080" s="21"/>
      <c r="D3080" s="20"/>
      <c r="E3080" s="20"/>
      <c r="F3080" s="20"/>
      <c r="G3080" s="20"/>
      <c r="H3080" s="20"/>
      <c r="I3080" s="20"/>
      <c r="J3080" s="20"/>
      <c r="K3080" s="19"/>
    </row>
    <row r="3081" spans="2:11" s="23" customFormat="1" ht="21.95" customHeight="1">
      <c r="B3081" s="22"/>
      <c r="C3081" s="21"/>
      <c r="D3081" s="20"/>
      <c r="E3081" s="20"/>
      <c r="F3081" s="20"/>
      <c r="G3081" s="20"/>
      <c r="H3081" s="20"/>
      <c r="I3081" s="20"/>
      <c r="J3081" s="20"/>
      <c r="K3081" s="19"/>
    </row>
    <row r="3082" spans="2:11" s="23" customFormat="1" ht="21.95" customHeight="1">
      <c r="B3082" s="22"/>
      <c r="C3082" s="21"/>
      <c r="D3082" s="20"/>
      <c r="E3082" s="20"/>
      <c r="F3082" s="20"/>
      <c r="G3082" s="20"/>
      <c r="H3082" s="20"/>
      <c r="I3082" s="20"/>
      <c r="J3082" s="20"/>
      <c r="K3082" s="19"/>
    </row>
    <row r="3083" spans="2:11" s="23" customFormat="1" ht="21.95" customHeight="1">
      <c r="B3083" s="22"/>
      <c r="C3083" s="21"/>
      <c r="D3083" s="20"/>
      <c r="E3083" s="20"/>
      <c r="F3083" s="20"/>
      <c r="G3083" s="20"/>
      <c r="H3083" s="20"/>
      <c r="I3083" s="20"/>
      <c r="J3083" s="20"/>
      <c r="K3083" s="19"/>
    </row>
    <row r="3084" spans="2:11" s="23" customFormat="1" ht="21.95" customHeight="1">
      <c r="B3084" s="22"/>
      <c r="C3084" s="21"/>
      <c r="D3084" s="20"/>
      <c r="E3084" s="20"/>
      <c r="F3084" s="20"/>
      <c r="G3084" s="20"/>
      <c r="H3084" s="20"/>
      <c r="I3084" s="20"/>
      <c r="J3084" s="20"/>
      <c r="K3084" s="19"/>
    </row>
    <row r="3085" spans="2:11" s="23" customFormat="1" ht="21.95" customHeight="1">
      <c r="B3085" s="22"/>
      <c r="C3085" s="21"/>
      <c r="D3085" s="20"/>
      <c r="E3085" s="20"/>
      <c r="F3085" s="20"/>
      <c r="G3085" s="20"/>
      <c r="H3085" s="20"/>
      <c r="I3085" s="20"/>
      <c r="J3085" s="20"/>
      <c r="K3085" s="19"/>
    </row>
    <row r="3086" spans="2:11" s="23" customFormat="1" ht="21.95" customHeight="1">
      <c r="B3086" s="22"/>
      <c r="C3086" s="21"/>
      <c r="D3086" s="20"/>
      <c r="E3086" s="20"/>
      <c r="F3086" s="20"/>
      <c r="G3086" s="20"/>
      <c r="H3086" s="20"/>
      <c r="I3086" s="20"/>
      <c r="J3086" s="20"/>
      <c r="K3086" s="19"/>
    </row>
    <row r="3087" spans="2:11" s="23" customFormat="1" ht="21.95" customHeight="1">
      <c r="B3087" s="22"/>
      <c r="C3087" s="21"/>
      <c r="D3087" s="20"/>
      <c r="E3087" s="20"/>
      <c r="F3087" s="20"/>
      <c r="G3087" s="20"/>
      <c r="H3087" s="20"/>
      <c r="I3087" s="20"/>
      <c r="J3087" s="20"/>
      <c r="K3087" s="19"/>
    </row>
    <row r="3088" spans="2:11" s="23" customFormat="1" ht="21.95" customHeight="1">
      <c r="B3088" s="22"/>
      <c r="C3088" s="21"/>
      <c r="D3088" s="20"/>
      <c r="E3088" s="20"/>
      <c r="F3088" s="20"/>
      <c r="G3088" s="20"/>
      <c r="H3088" s="20"/>
      <c r="I3088" s="20"/>
      <c r="J3088" s="20"/>
      <c r="K3088" s="19"/>
    </row>
    <row r="3089" spans="2:11" s="23" customFormat="1" ht="21.95" customHeight="1">
      <c r="B3089" s="22"/>
      <c r="C3089" s="21"/>
      <c r="D3089" s="20"/>
      <c r="E3089" s="20"/>
      <c r="F3089" s="20"/>
      <c r="G3089" s="20"/>
      <c r="H3089" s="20"/>
      <c r="I3089" s="20"/>
      <c r="J3089" s="20"/>
      <c r="K3089" s="19"/>
    </row>
    <row r="3090" spans="2:11" s="23" customFormat="1" ht="21.95" customHeight="1">
      <c r="B3090" s="22"/>
      <c r="C3090" s="21"/>
      <c r="D3090" s="20"/>
      <c r="E3090" s="20"/>
      <c r="F3090" s="20"/>
      <c r="G3090" s="20"/>
      <c r="H3090" s="20"/>
      <c r="I3090" s="20"/>
      <c r="J3090" s="20"/>
      <c r="K3090" s="19"/>
    </row>
    <row r="3091" spans="2:11" s="23" customFormat="1" ht="21.95" customHeight="1">
      <c r="B3091" s="22"/>
      <c r="C3091" s="21"/>
      <c r="D3091" s="20"/>
      <c r="E3091" s="20"/>
      <c r="F3091" s="20"/>
      <c r="G3091" s="20"/>
      <c r="H3091" s="20"/>
      <c r="I3091" s="20"/>
      <c r="J3091" s="20"/>
      <c r="K3091" s="19"/>
    </row>
    <row r="3092" spans="2:11" s="23" customFormat="1" ht="21.95" customHeight="1">
      <c r="B3092" s="22"/>
      <c r="C3092" s="21"/>
      <c r="D3092" s="20"/>
      <c r="E3092" s="20"/>
      <c r="F3092" s="20"/>
      <c r="G3092" s="20"/>
      <c r="H3092" s="20"/>
      <c r="I3092" s="20"/>
      <c r="J3092" s="20"/>
      <c r="K3092" s="19"/>
    </row>
    <row r="3093" spans="2:11" s="23" customFormat="1" ht="21.95" customHeight="1">
      <c r="B3093" s="22"/>
      <c r="C3093" s="21"/>
      <c r="D3093" s="20"/>
      <c r="E3093" s="20"/>
      <c r="F3093" s="20"/>
      <c r="G3093" s="20"/>
      <c r="H3093" s="20"/>
      <c r="I3093" s="20"/>
      <c r="J3093" s="20"/>
      <c r="K3093" s="19"/>
    </row>
    <row r="3094" spans="2:11" s="23" customFormat="1" ht="21.95" customHeight="1">
      <c r="B3094" s="22"/>
      <c r="C3094" s="21"/>
      <c r="D3094" s="20"/>
      <c r="E3094" s="20"/>
      <c r="F3094" s="20"/>
      <c r="G3094" s="20"/>
      <c r="H3094" s="20"/>
      <c r="I3094" s="20"/>
      <c r="J3094" s="20"/>
      <c r="K3094" s="19"/>
    </row>
    <row r="3095" spans="2:11" s="23" customFormat="1" ht="21.95" customHeight="1">
      <c r="B3095" s="22"/>
      <c r="C3095" s="21"/>
      <c r="D3095" s="20"/>
      <c r="E3095" s="20"/>
      <c r="F3095" s="20"/>
      <c r="G3095" s="20"/>
      <c r="H3095" s="20"/>
      <c r="I3095" s="20"/>
      <c r="J3095" s="20"/>
      <c r="K3095" s="19"/>
    </row>
    <row r="3096" spans="2:11" s="23" customFormat="1" ht="21.95" customHeight="1">
      <c r="B3096" s="22"/>
      <c r="C3096" s="21"/>
      <c r="D3096" s="20"/>
      <c r="E3096" s="20"/>
      <c r="F3096" s="20"/>
      <c r="G3096" s="20"/>
      <c r="H3096" s="20"/>
      <c r="I3096" s="20"/>
      <c r="J3096" s="20"/>
      <c r="K3096" s="19"/>
    </row>
    <row r="3097" spans="2:11" s="23" customFormat="1" ht="21.95" customHeight="1">
      <c r="B3097" s="22"/>
      <c r="C3097" s="21"/>
      <c r="D3097" s="20"/>
      <c r="E3097" s="20"/>
      <c r="F3097" s="20"/>
      <c r="G3097" s="20"/>
      <c r="H3097" s="20"/>
      <c r="I3097" s="20"/>
      <c r="J3097" s="20"/>
      <c r="K3097" s="19"/>
    </row>
    <row r="3098" spans="2:11" s="23" customFormat="1" ht="21.95" customHeight="1">
      <c r="B3098" s="22"/>
      <c r="C3098" s="21"/>
      <c r="D3098" s="20"/>
      <c r="E3098" s="20"/>
      <c r="F3098" s="20"/>
      <c r="G3098" s="20"/>
      <c r="H3098" s="20"/>
      <c r="I3098" s="20"/>
      <c r="J3098" s="20"/>
      <c r="K3098" s="19"/>
    </row>
    <row r="3099" spans="2:11" s="23" customFormat="1" ht="21.95" customHeight="1">
      <c r="B3099" s="22"/>
      <c r="C3099" s="21"/>
      <c r="D3099" s="20"/>
      <c r="E3099" s="20"/>
      <c r="F3099" s="20"/>
      <c r="G3099" s="20"/>
      <c r="H3099" s="20"/>
      <c r="I3099" s="20"/>
      <c r="J3099" s="20"/>
      <c r="K3099" s="19"/>
    </row>
    <row r="3100" spans="2:11" s="23" customFormat="1" ht="21.95" customHeight="1">
      <c r="B3100" s="22"/>
      <c r="C3100" s="21"/>
      <c r="D3100" s="20"/>
      <c r="E3100" s="20"/>
      <c r="F3100" s="20"/>
      <c r="G3100" s="20"/>
      <c r="H3100" s="20"/>
      <c r="I3100" s="20"/>
      <c r="J3100" s="20"/>
      <c r="K3100" s="19"/>
    </row>
    <row r="3101" spans="2:11" s="23" customFormat="1" ht="21.95" customHeight="1">
      <c r="B3101" s="22"/>
      <c r="C3101" s="21"/>
      <c r="D3101" s="20"/>
      <c r="E3101" s="20"/>
      <c r="F3101" s="20"/>
      <c r="G3101" s="20"/>
      <c r="H3101" s="20"/>
      <c r="I3101" s="20"/>
      <c r="J3101" s="20"/>
      <c r="K3101" s="19"/>
    </row>
    <row r="3102" spans="2:11" s="23" customFormat="1" ht="21.95" customHeight="1">
      <c r="B3102" s="22"/>
      <c r="C3102" s="21"/>
      <c r="D3102" s="20"/>
      <c r="E3102" s="20"/>
      <c r="F3102" s="20"/>
      <c r="G3102" s="20"/>
      <c r="H3102" s="20"/>
      <c r="I3102" s="20"/>
      <c r="J3102" s="20"/>
      <c r="K3102" s="19"/>
    </row>
    <row r="3103" spans="2:11" s="23" customFormat="1" ht="21.95" customHeight="1">
      <c r="B3103" s="22"/>
      <c r="C3103" s="21"/>
      <c r="D3103" s="20"/>
      <c r="E3103" s="20"/>
      <c r="F3103" s="20"/>
      <c r="G3103" s="20"/>
      <c r="H3103" s="20"/>
      <c r="I3103" s="20"/>
      <c r="J3103" s="20"/>
      <c r="K3103" s="19"/>
    </row>
    <row r="3104" spans="2:11" s="23" customFormat="1" ht="21.95" customHeight="1">
      <c r="B3104" s="22"/>
      <c r="C3104" s="21"/>
      <c r="D3104" s="20"/>
      <c r="E3104" s="20"/>
      <c r="F3104" s="20"/>
      <c r="G3104" s="20"/>
      <c r="H3104" s="20"/>
      <c r="I3104" s="20"/>
      <c r="J3104" s="20"/>
      <c r="K3104" s="19"/>
    </row>
    <row r="3105" spans="2:11" s="23" customFormat="1" ht="21.95" customHeight="1">
      <c r="B3105" s="22"/>
      <c r="C3105" s="21"/>
      <c r="D3105" s="20"/>
      <c r="E3105" s="20"/>
      <c r="F3105" s="20"/>
      <c r="G3105" s="20"/>
      <c r="H3105" s="20"/>
      <c r="I3105" s="20"/>
      <c r="J3105" s="20"/>
      <c r="K3105" s="19"/>
    </row>
    <row r="3106" spans="2:11" s="23" customFormat="1" ht="21.95" customHeight="1">
      <c r="B3106" s="22"/>
      <c r="C3106" s="21"/>
      <c r="D3106" s="20"/>
      <c r="E3106" s="20"/>
      <c r="F3106" s="20"/>
      <c r="G3106" s="20"/>
      <c r="H3106" s="20"/>
      <c r="I3106" s="20"/>
      <c r="J3106" s="20"/>
      <c r="K3106" s="19"/>
    </row>
    <row r="3107" spans="2:11" s="23" customFormat="1" ht="21.95" customHeight="1">
      <c r="B3107" s="22"/>
      <c r="C3107" s="21"/>
      <c r="D3107" s="20"/>
      <c r="E3107" s="20"/>
      <c r="F3107" s="20"/>
      <c r="G3107" s="20"/>
      <c r="H3107" s="20"/>
      <c r="I3107" s="20"/>
      <c r="J3107" s="20"/>
      <c r="K3107" s="19"/>
    </row>
    <row r="3108" spans="2:11" s="23" customFormat="1" ht="21.95" customHeight="1">
      <c r="B3108" s="22"/>
      <c r="C3108" s="21"/>
      <c r="D3108" s="20"/>
      <c r="E3108" s="20"/>
      <c r="F3108" s="20"/>
      <c r="G3108" s="20"/>
      <c r="H3108" s="20"/>
      <c r="I3108" s="20"/>
      <c r="J3108" s="20"/>
      <c r="K3108" s="19"/>
    </row>
    <row r="3109" spans="2:11" s="23" customFormat="1" ht="21.95" customHeight="1">
      <c r="B3109" s="22"/>
      <c r="C3109" s="21"/>
      <c r="D3109" s="20"/>
      <c r="E3109" s="20"/>
      <c r="F3109" s="20"/>
      <c r="G3109" s="20"/>
      <c r="H3109" s="20"/>
      <c r="I3109" s="20"/>
      <c r="J3109" s="20"/>
      <c r="K3109" s="19"/>
    </row>
    <row r="3110" spans="2:11" s="23" customFormat="1" ht="21.95" customHeight="1">
      <c r="B3110" s="22"/>
      <c r="C3110" s="21"/>
      <c r="D3110" s="20"/>
      <c r="E3110" s="20"/>
      <c r="F3110" s="20"/>
      <c r="G3110" s="20"/>
      <c r="H3110" s="20"/>
      <c r="I3110" s="20"/>
      <c r="J3110" s="20"/>
      <c r="K3110" s="19"/>
    </row>
    <row r="3111" spans="2:11" s="23" customFormat="1" ht="21.95" customHeight="1">
      <c r="B3111" s="22"/>
      <c r="C3111" s="21"/>
      <c r="D3111" s="20"/>
      <c r="E3111" s="20"/>
      <c r="F3111" s="20"/>
      <c r="G3111" s="20"/>
      <c r="H3111" s="20"/>
      <c r="I3111" s="20"/>
      <c r="J3111" s="20"/>
      <c r="K3111" s="19"/>
    </row>
    <row r="3112" spans="2:11" s="23" customFormat="1" ht="21.95" customHeight="1">
      <c r="B3112" s="22"/>
      <c r="C3112" s="21"/>
      <c r="D3112" s="20"/>
      <c r="E3112" s="20"/>
      <c r="F3112" s="20"/>
      <c r="G3112" s="20"/>
      <c r="H3112" s="20"/>
      <c r="I3112" s="20"/>
      <c r="J3112" s="20"/>
      <c r="K3112" s="19"/>
    </row>
    <row r="3113" spans="2:11" s="23" customFormat="1" ht="21.95" customHeight="1">
      <c r="B3113" s="22"/>
      <c r="C3113" s="21"/>
      <c r="D3113" s="20"/>
      <c r="E3113" s="20"/>
      <c r="F3113" s="20"/>
      <c r="G3113" s="20"/>
      <c r="H3113" s="20"/>
      <c r="I3113" s="20"/>
      <c r="J3113" s="20"/>
      <c r="K3113" s="19"/>
    </row>
    <row r="3114" spans="2:11" s="23" customFormat="1" ht="21.95" customHeight="1">
      <c r="B3114" s="22"/>
      <c r="C3114" s="21"/>
      <c r="D3114" s="20"/>
      <c r="E3114" s="20"/>
      <c r="F3114" s="20"/>
      <c r="G3114" s="20"/>
      <c r="H3114" s="20"/>
      <c r="I3114" s="20"/>
      <c r="J3114" s="20"/>
      <c r="K3114" s="19"/>
    </row>
    <row r="3115" spans="2:11" s="23" customFormat="1" ht="21.95" customHeight="1">
      <c r="B3115" s="22"/>
      <c r="C3115" s="21"/>
      <c r="D3115" s="20"/>
      <c r="E3115" s="20"/>
      <c r="F3115" s="20"/>
      <c r="G3115" s="20"/>
      <c r="H3115" s="20"/>
      <c r="I3115" s="20"/>
      <c r="J3115" s="20"/>
      <c r="K3115" s="19"/>
    </row>
    <row r="3116" spans="2:11" s="23" customFormat="1" ht="21.95" customHeight="1">
      <c r="B3116" s="22"/>
      <c r="C3116" s="21"/>
      <c r="D3116" s="20"/>
      <c r="E3116" s="20"/>
      <c r="F3116" s="20"/>
      <c r="G3116" s="20"/>
      <c r="H3116" s="20"/>
      <c r="I3116" s="20"/>
      <c r="J3116" s="20"/>
      <c r="K3116" s="19"/>
    </row>
    <row r="3117" spans="2:11" s="23" customFormat="1" ht="21.95" customHeight="1">
      <c r="B3117" s="22"/>
      <c r="C3117" s="21"/>
      <c r="D3117" s="20"/>
      <c r="E3117" s="20"/>
      <c r="F3117" s="20"/>
      <c r="G3117" s="20"/>
      <c r="H3117" s="20"/>
      <c r="I3117" s="20"/>
      <c r="J3117" s="20"/>
      <c r="K3117" s="19"/>
    </row>
    <row r="3118" spans="2:11" s="23" customFormat="1" ht="21.95" customHeight="1">
      <c r="B3118" s="22"/>
      <c r="C3118" s="21"/>
      <c r="D3118" s="20"/>
      <c r="E3118" s="20"/>
      <c r="F3118" s="20"/>
      <c r="G3118" s="20"/>
      <c r="H3118" s="20"/>
      <c r="I3118" s="20"/>
      <c r="J3118" s="20"/>
      <c r="K3118" s="19"/>
    </row>
    <row r="3119" spans="2:11" s="23" customFormat="1" ht="21.95" customHeight="1">
      <c r="B3119" s="22"/>
      <c r="C3119" s="21"/>
      <c r="D3119" s="20"/>
      <c r="E3119" s="20"/>
      <c r="F3119" s="20"/>
      <c r="G3119" s="20"/>
      <c r="H3119" s="20"/>
      <c r="I3119" s="20"/>
      <c r="J3119" s="20"/>
      <c r="K3119" s="19"/>
    </row>
    <row r="3120" spans="2:11" s="23" customFormat="1" ht="21.95" customHeight="1">
      <c r="B3120" s="22"/>
      <c r="C3120" s="21"/>
      <c r="D3120" s="20"/>
      <c r="E3120" s="20"/>
      <c r="F3120" s="20"/>
      <c r="G3120" s="20"/>
      <c r="H3120" s="20"/>
      <c r="I3120" s="20"/>
      <c r="J3120" s="20"/>
      <c r="K3120" s="19"/>
    </row>
    <row r="3121" spans="2:11" s="23" customFormat="1" ht="21.95" customHeight="1">
      <c r="B3121" s="22"/>
      <c r="C3121" s="21"/>
      <c r="D3121" s="20"/>
      <c r="E3121" s="20"/>
      <c r="F3121" s="20"/>
      <c r="G3121" s="20"/>
      <c r="H3121" s="20"/>
      <c r="I3121" s="20"/>
      <c r="J3121" s="20"/>
      <c r="K3121" s="19"/>
    </row>
    <row r="3122" spans="2:11" s="23" customFormat="1" ht="21.95" customHeight="1">
      <c r="B3122" s="22"/>
      <c r="C3122" s="21"/>
      <c r="D3122" s="20"/>
      <c r="E3122" s="20"/>
      <c r="F3122" s="20"/>
      <c r="G3122" s="20"/>
      <c r="H3122" s="20"/>
      <c r="I3122" s="20"/>
      <c r="J3122" s="20"/>
      <c r="K3122" s="19"/>
    </row>
    <row r="3123" spans="2:11" s="23" customFormat="1" ht="21.95" customHeight="1">
      <c r="B3123" s="22"/>
      <c r="C3123" s="21"/>
      <c r="D3123" s="20"/>
      <c r="E3123" s="20"/>
      <c r="F3123" s="20"/>
      <c r="G3123" s="20"/>
      <c r="H3123" s="20"/>
      <c r="I3123" s="20"/>
      <c r="J3123" s="20"/>
      <c r="K3123" s="19"/>
    </row>
    <row r="3124" spans="2:11" s="23" customFormat="1" ht="21.95" customHeight="1">
      <c r="B3124" s="22"/>
      <c r="C3124" s="21"/>
      <c r="D3124" s="20"/>
      <c r="E3124" s="20"/>
      <c r="F3124" s="20"/>
      <c r="G3124" s="20"/>
      <c r="H3124" s="20"/>
      <c r="I3124" s="20"/>
      <c r="J3124" s="20"/>
      <c r="K3124" s="19"/>
    </row>
    <row r="3125" spans="2:11" s="23" customFormat="1" ht="21.95" customHeight="1">
      <c r="B3125" s="22"/>
      <c r="C3125" s="21"/>
      <c r="D3125" s="20"/>
      <c r="E3125" s="20"/>
      <c r="F3125" s="20"/>
      <c r="G3125" s="20"/>
      <c r="H3125" s="20"/>
      <c r="I3125" s="20"/>
      <c r="J3125" s="20"/>
      <c r="K3125" s="19"/>
    </row>
    <row r="3126" spans="2:11" s="23" customFormat="1" ht="21.95" customHeight="1">
      <c r="B3126" s="22"/>
      <c r="C3126" s="21"/>
      <c r="D3126" s="20"/>
      <c r="E3126" s="20"/>
      <c r="F3126" s="20"/>
      <c r="G3126" s="20"/>
      <c r="H3126" s="20"/>
      <c r="I3126" s="20"/>
      <c r="J3126" s="20"/>
      <c r="K3126" s="19"/>
    </row>
    <row r="3127" spans="2:11" s="23" customFormat="1" ht="21.95" customHeight="1">
      <c r="B3127" s="22"/>
      <c r="C3127" s="21"/>
      <c r="D3127" s="20"/>
      <c r="E3127" s="20"/>
      <c r="F3127" s="20"/>
      <c r="G3127" s="20"/>
      <c r="H3127" s="20"/>
      <c r="I3127" s="20"/>
      <c r="J3127" s="20"/>
      <c r="K3127" s="19"/>
    </row>
    <row r="3128" spans="2:11" s="23" customFormat="1" ht="21.95" customHeight="1">
      <c r="B3128" s="22"/>
      <c r="C3128" s="21"/>
      <c r="D3128" s="20"/>
      <c r="E3128" s="20"/>
      <c r="F3128" s="20"/>
      <c r="G3128" s="20"/>
      <c r="H3128" s="20"/>
      <c r="I3128" s="20"/>
      <c r="J3128" s="20"/>
      <c r="K3128" s="19"/>
    </row>
    <row r="3129" spans="2:11" s="23" customFormat="1" ht="21.95" customHeight="1">
      <c r="B3129" s="22"/>
      <c r="C3129" s="21"/>
      <c r="D3129" s="20"/>
      <c r="E3129" s="20"/>
      <c r="F3129" s="20"/>
      <c r="G3129" s="20"/>
      <c r="H3129" s="20"/>
      <c r="I3129" s="20"/>
      <c r="J3129" s="20"/>
      <c r="K3129" s="19"/>
    </row>
    <row r="3130" spans="2:11" s="23" customFormat="1" ht="21.95" customHeight="1">
      <c r="B3130" s="22"/>
      <c r="C3130" s="21"/>
      <c r="D3130" s="20"/>
      <c r="E3130" s="20"/>
      <c r="F3130" s="20"/>
      <c r="G3130" s="20"/>
      <c r="H3130" s="20"/>
      <c r="I3130" s="20"/>
      <c r="J3130" s="20"/>
      <c r="K3130" s="19"/>
    </row>
    <row r="3131" spans="2:11" s="23" customFormat="1" ht="21.95" customHeight="1">
      <c r="B3131" s="22"/>
      <c r="C3131" s="21"/>
      <c r="D3131" s="20"/>
      <c r="E3131" s="20"/>
      <c r="F3131" s="20"/>
      <c r="G3131" s="20"/>
      <c r="H3131" s="20"/>
      <c r="I3131" s="20"/>
      <c r="J3131" s="20"/>
      <c r="K3131" s="19"/>
    </row>
    <row r="3132" spans="2:11" s="23" customFormat="1" ht="21.95" customHeight="1">
      <c r="B3132" s="22"/>
      <c r="C3132" s="21"/>
      <c r="D3132" s="20"/>
      <c r="E3132" s="20"/>
      <c r="F3132" s="20"/>
      <c r="G3132" s="20"/>
      <c r="H3132" s="20"/>
      <c r="I3132" s="20"/>
      <c r="J3132" s="20"/>
      <c r="K3132" s="19"/>
    </row>
    <row r="3133" spans="2:11" s="23" customFormat="1" ht="21.95" customHeight="1">
      <c r="B3133" s="22"/>
      <c r="C3133" s="21"/>
      <c r="D3133" s="20"/>
      <c r="E3133" s="20"/>
      <c r="F3133" s="20"/>
      <c r="G3133" s="20"/>
      <c r="H3133" s="20"/>
      <c r="I3133" s="20"/>
      <c r="J3133" s="20"/>
      <c r="K3133" s="19"/>
    </row>
    <row r="3134" spans="2:11" s="23" customFormat="1" ht="21.95" customHeight="1">
      <c r="B3134" s="22"/>
      <c r="C3134" s="21"/>
      <c r="D3134" s="20"/>
      <c r="E3134" s="20"/>
      <c r="F3134" s="20"/>
      <c r="G3134" s="20"/>
      <c r="H3134" s="20"/>
      <c r="I3134" s="20"/>
      <c r="J3134" s="20"/>
      <c r="K3134" s="19"/>
    </row>
    <row r="3135" spans="2:11" s="23" customFormat="1" ht="21.95" customHeight="1">
      <c r="B3135" s="22"/>
      <c r="C3135" s="21"/>
      <c r="D3135" s="20"/>
      <c r="E3135" s="20"/>
      <c r="F3135" s="20"/>
      <c r="G3135" s="20"/>
      <c r="H3135" s="20"/>
      <c r="I3135" s="20"/>
      <c r="J3135" s="20"/>
      <c r="K3135" s="19"/>
    </row>
    <row r="3136" spans="2:11" s="23" customFormat="1" ht="21.95" customHeight="1">
      <c r="B3136" s="22"/>
      <c r="C3136" s="21"/>
      <c r="D3136" s="20"/>
      <c r="E3136" s="20"/>
      <c r="F3136" s="20"/>
      <c r="G3136" s="20"/>
      <c r="H3136" s="20"/>
      <c r="I3136" s="20"/>
      <c r="J3136" s="20"/>
      <c r="K3136" s="19"/>
    </row>
    <row r="3137" spans="2:11" s="23" customFormat="1" ht="21.95" customHeight="1">
      <c r="B3137" s="22"/>
      <c r="C3137" s="21"/>
      <c r="D3137" s="20"/>
      <c r="E3137" s="20"/>
      <c r="F3137" s="20"/>
      <c r="G3137" s="20"/>
      <c r="H3137" s="20"/>
      <c r="I3137" s="20"/>
      <c r="J3137" s="20"/>
      <c r="K3137" s="19"/>
    </row>
    <row r="3138" spans="2:11" s="23" customFormat="1" ht="21.95" customHeight="1">
      <c r="B3138" s="22"/>
      <c r="C3138" s="21"/>
      <c r="D3138" s="20"/>
      <c r="E3138" s="20"/>
      <c r="F3138" s="20"/>
      <c r="G3138" s="20"/>
      <c r="H3138" s="20"/>
      <c r="I3138" s="20"/>
      <c r="J3138" s="20"/>
      <c r="K3138" s="19"/>
    </row>
    <row r="3139" spans="2:11" s="23" customFormat="1" ht="21.95" customHeight="1">
      <c r="B3139" s="22"/>
      <c r="C3139" s="21"/>
      <c r="D3139" s="20"/>
      <c r="E3139" s="20"/>
      <c r="F3139" s="20"/>
      <c r="G3139" s="20"/>
      <c r="H3139" s="20"/>
      <c r="I3139" s="20"/>
      <c r="J3139" s="20"/>
      <c r="K3139" s="19"/>
    </row>
    <row r="3140" spans="2:11" s="23" customFormat="1" ht="21.95" customHeight="1">
      <c r="B3140" s="22"/>
      <c r="C3140" s="21"/>
      <c r="D3140" s="20"/>
      <c r="E3140" s="20"/>
      <c r="F3140" s="20"/>
      <c r="G3140" s="20"/>
      <c r="H3140" s="20"/>
      <c r="I3140" s="20"/>
      <c r="J3140" s="20"/>
      <c r="K3140" s="19"/>
    </row>
    <row r="3141" spans="2:11" s="23" customFormat="1" ht="21.95" customHeight="1">
      <c r="B3141" s="22"/>
      <c r="C3141" s="21"/>
      <c r="D3141" s="20"/>
      <c r="E3141" s="20"/>
      <c r="F3141" s="20"/>
      <c r="G3141" s="20"/>
      <c r="H3141" s="20"/>
      <c r="I3141" s="20"/>
      <c r="J3141" s="20"/>
      <c r="K3141" s="19"/>
    </row>
    <row r="3142" spans="2:11" s="23" customFormat="1" ht="21.95" customHeight="1">
      <c r="B3142" s="22"/>
      <c r="C3142" s="21"/>
      <c r="D3142" s="20"/>
      <c r="E3142" s="20"/>
      <c r="F3142" s="20"/>
      <c r="G3142" s="20"/>
      <c r="H3142" s="20"/>
      <c r="I3142" s="20"/>
      <c r="J3142" s="20"/>
      <c r="K3142" s="19"/>
    </row>
    <row r="3143" spans="2:11" s="23" customFormat="1" ht="21.95" customHeight="1">
      <c r="B3143" s="22"/>
      <c r="C3143" s="21"/>
      <c r="D3143" s="20"/>
      <c r="E3143" s="20"/>
      <c r="F3143" s="20"/>
      <c r="G3143" s="20"/>
      <c r="H3143" s="20"/>
      <c r="I3143" s="20"/>
      <c r="J3143" s="20"/>
      <c r="K3143" s="19"/>
    </row>
    <row r="3144" spans="2:11" s="23" customFormat="1" ht="21.95" customHeight="1">
      <c r="B3144" s="22"/>
      <c r="C3144" s="21"/>
      <c r="D3144" s="20"/>
      <c r="E3144" s="20"/>
      <c r="F3144" s="20"/>
      <c r="G3144" s="20"/>
      <c r="H3144" s="20"/>
      <c r="I3144" s="20"/>
      <c r="J3144" s="20"/>
      <c r="K3144" s="19"/>
    </row>
    <row r="3145" spans="2:11" s="23" customFormat="1" ht="21.95" customHeight="1">
      <c r="B3145" s="22"/>
      <c r="C3145" s="21"/>
      <c r="D3145" s="20"/>
      <c r="E3145" s="20"/>
      <c r="F3145" s="20"/>
      <c r="G3145" s="20"/>
      <c r="H3145" s="20"/>
      <c r="I3145" s="20"/>
      <c r="J3145" s="20"/>
      <c r="K3145" s="19"/>
    </row>
    <row r="3146" spans="2:11" s="23" customFormat="1" ht="21.95" customHeight="1">
      <c r="B3146" s="22"/>
      <c r="C3146" s="21"/>
      <c r="D3146" s="20"/>
      <c r="E3146" s="20"/>
      <c r="F3146" s="20"/>
      <c r="G3146" s="20"/>
      <c r="H3146" s="20"/>
      <c r="I3146" s="20"/>
      <c r="J3146" s="20"/>
      <c r="K3146" s="19"/>
    </row>
    <row r="3147" spans="2:11" s="23" customFormat="1" ht="21.95" customHeight="1">
      <c r="B3147" s="22"/>
      <c r="C3147" s="21"/>
      <c r="D3147" s="20"/>
      <c r="E3147" s="20"/>
      <c r="F3147" s="20"/>
      <c r="G3147" s="20"/>
      <c r="H3147" s="20"/>
      <c r="I3147" s="20"/>
      <c r="J3147" s="20"/>
      <c r="K3147" s="19"/>
    </row>
    <row r="3148" spans="2:11" s="23" customFormat="1" ht="21.95" customHeight="1">
      <c r="B3148" s="22"/>
      <c r="C3148" s="21"/>
      <c r="D3148" s="20"/>
      <c r="E3148" s="20"/>
      <c r="F3148" s="20"/>
      <c r="G3148" s="20"/>
      <c r="H3148" s="20"/>
      <c r="I3148" s="20"/>
      <c r="J3148" s="20"/>
      <c r="K3148" s="19"/>
    </row>
    <row r="3149" spans="2:11" s="23" customFormat="1" ht="21.95" customHeight="1">
      <c r="B3149" s="22"/>
      <c r="C3149" s="21"/>
      <c r="D3149" s="20"/>
      <c r="E3149" s="20"/>
      <c r="F3149" s="20"/>
      <c r="G3149" s="20"/>
      <c r="H3149" s="20"/>
      <c r="I3149" s="20"/>
      <c r="J3149" s="20"/>
      <c r="K3149" s="19"/>
    </row>
    <row r="3150" spans="2:11" s="23" customFormat="1" ht="21.95" customHeight="1">
      <c r="B3150" s="22"/>
      <c r="C3150" s="21"/>
      <c r="D3150" s="20"/>
      <c r="E3150" s="20"/>
      <c r="F3150" s="20"/>
      <c r="G3150" s="20"/>
      <c r="H3150" s="20"/>
      <c r="I3150" s="20"/>
      <c r="J3150" s="20"/>
      <c r="K3150" s="19"/>
    </row>
    <row r="3151" spans="2:11" s="23" customFormat="1" ht="21.95" customHeight="1">
      <c r="B3151" s="22"/>
      <c r="C3151" s="21"/>
      <c r="D3151" s="20"/>
      <c r="E3151" s="20"/>
      <c r="F3151" s="20"/>
      <c r="G3151" s="20"/>
      <c r="H3151" s="20"/>
      <c r="I3151" s="20"/>
      <c r="J3151" s="20"/>
      <c r="K3151" s="19"/>
    </row>
    <row r="3152" spans="2:11" s="23" customFormat="1" ht="21.95" customHeight="1">
      <c r="B3152" s="22"/>
      <c r="C3152" s="21"/>
      <c r="D3152" s="20"/>
      <c r="E3152" s="20"/>
      <c r="F3152" s="20"/>
      <c r="G3152" s="20"/>
      <c r="H3152" s="20"/>
      <c r="I3152" s="20"/>
      <c r="J3152" s="20"/>
      <c r="K3152" s="19"/>
    </row>
    <row r="3153" spans="2:11" s="23" customFormat="1" ht="21.95" customHeight="1">
      <c r="B3153" s="22"/>
      <c r="C3153" s="21"/>
      <c r="D3153" s="20"/>
      <c r="E3153" s="20"/>
      <c r="F3153" s="20"/>
      <c r="G3153" s="20"/>
      <c r="H3153" s="20"/>
      <c r="I3153" s="20"/>
      <c r="J3153" s="20"/>
      <c r="K3153" s="19"/>
    </row>
    <row r="3154" spans="2:11" s="23" customFormat="1" ht="21.95" customHeight="1">
      <c r="B3154" s="22"/>
      <c r="C3154" s="21"/>
      <c r="D3154" s="20"/>
      <c r="E3154" s="20"/>
      <c r="F3154" s="20"/>
      <c r="G3154" s="20"/>
      <c r="H3154" s="20"/>
      <c r="I3154" s="20"/>
      <c r="J3154" s="20"/>
      <c r="K3154" s="19"/>
    </row>
    <row r="3155" spans="2:11" s="23" customFormat="1" ht="21.95" customHeight="1">
      <c r="B3155" s="22"/>
      <c r="C3155" s="21"/>
      <c r="D3155" s="20"/>
      <c r="E3155" s="20"/>
      <c r="F3155" s="20"/>
      <c r="G3155" s="20"/>
      <c r="H3155" s="20"/>
      <c r="I3155" s="20"/>
      <c r="J3155" s="20"/>
      <c r="K3155" s="19"/>
    </row>
    <row r="3156" spans="2:11" s="23" customFormat="1" ht="21.95" customHeight="1">
      <c r="B3156" s="22"/>
      <c r="C3156" s="21"/>
      <c r="D3156" s="20"/>
      <c r="E3156" s="20"/>
      <c r="F3156" s="20"/>
      <c r="G3156" s="20"/>
      <c r="H3156" s="20"/>
      <c r="I3156" s="20"/>
      <c r="J3156" s="20"/>
      <c r="K3156" s="19"/>
    </row>
    <row r="3157" spans="2:11" s="23" customFormat="1" ht="21.95" customHeight="1">
      <c r="B3157" s="22"/>
      <c r="C3157" s="21"/>
      <c r="D3157" s="20"/>
      <c r="E3157" s="20"/>
      <c r="F3157" s="20"/>
      <c r="G3157" s="20"/>
      <c r="H3157" s="20"/>
      <c r="I3157" s="20"/>
      <c r="J3157" s="20"/>
      <c r="K3157" s="19"/>
    </row>
    <row r="3158" spans="2:11" s="23" customFormat="1" ht="21.95" customHeight="1">
      <c r="B3158" s="22"/>
      <c r="C3158" s="21"/>
      <c r="D3158" s="20"/>
      <c r="E3158" s="20"/>
      <c r="F3158" s="20"/>
      <c r="G3158" s="20"/>
      <c r="H3158" s="20"/>
      <c r="I3158" s="20"/>
      <c r="J3158" s="20"/>
      <c r="K3158" s="19"/>
    </row>
    <row r="3159" spans="2:11" s="23" customFormat="1" ht="21.95" customHeight="1">
      <c r="B3159" s="22"/>
      <c r="C3159" s="21"/>
      <c r="D3159" s="20"/>
      <c r="E3159" s="20"/>
      <c r="F3159" s="20"/>
      <c r="G3159" s="20"/>
      <c r="H3159" s="20"/>
      <c r="I3159" s="20"/>
      <c r="J3159" s="20"/>
      <c r="K3159" s="19"/>
    </row>
    <row r="3160" spans="2:11" s="23" customFormat="1" ht="21.95" customHeight="1">
      <c r="B3160" s="22"/>
      <c r="C3160" s="21"/>
      <c r="D3160" s="20"/>
      <c r="E3160" s="20"/>
      <c r="F3160" s="20"/>
      <c r="G3160" s="20"/>
      <c r="H3160" s="20"/>
      <c r="I3160" s="20"/>
      <c r="J3160" s="20"/>
      <c r="K3160" s="19"/>
    </row>
    <row r="3161" spans="2:11" s="23" customFormat="1" ht="21.95" customHeight="1">
      <c r="B3161" s="22"/>
      <c r="C3161" s="21"/>
      <c r="D3161" s="20"/>
      <c r="E3161" s="20"/>
      <c r="F3161" s="20"/>
      <c r="G3161" s="20"/>
      <c r="H3161" s="20"/>
      <c r="I3161" s="20"/>
      <c r="J3161" s="20"/>
      <c r="K3161" s="19"/>
    </row>
    <row r="3162" spans="2:11" s="23" customFormat="1" ht="21.95" customHeight="1">
      <c r="B3162" s="22"/>
      <c r="C3162" s="21"/>
      <c r="D3162" s="20"/>
      <c r="E3162" s="20"/>
      <c r="F3162" s="20"/>
      <c r="G3162" s="20"/>
      <c r="H3162" s="20"/>
      <c r="I3162" s="20"/>
      <c r="J3162" s="20"/>
      <c r="K3162" s="19"/>
    </row>
    <row r="3163" spans="2:11" s="23" customFormat="1" ht="21.95" customHeight="1">
      <c r="B3163" s="22"/>
      <c r="C3163" s="21"/>
      <c r="D3163" s="20"/>
      <c r="E3163" s="20"/>
      <c r="F3163" s="20"/>
      <c r="G3163" s="20"/>
      <c r="H3163" s="20"/>
      <c r="I3163" s="20"/>
      <c r="J3163" s="20"/>
      <c r="K3163" s="19"/>
    </row>
    <row r="3164" spans="2:11" s="23" customFormat="1" ht="21.95" customHeight="1">
      <c r="B3164" s="22"/>
      <c r="C3164" s="21"/>
      <c r="D3164" s="20"/>
      <c r="E3164" s="20"/>
      <c r="F3164" s="20"/>
      <c r="G3164" s="20"/>
      <c r="H3164" s="20"/>
      <c r="I3164" s="20"/>
      <c r="J3164" s="20"/>
      <c r="K3164" s="19"/>
    </row>
    <row r="3165" spans="2:11" s="23" customFormat="1" ht="21.95" customHeight="1">
      <c r="B3165" s="22"/>
      <c r="C3165" s="21"/>
      <c r="D3165" s="20"/>
      <c r="E3165" s="20"/>
      <c r="F3165" s="20"/>
      <c r="G3165" s="20"/>
      <c r="H3165" s="20"/>
      <c r="I3165" s="20"/>
      <c r="J3165" s="20"/>
      <c r="K3165" s="19"/>
    </row>
    <row r="3166" spans="2:11" s="23" customFormat="1" ht="21.95" customHeight="1">
      <c r="B3166" s="22"/>
      <c r="C3166" s="21"/>
      <c r="D3166" s="20"/>
      <c r="E3166" s="20"/>
      <c r="F3166" s="20"/>
      <c r="G3166" s="20"/>
      <c r="H3166" s="20"/>
      <c r="I3166" s="20"/>
      <c r="J3166" s="20"/>
      <c r="K3166" s="19"/>
    </row>
    <row r="3167" spans="2:11" s="23" customFormat="1" ht="21.95" customHeight="1">
      <c r="B3167" s="22"/>
      <c r="C3167" s="21"/>
      <c r="D3167" s="20"/>
      <c r="E3167" s="20"/>
      <c r="F3167" s="20"/>
      <c r="G3167" s="20"/>
      <c r="H3167" s="20"/>
      <c r="I3167" s="20"/>
      <c r="J3167" s="20"/>
      <c r="K3167" s="19"/>
    </row>
    <row r="3168" spans="2:11" s="23" customFormat="1" ht="21.95" customHeight="1">
      <c r="B3168" s="22"/>
      <c r="C3168" s="21"/>
      <c r="D3168" s="20"/>
      <c r="E3168" s="20"/>
      <c r="F3168" s="20"/>
      <c r="G3168" s="20"/>
      <c r="H3168" s="20"/>
      <c r="I3168" s="20"/>
      <c r="J3168" s="20"/>
      <c r="K3168" s="19"/>
    </row>
    <row r="3169" spans="2:11" s="23" customFormat="1" ht="21.95" customHeight="1">
      <c r="B3169" s="22"/>
      <c r="C3169" s="21"/>
      <c r="D3169" s="20"/>
      <c r="E3169" s="20"/>
      <c r="F3169" s="20"/>
      <c r="G3169" s="20"/>
      <c r="H3169" s="20"/>
      <c r="I3169" s="20"/>
      <c r="J3169" s="20"/>
      <c r="K3169" s="19"/>
    </row>
    <row r="3170" spans="2:11" s="23" customFormat="1" ht="21.95" customHeight="1">
      <c r="B3170" s="22"/>
      <c r="C3170" s="21"/>
      <c r="D3170" s="20"/>
      <c r="E3170" s="20"/>
      <c r="F3170" s="20"/>
      <c r="G3170" s="20"/>
      <c r="H3170" s="20"/>
      <c r="I3170" s="20"/>
      <c r="J3170" s="20"/>
      <c r="K3170" s="19"/>
    </row>
    <row r="3171" spans="2:11" s="23" customFormat="1" ht="21.95" customHeight="1">
      <c r="B3171" s="22"/>
      <c r="C3171" s="21"/>
      <c r="D3171" s="20"/>
      <c r="E3171" s="20"/>
      <c r="F3171" s="20"/>
      <c r="G3171" s="20"/>
      <c r="H3171" s="20"/>
      <c r="I3171" s="20"/>
      <c r="J3171" s="20"/>
      <c r="K3171" s="19"/>
    </row>
    <row r="3172" spans="2:11" s="23" customFormat="1" ht="21.95" customHeight="1">
      <c r="B3172" s="22"/>
      <c r="C3172" s="21"/>
      <c r="D3172" s="20"/>
      <c r="E3172" s="20"/>
      <c r="F3172" s="20"/>
      <c r="G3172" s="20"/>
      <c r="H3172" s="20"/>
      <c r="I3172" s="20"/>
      <c r="J3172" s="20"/>
      <c r="K3172" s="19"/>
    </row>
    <row r="3173" spans="2:11" s="23" customFormat="1" ht="21.95" customHeight="1">
      <c r="B3173" s="22"/>
      <c r="C3173" s="21"/>
      <c r="D3173" s="20"/>
      <c r="E3173" s="20"/>
      <c r="F3173" s="20"/>
      <c r="G3173" s="20"/>
      <c r="H3173" s="20"/>
      <c r="I3173" s="20"/>
      <c r="J3173" s="20"/>
      <c r="K3173" s="19"/>
    </row>
    <row r="3174" spans="2:11" s="23" customFormat="1" ht="21.95" customHeight="1">
      <c r="B3174" s="22"/>
      <c r="C3174" s="21"/>
      <c r="D3174" s="20"/>
      <c r="E3174" s="20"/>
      <c r="F3174" s="20"/>
      <c r="G3174" s="20"/>
      <c r="H3174" s="20"/>
      <c r="I3174" s="20"/>
      <c r="J3174" s="20"/>
      <c r="K3174" s="19"/>
    </row>
    <row r="3175" spans="2:11" s="23" customFormat="1" ht="21.95" customHeight="1">
      <c r="B3175" s="22"/>
      <c r="C3175" s="21"/>
      <c r="D3175" s="20"/>
      <c r="E3175" s="20"/>
      <c r="F3175" s="20"/>
      <c r="G3175" s="20"/>
      <c r="H3175" s="20"/>
      <c r="I3175" s="20"/>
      <c r="J3175" s="20"/>
      <c r="K3175" s="19"/>
    </row>
    <row r="3176" spans="2:11" s="23" customFormat="1" ht="21.95" customHeight="1">
      <c r="B3176" s="22"/>
      <c r="C3176" s="21"/>
      <c r="D3176" s="20"/>
      <c r="E3176" s="20"/>
      <c r="F3176" s="20"/>
      <c r="G3176" s="20"/>
      <c r="H3176" s="20"/>
      <c r="I3176" s="20"/>
      <c r="J3176" s="20"/>
      <c r="K3176" s="19"/>
    </row>
    <row r="3177" spans="2:11" s="23" customFormat="1" ht="21.95" customHeight="1">
      <c r="B3177" s="22"/>
      <c r="C3177" s="21"/>
      <c r="D3177" s="20"/>
      <c r="E3177" s="20"/>
      <c r="F3177" s="20"/>
      <c r="G3177" s="20"/>
      <c r="H3177" s="20"/>
      <c r="I3177" s="20"/>
      <c r="J3177" s="20"/>
      <c r="K3177" s="19"/>
    </row>
    <row r="3178" spans="2:11" s="23" customFormat="1" ht="21.95" customHeight="1">
      <c r="B3178" s="22"/>
      <c r="C3178" s="21"/>
      <c r="D3178" s="20"/>
      <c r="E3178" s="20"/>
      <c r="F3178" s="20"/>
      <c r="G3178" s="20"/>
      <c r="H3178" s="20"/>
      <c r="I3178" s="20"/>
      <c r="J3178" s="20"/>
      <c r="K3178" s="19"/>
    </row>
    <row r="3179" spans="2:11" s="23" customFormat="1" ht="21.95" customHeight="1">
      <c r="B3179" s="22"/>
      <c r="C3179" s="21"/>
      <c r="D3179" s="20"/>
      <c r="E3179" s="20"/>
      <c r="F3179" s="20"/>
      <c r="G3179" s="20"/>
      <c r="H3179" s="20"/>
      <c r="I3179" s="20"/>
      <c r="J3179" s="20"/>
      <c r="K3179" s="19"/>
    </row>
    <row r="3180" spans="2:11" s="23" customFormat="1" ht="21.95" customHeight="1">
      <c r="B3180" s="22"/>
      <c r="C3180" s="21"/>
      <c r="D3180" s="20"/>
      <c r="E3180" s="20"/>
      <c r="F3180" s="20"/>
      <c r="G3180" s="20"/>
      <c r="H3180" s="20"/>
      <c r="I3180" s="20"/>
      <c r="J3180" s="20"/>
      <c r="K3180" s="19"/>
    </row>
    <row r="3181" spans="2:11" s="23" customFormat="1" ht="21.95" customHeight="1">
      <c r="B3181" s="22"/>
      <c r="C3181" s="21"/>
      <c r="D3181" s="20"/>
      <c r="E3181" s="20"/>
      <c r="F3181" s="20"/>
      <c r="G3181" s="20"/>
      <c r="H3181" s="20"/>
      <c r="I3181" s="20"/>
      <c r="J3181" s="20"/>
      <c r="K3181" s="19"/>
    </row>
    <row r="3182" spans="2:11" s="23" customFormat="1" ht="21.95" customHeight="1">
      <c r="B3182" s="22"/>
      <c r="C3182" s="21"/>
      <c r="D3182" s="20"/>
      <c r="E3182" s="20"/>
      <c r="F3182" s="20"/>
      <c r="G3182" s="20"/>
      <c r="H3182" s="20"/>
      <c r="I3182" s="20"/>
      <c r="J3182" s="20"/>
      <c r="K3182" s="19"/>
    </row>
    <row r="3183" spans="2:11" s="23" customFormat="1" ht="21.95" customHeight="1">
      <c r="B3183" s="22"/>
      <c r="C3183" s="21"/>
      <c r="D3183" s="20"/>
      <c r="E3183" s="20"/>
      <c r="F3183" s="20"/>
      <c r="G3183" s="20"/>
      <c r="H3183" s="20"/>
      <c r="I3183" s="20"/>
      <c r="J3183" s="20"/>
      <c r="K3183" s="19"/>
    </row>
    <row r="3184" spans="2:11" s="23" customFormat="1" ht="21.95" customHeight="1">
      <c r="B3184" s="22"/>
      <c r="C3184" s="21"/>
      <c r="D3184" s="20"/>
      <c r="E3184" s="20"/>
      <c r="F3184" s="20"/>
      <c r="G3184" s="20"/>
      <c r="H3184" s="20"/>
      <c r="I3184" s="20"/>
      <c r="J3184" s="20"/>
      <c r="K3184" s="19"/>
    </row>
    <row r="3185" spans="2:11" s="23" customFormat="1" ht="21.95" customHeight="1">
      <c r="B3185" s="22"/>
      <c r="C3185" s="21"/>
      <c r="D3185" s="20"/>
      <c r="E3185" s="20"/>
      <c r="F3185" s="20"/>
      <c r="G3185" s="20"/>
      <c r="H3185" s="20"/>
      <c r="I3185" s="20"/>
      <c r="J3185" s="20"/>
      <c r="K3185" s="19"/>
    </row>
    <row r="3186" spans="2:11" s="23" customFormat="1" ht="21.95" customHeight="1">
      <c r="B3186" s="22"/>
      <c r="C3186" s="21"/>
      <c r="D3186" s="20"/>
      <c r="E3186" s="20"/>
      <c r="F3186" s="20"/>
      <c r="G3186" s="20"/>
      <c r="H3186" s="20"/>
      <c r="I3186" s="20"/>
      <c r="J3186" s="20"/>
      <c r="K3186" s="19"/>
    </row>
    <row r="3187" spans="2:11" s="23" customFormat="1" ht="21.95" customHeight="1">
      <c r="B3187" s="22"/>
      <c r="C3187" s="21"/>
      <c r="D3187" s="20"/>
      <c r="E3187" s="20"/>
      <c r="F3187" s="20"/>
      <c r="G3187" s="20"/>
      <c r="H3187" s="20"/>
      <c r="I3187" s="20"/>
      <c r="J3187" s="20"/>
      <c r="K3187" s="19"/>
    </row>
    <row r="3188" spans="2:11" s="23" customFormat="1" ht="21.95" customHeight="1">
      <c r="B3188" s="22"/>
      <c r="C3188" s="21"/>
      <c r="D3188" s="20"/>
      <c r="E3188" s="20"/>
      <c r="F3188" s="20"/>
      <c r="G3188" s="20"/>
      <c r="H3188" s="20"/>
      <c r="I3188" s="20"/>
      <c r="J3188" s="20"/>
      <c r="K3188" s="19"/>
    </row>
    <row r="3189" spans="2:11" s="23" customFormat="1" ht="21.95" customHeight="1">
      <c r="B3189" s="22"/>
      <c r="C3189" s="21"/>
      <c r="D3189" s="20"/>
      <c r="E3189" s="20"/>
      <c r="F3189" s="20"/>
      <c r="G3189" s="20"/>
      <c r="H3189" s="20"/>
      <c r="I3189" s="20"/>
      <c r="J3189" s="20"/>
      <c r="K3189" s="19"/>
    </row>
    <row r="3190" spans="2:11" s="23" customFormat="1" ht="21.95" customHeight="1">
      <c r="B3190" s="22"/>
      <c r="C3190" s="21"/>
      <c r="D3190" s="20"/>
      <c r="E3190" s="20"/>
      <c r="F3190" s="20"/>
      <c r="G3190" s="20"/>
      <c r="H3190" s="20"/>
      <c r="I3190" s="20"/>
      <c r="J3190" s="20"/>
      <c r="K3190" s="19"/>
    </row>
    <row r="3191" spans="2:11" s="23" customFormat="1" ht="21.95" customHeight="1">
      <c r="B3191" s="22"/>
      <c r="C3191" s="21"/>
      <c r="D3191" s="20"/>
      <c r="E3191" s="20"/>
      <c r="F3191" s="20"/>
      <c r="G3191" s="20"/>
      <c r="H3191" s="20"/>
      <c r="I3191" s="20"/>
      <c r="J3191" s="20"/>
      <c r="K3191" s="19"/>
    </row>
    <row r="3192" spans="2:11" s="23" customFormat="1" ht="21.95" customHeight="1">
      <c r="B3192" s="22"/>
      <c r="C3192" s="21"/>
      <c r="D3192" s="20"/>
      <c r="E3192" s="20"/>
      <c r="F3192" s="20"/>
      <c r="G3192" s="20"/>
      <c r="H3192" s="20"/>
      <c r="I3192" s="20"/>
      <c r="J3192" s="20"/>
      <c r="K3192" s="19"/>
    </row>
    <row r="3193" spans="2:11" s="23" customFormat="1" ht="21.95" customHeight="1">
      <c r="B3193" s="22"/>
      <c r="C3193" s="21"/>
      <c r="D3193" s="20"/>
      <c r="E3193" s="20"/>
      <c r="F3193" s="20"/>
      <c r="G3193" s="20"/>
      <c r="H3193" s="20"/>
      <c r="I3193" s="20"/>
      <c r="J3193" s="20"/>
      <c r="K3193" s="19"/>
    </row>
    <row r="3194" spans="2:11" s="23" customFormat="1" ht="21.95" customHeight="1">
      <c r="B3194" s="22"/>
      <c r="C3194" s="21"/>
      <c r="D3194" s="20"/>
      <c r="E3194" s="20"/>
      <c r="F3194" s="20"/>
      <c r="G3194" s="20"/>
      <c r="H3194" s="20"/>
      <c r="I3194" s="20"/>
      <c r="J3194" s="20"/>
      <c r="K3194" s="19"/>
    </row>
    <row r="3195" spans="2:11" s="23" customFormat="1" ht="21.95" customHeight="1">
      <c r="B3195" s="22"/>
      <c r="C3195" s="21"/>
      <c r="D3195" s="20"/>
      <c r="E3195" s="20"/>
      <c r="F3195" s="20"/>
      <c r="G3195" s="20"/>
      <c r="H3195" s="20"/>
      <c r="I3195" s="20"/>
      <c r="J3195" s="20"/>
      <c r="K3195" s="19"/>
    </row>
    <row r="3196" spans="2:11" s="23" customFormat="1" ht="21.95" customHeight="1">
      <c r="B3196" s="22"/>
      <c r="C3196" s="21"/>
      <c r="D3196" s="20"/>
      <c r="E3196" s="20"/>
      <c r="F3196" s="20"/>
      <c r="G3196" s="20"/>
      <c r="H3196" s="20"/>
      <c r="I3196" s="20"/>
      <c r="J3196" s="20"/>
      <c r="K3196" s="19"/>
    </row>
    <row r="3197" spans="2:11" s="23" customFormat="1" ht="21.95" customHeight="1">
      <c r="B3197" s="22"/>
      <c r="C3197" s="21"/>
      <c r="D3197" s="20"/>
      <c r="E3197" s="20"/>
      <c r="F3197" s="20"/>
      <c r="G3197" s="20"/>
      <c r="H3197" s="20"/>
      <c r="I3197" s="20"/>
      <c r="J3197" s="20"/>
      <c r="K3197" s="19"/>
    </row>
    <row r="3198" spans="2:11" s="23" customFormat="1" ht="21.95" customHeight="1">
      <c r="B3198" s="22"/>
      <c r="C3198" s="21"/>
      <c r="D3198" s="20"/>
      <c r="E3198" s="20"/>
      <c r="F3198" s="20"/>
      <c r="G3198" s="20"/>
      <c r="H3198" s="20"/>
      <c r="I3198" s="20"/>
      <c r="J3198" s="20"/>
      <c r="K3198" s="19"/>
    </row>
    <row r="3199" spans="2:11" s="23" customFormat="1" ht="21.95" customHeight="1">
      <c r="B3199" s="22"/>
      <c r="C3199" s="21"/>
      <c r="D3199" s="20"/>
      <c r="E3199" s="20"/>
      <c r="F3199" s="20"/>
      <c r="G3199" s="20"/>
      <c r="H3199" s="20"/>
      <c r="I3199" s="20"/>
      <c r="J3199" s="20"/>
      <c r="K3199" s="19"/>
    </row>
    <row r="3200" spans="2:11" s="23" customFormat="1" ht="21.95" customHeight="1">
      <c r="B3200" s="22"/>
      <c r="C3200" s="21"/>
      <c r="D3200" s="20"/>
      <c r="E3200" s="20"/>
      <c r="F3200" s="20"/>
      <c r="G3200" s="20"/>
      <c r="H3200" s="20"/>
      <c r="I3200" s="20"/>
      <c r="J3200" s="20"/>
      <c r="K3200" s="19"/>
    </row>
    <row r="3201" spans="2:11" s="23" customFormat="1" ht="21.95" customHeight="1">
      <c r="B3201" s="22"/>
      <c r="C3201" s="21"/>
      <c r="D3201" s="20"/>
      <c r="E3201" s="20"/>
      <c r="F3201" s="20"/>
      <c r="G3201" s="20"/>
      <c r="H3201" s="20"/>
      <c r="I3201" s="20"/>
      <c r="J3201" s="20"/>
      <c r="K3201" s="19"/>
    </row>
    <row r="3202" spans="2:11" s="23" customFormat="1" ht="21.95" customHeight="1">
      <c r="B3202" s="22"/>
      <c r="C3202" s="21"/>
      <c r="D3202" s="20"/>
      <c r="E3202" s="20"/>
      <c r="F3202" s="20"/>
      <c r="G3202" s="20"/>
      <c r="H3202" s="20"/>
      <c r="I3202" s="20"/>
      <c r="J3202" s="20"/>
      <c r="K3202" s="19"/>
    </row>
    <row r="3203" spans="2:11" s="23" customFormat="1" ht="21.95" customHeight="1">
      <c r="B3203" s="22"/>
      <c r="C3203" s="21"/>
      <c r="D3203" s="20"/>
      <c r="E3203" s="20"/>
      <c r="F3203" s="20"/>
      <c r="G3203" s="20"/>
      <c r="H3203" s="20"/>
      <c r="I3203" s="20"/>
      <c r="J3203" s="20"/>
      <c r="K3203" s="19"/>
    </row>
    <row r="3204" spans="2:11" s="23" customFormat="1" ht="21.95" customHeight="1">
      <c r="B3204" s="22"/>
      <c r="C3204" s="21"/>
      <c r="D3204" s="20"/>
      <c r="E3204" s="20"/>
      <c r="F3204" s="20"/>
      <c r="G3204" s="20"/>
      <c r="H3204" s="20"/>
      <c r="I3204" s="20"/>
      <c r="J3204" s="20"/>
      <c r="K3204" s="19"/>
    </row>
    <row r="3205" spans="2:11" s="23" customFormat="1" ht="21.95" customHeight="1">
      <c r="B3205" s="22"/>
      <c r="C3205" s="21"/>
      <c r="D3205" s="20"/>
      <c r="E3205" s="20"/>
      <c r="F3205" s="20"/>
      <c r="G3205" s="20"/>
      <c r="H3205" s="20"/>
      <c r="I3205" s="20"/>
      <c r="J3205" s="20"/>
      <c r="K3205" s="19"/>
    </row>
    <row r="3206" spans="2:11" s="23" customFormat="1" ht="21.95" customHeight="1">
      <c r="B3206" s="22"/>
      <c r="C3206" s="21"/>
      <c r="D3206" s="20"/>
      <c r="E3206" s="20"/>
      <c r="F3206" s="20"/>
      <c r="G3206" s="20"/>
      <c r="H3206" s="20"/>
      <c r="I3206" s="20"/>
      <c r="J3206" s="20"/>
      <c r="K3206" s="19"/>
    </row>
    <row r="3207" spans="2:11" s="23" customFormat="1" ht="21.95" customHeight="1">
      <c r="B3207" s="22"/>
      <c r="C3207" s="21"/>
      <c r="D3207" s="20"/>
      <c r="E3207" s="20"/>
      <c r="F3207" s="20"/>
      <c r="G3207" s="20"/>
      <c r="H3207" s="20"/>
      <c r="I3207" s="20"/>
      <c r="J3207" s="20"/>
      <c r="K3207" s="19"/>
    </row>
    <row r="3208" spans="2:11" s="23" customFormat="1" ht="21.95" customHeight="1">
      <c r="B3208" s="22"/>
      <c r="C3208" s="21"/>
      <c r="D3208" s="20"/>
      <c r="E3208" s="20"/>
      <c r="F3208" s="20"/>
      <c r="G3208" s="20"/>
      <c r="H3208" s="20"/>
      <c r="I3208" s="20"/>
      <c r="J3208" s="20"/>
      <c r="K3208" s="19"/>
    </row>
    <row r="3209" spans="2:11" s="23" customFormat="1" ht="21.95" customHeight="1">
      <c r="B3209" s="22"/>
      <c r="C3209" s="21"/>
      <c r="D3209" s="20"/>
      <c r="E3209" s="20"/>
      <c r="F3209" s="20"/>
      <c r="G3209" s="20"/>
      <c r="H3209" s="20"/>
      <c r="I3209" s="20"/>
      <c r="J3209" s="20"/>
      <c r="K3209" s="19"/>
    </row>
    <row r="3210" spans="2:11" s="23" customFormat="1" ht="21.95" customHeight="1">
      <c r="B3210" s="22"/>
      <c r="C3210" s="21"/>
      <c r="D3210" s="20"/>
      <c r="E3210" s="20"/>
      <c r="F3210" s="20"/>
      <c r="G3210" s="20"/>
      <c r="H3210" s="20"/>
      <c r="I3210" s="20"/>
      <c r="J3210" s="20"/>
      <c r="K3210" s="19"/>
    </row>
    <row r="3211" spans="2:11" s="23" customFormat="1" ht="21.95" customHeight="1">
      <c r="B3211" s="22"/>
      <c r="C3211" s="21"/>
      <c r="D3211" s="20"/>
      <c r="E3211" s="20"/>
      <c r="F3211" s="20"/>
      <c r="G3211" s="20"/>
      <c r="H3211" s="20"/>
      <c r="I3211" s="20"/>
      <c r="J3211" s="20"/>
      <c r="K3211" s="19"/>
    </row>
    <row r="3212" spans="2:11" s="23" customFormat="1" ht="21.95" customHeight="1">
      <c r="B3212" s="22"/>
      <c r="C3212" s="21"/>
      <c r="D3212" s="20"/>
      <c r="E3212" s="20"/>
      <c r="F3212" s="20"/>
      <c r="G3212" s="20"/>
      <c r="H3212" s="20"/>
      <c r="I3212" s="20"/>
      <c r="J3212" s="20"/>
      <c r="K3212" s="19"/>
    </row>
    <row r="3213" spans="2:11" s="23" customFormat="1" ht="21.95" customHeight="1">
      <c r="B3213" s="22"/>
      <c r="C3213" s="21"/>
      <c r="D3213" s="20"/>
      <c r="E3213" s="20"/>
      <c r="F3213" s="20"/>
      <c r="G3213" s="20"/>
      <c r="H3213" s="20"/>
      <c r="I3213" s="20"/>
      <c r="J3213" s="20"/>
      <c r="K3213" s="19"/>
    </row>
    <row r="3214" spans="2:11" s="23" customFormat="1" ht="21.95" customHeight="1">
      <c r="B3214" s="22"/>
      <c r="C3214" s="21"/>
      <c r="D3214" s="20"/>
      <c r="E3214" s="20"/>
      <c r="F3214" s="20"/>
      <c r="G3214" s="20"/>
      <c r="H3214" s="20"/>
      <c r="I3214" s="20"/>
      <c r="J3214" s="20"/>
      <c r="K3214" s="19"/>
    </row>
    <row r="3215" spans="2:11" s="23" customFormat="1" ht="21.95" customHeight="1">
      <c r="B3215" s="22"/>
      <c r="C3215" s="21"/>
      <c r="D3215" s="20"/>
      <c r="E3215" s="20"/>
      <c r="F3215" s="20"/>
      <c r="G3215" s="20"/>
      <c r="H3215" s="20"/>
      <c r="I3215" s="20"/>
      <c r="J3215" s="20"/>
      <c r="K3215" s="19"/>
    </row>
    <row r="3216" spans="2:11" s="23" customFormat="1" ht="21.95" customHeight="1">
      <c r="B3216" s="22"/>
      <c r="C3216" s="21"/>
      <c r="D3216" s="20"/>
      <c r="E3216" s="20"/>
      <c r="F3216" s="20"/>
      <c r="G3216" s="20"/>
      <c r="H3216" s="20"/>
      <c r="I3216" s="20"/>
      <c r="J3216" s="20"/>
      <c r="K3216" s="19"/>
    </row>
    <row r="3217" spans="2:11" s="23" customFormat="1" ht="21.95" customHeight="1">
      <c r="B3217" s="22"/>
      <c r="C3217" s="21"/>
      <c r="D3217" s="20"/>
      <c r="E3217" s="20"/>
      <c r="F3217" s="20"/>
      <c r="G3217" s="20"/>
      <c r="H3217" s="20"/>
      <c r="I3217" s="20"/>
      <c r="J3217" s="20"/>
      <c r="K3217" s="19"/>
    </row>
    <row r="3218" spans="2:11" s="23" customFormat="1" ht="21.95" customHeight="1">
      <c r="B3218" s="22"/>
      <c r="C3218" s="21"/>
      <c r="D3218" s="20"/>
      <c r="E3218" s="20"/>
      <c r="F3218" s="20"/>
      <c r="G3218" s="20"/>
      <c r="H3218" s="20"/>
      <c r="I3218" s="20"/>
      <c r="J3218" s="20"/>
      <c r="K3218" s="19"/>
    </row>
    <row r="3219" spans="2:11" s="23" customFormat="1" ht="21.95" customHeight="1">
      <c r="B3219" s="22"/>
      <c r="C3219" s="21"/>
      <c r="D3219" s="20"/>
      <c r="E3219" s="20"/>
      <c r="F3219" s="20"/>
      <c r="G3219" s="20"/>
      <c r="H3219" s="20"/>
      <c r="I3219" s="20"/>
      <c r="J3219" s="20"/>
      <c r="K3219" s="19"/>
    </row>
    <row r="3220" spans="2:11" s="23" customFormat="1" ht="21.95" customHeight="1">
      <c r="B3220" s="22"/>
      <c r="C3220" s="21"/>
      <c r="D3220" s="20"/>
      <c r="E3220" s="20"/>
      <c r="F3220" s="20"/>
      <c r="G3220" s="20"/>
      <c r="H3220" s="20"/>
      <c r="I3220" s="20"/>
      <c r="J3220" s="20"/>
      <c r="K3220" s="19"/>
    </row>
    <row r="3221" spans="2:11" s="23" customFormat="1" ht="21.95" customHeight="1">
      <c r="B3221" s="22"/>
      <c r="C3221" s="21"/>
      <c r="D3221" s="20"/>
      <c r="E3221" s="20"/>
      <c r="F3221" s="20"/>
      <c r="G3221" s="20"/>
      <c r="H3221" s="20"/>
      <c r="I3221" s="20"/>
      <c r="J3221" s="20"/>
      <c r="K3221" s="19"/>
    </row>
    <row r="3222" spans="2:11" s="23" customFormat="1" ht="21.95" customHeight="1">
      <c r="B3222" s="22"/>
      <c r="C3222" s="21"/>
      <c r="D3222" s="20"/>
      <c r="E3222" s="20"/>
      <c r="F3222" s="20"/>
      <c r="G3222" s="20"/>
      <c r="H3222" s="20"/>
      <c r="I3222" s="20"/>
      <c r="J3222" s="20"/>
      <c r="K3222" s="19"/>
    </row>
    <row r="3223" spans="2:11" s="23" customFormat="1" ht="21.95" customHeight="1">
      <c r="B3223" s="22"/>
      <c r="C3223" s="21"/>
      <c r="D3223" s="20"/>
      <c r="E3223" s="20"/>
      <c r="F3223" s="20"/>
      <c r="G3223" s="20"/>
      <c r="H3223" s="20"/>
      <c r="I3223" s="20"/>
      <c r="J3223" s="20"/>
      <c r="K3223" s="19"/>
    </row>
    <row r="3224" spans="2:11" s="23" customFormat="1" ht="21.95" customHeight="1">
      <c r="B3224" s="22"/>
      <c r="C3224" s="21"/>
      <c r="D3224" s="20"/>
      <c r="E3224" s="20"/>
      <c r="F3224" s="20"/>
      <c r="G3224" s="20"/>
      <c r="H3224" s="20"/>
      <c r="I3224" s="20"/>
      <c r="J3224" s="20"/>
      <c r="K3224" s="19"/>
    </row>
    <row r="3225" spans="2:11" s="23" customFormat="1" ht="21.95" customHeight="1">
      <c r="B3225" s="22"/>
      <c r="C3225" s="21"/>
      <c r="D3225" s="20"/>
      <c r="E3225" s="20"/>
      <c r="F3225" s="20"/>
      <c r="G3225" s="20"/>
      <c r="H3225" s="20"/>
      <c r="I3225" s="20"/>
      <c r="J3225" s="20"/>
      <c r="K3225" s="19"/>
    </row>
    <row r="3226" spans="2:11" s="23" customFormat="1" ht="21.95" customHeight="1">
      <c r="B3226" s="22"/>
      <c r="C3226" s="21"/>
      <c r="D3226" s="20"/>
      <c r="E3226" s="20"/>
      <c r="F3226" s="20"/>
      <c r="G3226" s="20"/>
      <c r="H3226" s="20"/>
      <c r="I3226" s="20"/>
      <c r="J3226" s="20"/>
      <c r="K3226" s="19"/>
    </row>
    <row r="3227" spans="2:11" s="23" customFormat="1" ht="21.95" customHeight="1">
      <c r="B3227" s="22"/>
      <c r="C3227" s="21"/>
      <c r="D3227" s="20"/>
      <c r="E3227" s="20"/>
      <c r="F3227" s="20"/>
      <c r="G3227" s="20"/>
      <c r="H3227" s="20"/>
      <c r="I3227" s="20"/>
      <c r="J3227" s="20"/>
      <c r="K3227" s="19"/>
    </row>
    <row r="3228" spans="2:11" s="23" customFormat="1" ht="21.95" customHeight="1">
      <c r="B3228" s="22"/>
      <c r="C3228" s="21"/>
      <c r="D3228" s="20"/>
      <c r="E3228" s="20"/>
      <c r="F3228" s="20"/>
      <c r="G3228" s="20"/>
      <c r="H3228" s="20"/>
      <c r="I3228" s="20"/>
      <c r="J3228" s="20"/>
      <c r="K3228" s="19"/>
    </row>
    <row r="3229" spans="2:11" s="23" customFormat="1" ht="21.95" customHeight="1">
      <c r="B3229" s="22"/>
      <c r="C3229" s="21"/>
      <c r="D3229" s="20"/>
      <c r="E3229" s="20"/>
      <c r="F3229" s="20"/>
      <c r="G3229" s="20"/>
      <c r="H3229" s="20"/>
      <c r="I3229" s="20"/>
      <c r="J3229" s="20"/>
      <c r="K3229" s="19"/>
    </row>
    <row r="3230" spans="2:11" s="23" customFormat="1" ht="21.95" customHeight="1">
      <c r="B3230" s="22"/>
      <c r="C3230" s="21"/>
      <c r="D3230" s="20"/>
      <c r="E3230" s="20"/>
      <c r="F3230" s="20"/>
      <c r="G3230" s="20"/>
      <c r="H3230" s="20"/>
      <c r="I3230" s="20"/>
      <c r="J3230" s="20"/>
      <c r="K3230" s="19"/>
    </row>
    <row r="3231" spans="2:11" s="23" customFormat="1" ht="21.95" customHeight="1">
      <c r="B3231" s="22"/>
      <c r="C3231" s="21"/>
      <c r="D3231" s="20"/>
      <c r="E3231" s="20"/>
      <c r="F3231" s="20"/>
      <c r="G3231" s="20"/>
      <c r="H3231" s="20"/>
      <c r="I3231" s="20"/>
      <c r="J3231" s="20"/>
      <c r="K3231" s="19"/>
    </row>
    <row r="3232" spans="2:11" s="23" customFormat="1" ht="21.95" customHeight="1">
      <c r="B3232" s="22"/>
      <c r="C3232" s="21"/>
      <c r="D3232" s="20"/>
      <c r="E3232" s="20"/>
      <c r="F3232" s="20"/>
      <c r="G3232" s="20"/>
      <c r="H3232" s="20"/>
      <c r="I3232" s="20"/>
      <c r="J3232" s="20"/>
      <c r="K3232" s="19"/>
    </row>
    <row r="3233" spans="2:11" s="23" customFormat="1" ht="21.95" customHeight="1">
      <c r="B3233" s="22"/>
      <c r="C3233" s="21"/>
      <c r="D3233" s="20"/>
      <c r="E3233" s="20"/>
      <c r="F3233" s="20"/>
      <c r="G3233" s="20"/>
      <c r="H3233" s="20"/>
      <c r="I3233" s="20"/>
      <c r="J3233" s="20"/>
      <c r="K3233" s="19"/>
    </row>
    <row r="3234" spans="2:11" s="23" customFormat="1" ht="21.95" customHeight="1">
      <c r="B3234" s="22"/>
      <c r="C3234" s="21"/>
      <c r="D3234" s="20"/>
      <c r="E3234" s="20"/>
      <c r="F3234" s="20"/>
      <c r="G3234" s="20"/>
      <c r="H3234" s="20"/>
      <c r="I3234" s="20"/>
      <c r="J3234" s="20"/>
      <c r="K3234" s="19"/>
    </row>
    <row r="3235" spans="2:11" s="23" customFormat="1" ht="21.95" customHeight="1">
      <c r="B3235" s="22"/>
      <c r="C3235" s="21"/>
      <c r="D3235" s="20"/>
      <c r="E3235" s="20"/>
      <c r="F3235" s="20"/>
      <c r="G3235" s="20"/>
      <c r="H3235" s="20"/>
      <c r="I3235" s="20"/>
      <c r="J3235" s="20"/>
      <c r="K3235" s="19"/>
    </row>
    <row r="3236" spans="2:11" s="23" customFormat="1" ht="21.95" customHeight="1">
      <c r="B3236" s="22"/>
      <c r="C3236" s="21"/>
      <c r="D3236" s="20"/>
      <c r="E3236" s="20"/>
      <c r="F3236" s="20"/>
      <c r="G3236" s="20"/>
      <c r="H3236" s="20"/>
      <c r="I3236" s="20"/>
      <c r="J3236" s="20"/>
      <c r="K3236" s="19"/>
    </row>
    <row r="3237" spans="2:11" s="23" customFormat="1" ht="21.95" customHeight="1">
      <c r="B3237" s="22"/>
      <c r="C3237" s="21"/>
      <c r="D3237" s="20"/>
      <c r="E3237" s="20"/>
      <c r="F3237" s="20"/>
      <c r="G3237" s="20"/>
      <c r="H3237" s="20"/>
      <c r="I3237" s="20"/>
      <c r="J3237" s="20"/>
      <c r="K3237" s="19"/>
    </row>
    <row r="3238" spans="2:11" s="23" customFormat="1" ht="21.95" customHeight="1">
      <c r="B3238" s="22"/>
      <c r="C3238" s="21"/>
      <c r="D3238" s="20"/>
      <c r="E3238" s="20"/>
      <c r="F3238" s="20"/>
      <c r="G3238" s="20"/>
      <c r="H3238" s="20"/>
      <c r="I3238" s="20"/>
      <c r="J3238" s="20"/>
      <c r="K3238" s="19"/>
    </row>
    <row r="3239" spans="2:11" s="23" customFormat="1" ht="21.95" customHeight="1">
      <c r="B3239" s="22"/>
      <c r="C3239" s="21"/>
      <c r="D3239" s="20"/>
      <c r="E3239" s="20"/>
      <c r="F3239" s="20"/>
      <c r="G3239" s="20"/>
      <c r="H3239" s="20"/>
      <c r="I3239" s="20"/>
      <c r="J3239" s="20"/>
      <c r="K3239" s="19"/>
    </row>
    <row r="3240" spans="2:11" s="23" customFormat="1" ht="21.95" customHeight="1">
      <c r="B3240" s="22"/>
      <c r="C3240" s="21"/>
      <c r="D3240" s="20"/>
      <c r="E3240" s="20"/>
      <c r="F3240" s="20"/>
      <c r="G3240" s="20"/>
      <c r="H3240" s="20"/>
      <c r="I3240" s="20"/>
      <c r="J3240" s="20"/>
      <c r="K3240" s="19"/>
    </row>
    <row r="3241" spans="2:11" s="23" customFormat="1" ht="21.95" customHeight="1">
      <c r="B3241" s="22"/>
      <c r="C3241" s="21"/>
      <c r="D3241" s="20"/>
      <c r="E3241" s="20"/>
      <c r="F3241" s="20"/>
      <c r="G3241" s="20"/>
      <c r="H3241" s="20"/>
      <c r="I3241" s="20"/>
      <c r="J3241" s="20"/>
      <c r="K3241" s="19"/>
    </row>
    <row r="3242" spans="2:11" s="23" customFormat="1" ht="21.95" customHeight="1">
      <c r="B3242" s="22"/>
      <c r="C3242" s="21"/>
      <c r="D3242" s="20"/>
      <c r="E3242" s="20"/>
      <c r="F3242" s="20"/>
      <c r="G3242" s="20"/>
      <c r="H3242" s="20"/>
      <c r="I3242" s="20"/>
      <c r="J3242" s="20"/>
      <c r="K3242" s="19"/>
    </row>
    <row r="3243" spans="2:11" s="23" customFormat="1" ht="21.95" customHeight="1">
      <c r="B3243" s="22"/>
      <c r="C3243" s="21"/>
      <c r="D3243" s="20"/>
      <c r="E3243" s="20"/>
      <c r="F3243" s="20"/>
      <c r="G3243" s="20"/>
      <c r="H3243" s="20"/>
      <c r="I3243" s="20"/>
      <c r="J3243" s="20"/>
      <c r="K3243" s="19"/>
    </row>
    <row r="3244" spans="2:11" s="23" customFormat="1" ht="21.95" customHeight="1">
      <c r="B3244" s="22"/>
      <c r="C3244" s="21"/>
      <c r="D3244" s="20"/>
      <c r="E3244" s="20"/>
      <c r="F3244" s="20"/>
      <c r="G3244" s="20"/>
      <c r="H3244" s="20"/>
      <c r="I3244" s="20"/>
      <c r="J3244" s="20"/>
      <c r="K3244" s="19"/>
    </row>
    <row r="3245" spans="2:11" s="23" customFormat="1" ht="21.95" customHeight="1">
      <c r="B3245" s="22"/>
      <c r="C3245" s="21"/>
      <c r="D3245" s="20"/>
      <c r="E3245" s="20"/>
      <c r="F3245" s="20"/>
      <c r="G3245" s="20"/>
      <c r="H3245" s="20"/>
      <c r="I3245" s="20"/>
      <c r="J3245" s="20"/>
      <c r="K3245" s="19"/>
    </row>
    <row r="3246" spans="2:11" s="23" customFormat="1" ht="21.95" customHeight="1">
      <c r="B3246" s="22"/>
      <c r="C3246" s="21"/>
      <c r="D3246" s="20"/>
      <c r="E3246" s="20"/>
      <c r="F3246" s="20"/>
      <c r="G3246" s="20"/>
      <c r="H3246" s="20"/>
      <c r="I3246" s="20"/>
      <c r="J3246" s="20"/>
      <c r="K3246" s="19"/>
    </row>
    <row r="3247" spans="2:11" s="23" customFormat="1" ht="21.95" customHeight="1">
      <c r="B3247" s="22"/>
      <c r="C3247" s="21"/>
      <c r="D3247" s="20"/>
      <c r="E3247" s="20"/>
      <c r="F3247" s="20"/>
      <c r="G3247" s="20"/>
      <c r="H3247" s="20"/>
      <c r="I3247" s="20"/>
      <c r="J3247" s="20"/>
      <c r="K3247" s="19"/>
    </row>
    <row r="3248" spans="2:11" s="23" customFormat="1" ht="21.95" customHeight="1">
      <c r="B3248" s="22"/>
      <c r="C3248" s="21"/>
      <c r="D3248" s="20"/>
      <c r="E3248" s="20"/>
      <c r="F3248" s="20"/>
      <c r="G3248" s="20"/>
      <c r="H3248" s="20"/>
      <c r="I3248" s="20"/>
      <c r="J3248" s="20"/>
      <c r="K3248" s="19"/>
    </row>
    <row r="3249" spans="2:11" s="23" customFormat="1" ht="21.95" customHeight="1">
      <c r="B3249" s="22"/>
      <c r="C3249" s="21"/>
      <c r="D3249" s="20"/>
      <c r="E3249" s="20"/>
      <c r="F3249" s="20"/>
      <c r="G3249" s="20"/>
      <c r="H3249" s="20"/>
      <c r="I3249" s="20"/>
      <c r="J3249" s="20"/>
      <c r="K3249" s="19"/>
    </row>
    <row r="3250" spans="2:11" s="23" customFormat="1" ht="21.95" customHeight="1">
      <c r="B3250" s="22"/>
      <c r="C3250" s="21"/>
      <c r="D3250" s="20"/>
      <c r="E3250" s="20"/>
      <c r="F3250" s="20"/>
      <c r="G3250" s="20"/>
      <c r="H3250" s="20"/>
      <c r="I3250" s="20"/>
      <c r="J3250" s="20"/>
      <c r="K3250" s="19"/>
    </row>
    <row r="3251" spans="2:11" s="23" customFormat="1" ht="21.95" customHeight="1">
      <c r="B3251" s="22"/>
      <c r="C3251" s="21"/>
      <c r="D3251" s="20"/>
      <c r="E3251" s="20"/>
      <c r="F3251" s="20"/>
      <c r="G3251" s="20"/>
      <c r="H3251" s="20"/>
      <c r="I3251" s="20"/>
      <c r="J3251" s="20"/>
      <c r="K3251" s="19"/>
    </row>
    <row r="3252" spans="2:11" s="23" customFormat="1" ht="21.95" customHeight="1">
      <c r="B3252" s="22"/>
      <c r="C3252" s="21"/>
      <c r="D3252" s="20"/>
      <c r="E3252" s="20"/>
      <c r="F3252" s="20"/>
      <c r="G3252" s="20"/>
      <c r="H3252" s="20"/>
      <c r="I3252" s="20"/>
      <c r="J3252" s="20"/>
      <c r="K3252" s="19"/>
    </row>
    <row r="3253" spans="2:11" s="23" customFormat="1" ht="21.95" customHeight="1">
      <c r="B3253" s="22"/>
      <c r="C3253" s="21"/>
      <c r="D3253" s="20"/>
      <c r="E3253" s="20"/>
      <c r="F3253" s="20"/>
      <c r="G3253" s="20"/>
      <c r="H3253" s="20"/>
      <c r="I3253" s="20"/>
      <c r="J3253" s="20"/>
      <c r="K3253" s="19"/>
    </row>
    <row r="3254" spans="2:11" s="23" customFormat="1" ht="21.95" customHeight="1">
      <c r="B3254" s="22"/>
      <c r="C3254" s="21"/>
      <c r="D3254" s="20"/>
      <c r="E3254" s="20"/>
      <c r="F3254" s="20"/>
      <c r="G3254" s="20"/>
      <c r="H3254" s="20"/>
      <c r="I3254" s="20"/>
      <c r="J3254" s="20"/>
      <c r="K3254" s="19"/>
    </row>
    <row r="3255" spans="2:11" s="23" customFormat="1" ht="21.95" customHeight="1">
      <c r="B3255" s="22"/>
      <c r="C3255" s="21"/>
      <c r="D3255" s="20"/>
      <c r="E3255" s="20"/>
      <c r="F3255" s="20"/>
      <c r="G3255" s="20"/>
      <c r="H3255" s="20"/>
      <c r="I3255" s="20"/>
      <c r="J3255" s="20"/>
      <c r="K3255" s="19"/>
    </row>
    <row r="3256" spans="2:11" s="23" customFormat="1" ht="21.95" customHeight="1">
      <c r="B3256" s="22"/>
      <c r="C3256" s="21"/>
      <c r="D3256" s="20"/>
      <c r="E3256" s="20"/>
      <c r="F3256" s="20"/>
      <c r="G3256" s="20"/>
      <c r="H3256" s="20"/>
      <c r="I3256" s="20"/>
      <c r="J3256" s="20"/>
      <c r="K3256" s="19"/>
    </row>
    <row r="3257" spans="2:11" s="23" customFormat="1" ht="21.95" customHeight="1">
      <c r="B3257" s="22"/>
      <c r="C3257" s="21"/>
      <c r="D3257" s="20"/>
      <c r="E3257" s="20"/>
      <c r="F3257" s="20"/>
      <c r="G3257" s="20"/>
      <c r="H3257" s="20"/>
      <c r="I3257" s="20"/>
      <c r="J3257" s="20"/>
      <c r="K3257" s="19"/>
    </row>
    <row r="3258" spans="2:11" s="23" customFormat="1" ht="21.95" customHeight="1">
      <c r="B3258" s="22"/>
      <c r="C3258" s="21"/>
      <c r="D3258" s="20"/>
      <c r="E3258" s="20"/>
      <c r="F3258" s="20"/>
      <c r="G3258" s="20"/>
      <c r="H3258" s="20"/>
      <c r="I3258" s="20"/>
      <c r="J3258" s="20"/>
      <c r="K3258" s="19"/>
    </row>
    <row r="3259" spans="2:11" s="23" customFormat="1" ht="21.95" customHeight="1">
      <c r="B3259" s="22"/>
      <c r="C3259" s="21"/>
      <c r="D3259" s="20"/>
      <c r="E3259" s="20"/>
      <c r="F3259" s="20"/>
      <c r="G3259" s="20"/>
      <c r="H3259" s="20"/>
      <c r="I3259" s="20"/>
      <c r="J3259" s="20"/>
      <c r="K3259" s="19"/>
    </row>
    <row r="3260" spans="2:11" s="23" customFormat="1" ht="21.95" customHeight="1">
      <c r="B3260" s="22"/>
      <c r="C3260" s="21"/>
      <c r="D3260" s="20"/>
      <c r="E3260" s="20"/>
      <c r="F3260" s="20"/>
      <c r="G3260" s="20"/>
      <c r="H3260" s="20"/>
      <c r="I3260" s="20"/>
      <c r="J3260" s="20"/>
      <c r="K3260" s="19"/>
    </row>
    <row r="3261" spans="2:11" s="23" customFormat="1" ht="21.95" customHeight="1">
      <c r="B3261" s="22"/>
      <c r="C3261" s="21"/>
      <c r="D3261" s="20"/>
      <c r="E3261" s="20"/>
      <c r="F3261" s="20"/>
      <c r="G3261" s="20"/>
      <c r="H3261" s="20"/>
      <c r="I3261" s="20"/>
      <c r="J3261" s="20"/>
      <c r="K3261" s="19"/>
    </row>
    <row r="3262" spans="2:11" s="23" customFormat="1" ht="21.95" customHeight="1">
      <c r="B3262" s="22"/>
      <c r="C3262" s="21"/>
      <c r="D3262" s="20"/>
      <c r="E3262" s="20"/>
      <c r="F3262" s="20"/>
      <c r="G3262" s="20"/>
      <c r="H3262" s="20"/>
      <c r="I3262" s="20"/>
      <c r="J3262" s="20"/>
      <c r="K3262" s="19"/>
    </row>
    <row r="3263" spans="2:11" s="23" customFormat="1" ht="21.95" customHeight="1">
      <c r="B3263" s="22"/>
      <c r="C3263" s="21"/>
      <c r="D3263" s="20"/>
      <c r="E3263" s="20"/>
      <c r="F3263" s="20"/>
      <c r="G3263" s="20"/>
      <c r="H3263" s="20"/>
      <c r="I3263" s="20"/>
      <c r="J3263" s="20"/>
      <c r="K3263" s="19"/>
    </row>
    <row r="3264" spans="2:11" s="23" customFormat="1" ht="21.95" customHeight="1">
      <c r="B3264" s="22"/>
      <c r="C3264" s="21"/>
      <c r="D3264" s="20"/>
      <c r="E3264" s="20"/>
      <c r="F3264" s="20"/>
      <c r="G3264" s="20"/>
      <c r="H3264" s="20"/>
      <c r="I3264" s="20"/>
      <c r="J3264" s="20"/>
      <c r="K3264" s="19"/>
    </row>
    <row r="3265" spans="2:11" s="23" customFormat="1" ht="21.95" customHeight="1">
      <c r="B3265" s="22"/>
      <c r="C3265" s="21"/>
      <c r="D3265" s="20"/>
      <c r="E3265" s="20"/>
      <c r="F3265" s="20"/>
      <c r="G3265" s="20"/>
      <c r="H3265" s="20"/>
      <c r="I3265" s="20"/>
      <c r="J3265" s="20"/>
      <c r="K3265" s="19"/>
    </row>
    <row r="3266" spans="2:11" s="23" customFormat="1" ht="21.95" customHeight="1">
      <c r="B3266" s="22"/>
      <c r="C3266" s="21"/>
      <c r="D3266" s="20"/>
      <c r="E3266" s="20"/>
      <c r="F3266" s="20"/>
      <c r="G3266" s="20"/>
      <c r="H3266" s="20"/>
      <c r="I3266" s="20"/>
      <c r="J3266" s="20"/>
      <c r="K3266" s="19"/>
    </row>
    <row r="3267" spans="2:11" s="23" customFormat="1" ht="21.95" customHeight="1">
      <c r="B3267" s="22"/>
      <c r="C3267" s="21"/>
      <c r="D3267" s="20"/>
      <c r="E3267" s="20"/>
      <c r="F3267" s="20"/>
      <c r="G3267" s="20"/>
      <c r="H3267" s="20"/>
      <c r="I3267" s="20"/>
      <c r="J3267" s="20"/>
      <c r="K3267" s="19"/>
    </row>
    <row r="3268" spans="2:11" s="23" customFormat="1" ht="21.95" customHeight="1">
      <c r="B3268" s="22"/>
      <c r="C3268" s="21"/>
      <c r="D3268" s="20"/>
      <c r="E3268" s="20"/>
      <c r="F3268" s="20"/>
      <c r="G3268" s="20"/>
      <c r="H3268" s="20"/>
      <c r="I3268" s="20"/>
      <c r="J3268" s="20"/>
      <c r="K3268" s="19"/>
    </row>
    <row r="3269" spans="2:11" s="23" customFormat="1" ht="21.95" customHeight="1">
      <c r="B3269" s="22"/>
      <c r="C3269" s="21"/>
      <c r="D3269" s="20"/>
      <c r="E3269" s="20"/>
      <c r="F3269" s="20"/>
      <c r="G3269" s="20"/>
      <c r="H3269" s="20"/>
      <c r="I3269" s="20"/>
      <c r="J3269" s="20"/>
      <c r="K3269" s="19"/>
    </row>
    <row r="3270" spans="2:11" s="23" customFormat="1" ht="21.95" customHeight="1">
      <c r="B3270" s="22"/>
      <c r="C3270" s="21"/>
      <c r="D3270" s="20"/>
      <c r="E3270" s="20"/>
      <c r="F3270" s="20"/>
      <c r="G3270" s="20"/>
      <c r="H3270" s="20"/>
      <c r="I3270" s="20"/>
      <c r="J3270" s="20"/>
      <c r="K3270" s="19"/>
    </row>
    <row r="3271" spans="2:11" s="23" customFormat="1" ht="21.95" customHeight="1">
      <c r="B3271" s="22"/>
      <c r="C3271" s="21"/>
      <c r="D3271" s="20"/>
      <c r="E3271" s="20"/>
      <c r="F3271" s="20"/>
      <c r="G3271" s="20"/>
      <c r="H3271" s="20"/>
      <c r="I3271" s="20"/>
      <c r="J3271" s="20"/>
      <c r="K3271" s="19"/>
    </row>
    <row r="3272" spans="2:11" s="23" customFormat="1" ht="21.95" customHeight="1">
      <c r="B3272" s="22"/>
      <c r="C3272" s="21"/>
      <c r="D3272" s="20"/>
      <c r="E3272" s="20"/>
      <c r="F3272" s="20"/>
      <c r="G3272" s="20"/>
      <c r="H3272" s="20"/>
      <c r="I3272" s="20"/>
      <c r="J3272" s="20"/>
      <c r="K3272" s="19"/>
    </row>
    <row r="3273" spans="2:11" s="23" customFormat="1" ht="21.95" customHeight="1">
      <c r="B3273" s="22"/>
      <c r="C3273" s="21"/>
      <c r="D3273" s="20"/>
      <c r="E3273" s="20"/>
      <c r="F3273" s="20"/>
      <c r="G3273" s="20"/>
      <c r="H3273" s="20"/>
      <c r="I3273" s="20"/>
      <c r="J3273" s="20"/>
      <c r="K3273" s="19"/>
    </row>
    <row r="3274" spans="2:11" s="23" customFormat="1" ht="21.95" customHeight="1">
      <c r="B3274" s="22"/>
      <c r="C3274" s="21"/>
      <c r="D3274" s="20"/>
      <c r="E3274" s="20"/>
      <c r="F3274" s="20"/>
      <c r="G3274" s="20"/>
      <c r="H3274" s="20"/>
      <c r="I3274" s="20"/>
      <c r="J3274" s="20"/>
      <c r="K3274" s="19"/>
    </row>
    <row r="3275" spans="2:11" s="23" customFormat="1" ht="21.95" customHeight="1">
      <c r="B3275" s="22"/>
      <c r="C3275" s="21"/>
      <c r="D3275" s="20"/>
      <c r="E3275" s="20"/>
      <c r="F3275" s="20"/>
      <c r="G3275" s="20"/>
      <c r="H3275" s="20"/>
      <c r="I3275" s="20"/>
      <c r="J3275" s="20"/>
      <c r="K3275" s="19"/>
    </row>
    <row r="3276" spans="2:11" s="23" customFormat="1" ht="21.95" customHeight="1">
      <c r="B3276" s="22"/>
      <c r="C3276" s="21"/>
      <c r="D3276" s="20"/>
      <c r="E3276" s="20"/>
      <c r="F3276" s="20"/>
      <c r="G3276" s="20"/>
      <c r="H3276" s="20"/>
      <c r="I3276" s="20"/>
      <c r="J3276" s="20"/>
      <c r="K3276" s="19"/>
    </row>
    <row r="3277" spans="2:11" s="23" customFormat="1" ht="21.95" customHeight="1">
      <c r="B3277" s="22"/>
      <c r="C3277" s="21"/>
      <c r="D3277" s="20"/>
      <c r="E3277" s="20"/>
      <c r="F3277" s="20"/>
      <c r="G3277" s="20"/>
      <c r="H3277" s="20"/>
      <c r="I3277" s="20"/>
      <c r="J3277" s="20"/>
      <c r="K3277" s="19"/>
    </row>
    <row r="3278" spans="2:11" s="23" customFormat="1" ht="21.95" customHeight="1">
      <c r="B3278" s="22"/>
      <c r="C3278" s="21"/>
      <c r="D3278" s="20"/>
      <c r="E3278" s="20"/>
      <c r="F3278" s="20"/>
      <c r="G3278" s="20"/>
      <c r="H3278" s="20"/>
      <c r="I3278" s="20"/>
      <c r="J3278" s="20"/>
      <c r="K3278" s="19"/>
    </row>
    <row r="3279" spans="2:11" s="23" customFormat="1" ht="21.95" customHeight="1">
      <c r="B3279" s="22"/>
      <c r="C3279" s="21"/>
      <c r="D3279" s="20"/>
      <c r="E3279" s="20"/>
      <c r="F3279" s="20"/>
      <c r="G3279" s="20"/>
      <c r="H3279" s="20"/>
      <c r="I3279" s="20"/>
      <c r="J3279" s="20"/>
      <c r="K3279" s="19"/>
    </row>
    <row r="3280" spans="2:11" s="23" customFormat="1" ht="21.95" customHeight="1">
      <c r="B3280" s="22"/>
      <c r="C3280" s="21"/>
      <c r="D3280" s="20"/>
      <c r="E3280" s="20"/>
      <c r="F3280" s="20"/>
      <c r="G3280" s="20"/>
      <c r="H3280" s="20"/>
      <c r="I3280" s="20"/>
      <c r="J3280" s="20"/>
      <c r="K3280" s="19"/>
    </row>
    <row r="3281" spans="2:11" s="23" customFormat="1" ht="21.95" customHeight="1">
      <c r="B3281" s="22"/>
      <c r="C3281" s="21"/>
      <c r="D3281" s="20"/>
      <c r="E3281" s="20"/>
      <c r="F3281" s="20"/>
      <c r="G3281" s="20"/>
      <c r="H3281" s="20"/>
      <c r="I3281" s="20"/>
      <c r="J3281" s="20"/>
      <c r="K3281" s="19"/>
    </row>
    <row r="3282" spans="2:11" s="23" customFormat="1" ht="21.95" customHeight="1">
      <c r="B3282" s="22"/>
      <c r="C3282" s="21"/>
      <c r="D3282" s="20"/>
      <c r="E3282" s="20"/>
      <c r="F3282" s="20"/>
      <c r="G3282" s="20"/>
      <c r="H3282" s="20"/>
      <c r="I3282" s="20"/>
      <c r="J3282" s="20"/>
      <c r="K3282" s="19"/>
    </row>
    <row r="3283" spans="2:11" s="23" customFormat="1" ht="21.95" customHeight="1">
      <c r="B3283" s="22"/>
      <c r="C3283" s="21"/>
      <c r="D3283" s="20"/>
      <c r="E3283" s="20"/>
      <c r="F3283" s="20"/>
      <c r="G3283" s="20"/>
      <c r="H3283" s="20"/>
      <c r="I3283" s="20"/>
      <c r="J3283" s="20"/>
      <c r="K3283" s="19"/>
    </row>
    <row r="3284" spans="2:11" s="23" customFormat="1" ht="21.95" customHeight="1">
      <c r="B3284" s="22"/>
      <c r="C3284" s="21"/>
      <c r="D3284" s="20"/>
      <c r="E3284" s="20"/>
      <c r="F3284" s="20"/>
      <c r="G3284" s="20"/>
      <c r="H3284" s="20"/>
      <c r="I3284" s="20"/>
      <c r="J3284" s="20"/>
      <c r="K3284" s="19"/>
    </row>
    <row r="3285" spans="2:11" s="23" customFormat="1" ht="21.95" customHeight="1">
      <c r="B3285" s="22"/>
      <c r="C3285" s="21"/>
      <c r="D3285" s="20"/>
      <c r="E3285" s="20"/>
      <c r="F3285" s="20"/>
      <c r="G3285" s="20"/>
      <c r="H3285" s="20"/>
      <c r="I3285" s="20"/>
      <c r="J3285" s="20"/>
      <c r="K3285" s="19"/>
    </row>
    <row r="3286" spans="2:11" s="23" customFormat="1" ht="21.95" customHeight="1">
      <c r="B3286" s="22"/>
      <c r="C3286" s="21"/>
      <c r="D3286" s="20"/>
      <c r="E3286" s="20"/>
      <c r="F3286" s="20"/>
      <c r="G3286" s="20"/>
      <c r="H3286" s="20"/>
      <c r="I3286" s="20"/>
      <c r="J3286" s="20"/>
      <c r="K3286" s="19"/>
    </row>
    <row r="3287" spans="2:11" s="23" customFormat="1" ht="21.95" customHeight="1">
      <c r="B3287" s="22"/>
      <c r="C3287" s="21"/>
      <c r="D3287" s="20"/>
      <c r="E3287" s="20"/>
      <c r="F3287" s="20"/>
      <c r="G3287" s="20"/>
      <c r="H3287" s="20"/>
      <c r="I3287" s="20"/>
      <c r="J3287" s="20"/>
      <c r="K3287" s="19"/>
    </row>
    <row r="3288" spans="2:11" s="23" customFormat="1" ht="21.95" customHeight="1">
      <c r="B3288" s="22"/>
      <c r="C3288" s="21"/>
      <c r="D3288" s="20"/>
      <c r="E3288" s="20"/>
      <c r="F3288" s="20"/>
      <c r="G3288" s="20"/>
      <c r="H3288" s="20"/>
      <c r="I3288" s="20"/>
      <c r="J3288" s="20"/>
      <c r="K3288" s="19"/>
    </row>
    <row r="3289" spans="2:11" s="23" customFormat="1" ht="21.95" customHeight="1">
      <c r="B3289" s="22"/>
      <c r="C3289" s="21"/>
      <c r="D3289" s="20"/>
      <c r="E3289" s="20"/>
      <c r="F3289" s="20"/>
      <c r="G3289" s="20"/>
      <c r="H3289" s="20"/>
      <c r="I3289" s="20"/>
      <c r="J3289" s="20"/>
      <c r="K3289" s="19"/>
    </row>
    <row r="3290" spans="2:11" s="23" customFormat="1" ht="21.95" customHeight="1">
      <c r="B3290" s="22"/>
      <c r="C3290" s="21"/>
      <c r="D3290" s="20"/>
      <c r="E3290" s="20"/>
      <c r="F3290" s="20"/>
      <c r="G3290" s="20"/>
      <c r="H3290" s="20"/>
      <c r="I3290" s="20"/>
      <c r="J3290" s="20"/>
      <c r="K3290" s="19"/>
    </row>
    <row r="3291" spans="2:11" s="23" customFormat="1" ht="21.95" customHeight="1">
      <c r="B3291" s="22"/>
      <c r="C3291" s="21"/>
      <c r="D3291" s="20"/>
      <c r="E3291" s="20"/>
      <c r="F3291" s="20"/>
      <c r="G3291" s="20"/>
      <c r="H3291" s="20"/>
      <c r="I3291" s="20"/>
      <c r="J3291" s="20"/>
      <c r="K3291" s="19"/>
    </row>
    <row r="3292" spans="2:11" s="23" customFormat="1" ht="21.95" customHeight="1">
      <c r="B3292" s="22"/>
      <c r="C3292" s="21"/>
      <c r="D3292" s="20"/>
      <c r="E3292" s="20"/>
      <c r="F3292" s="20"/>
      <c r="G3292" s="20"/>
      <c r="H3292" s="20"/>
      <c r="I3292" s="20"/>
      <c r="J3292" s="20"/>
      <c r="K3292" s="19"/>
    </row>
    <row r="3293" spans="2:11" s="23" customFormat="1" ht="21.95" customHeight="1">
      <c r="B3293" s="22"/>
      <c r="C3293" s="21"/>
      <c r="D3293" s="20"/>
      <c r="E3293" s="20"/>
      <c r="F3293" s="20"/>
      <c r="G3293" s="20"/>
      <c r="H3293" s="20"/>
      <c r="I3293" s="20"/>
      <c r="J3293" s="20"/>
      <c r="K3293" s="19"/>
    </row>
    <row r="3294" spans="2:11" s="23" customFormat="1" ht="21.95" customHeight="1">
      <c r="B3294" s="22"/>
      <c r="C3294" s="21"/>
      <c r="D3294" s="20"/>
      <c r="E3294" s="20"/>
      <c r="F3294" s="20"/>
      <c r="G3294" s="20"/>
      <c r="H3294" s="20"/>
      <c r="I3294" s="20"/>
      <c r="J3294" s="20"/>
      <c r="K3294" s="19"/>
    </row>
    <row r="3295" spans="2:11" s="23" customFormat="1" ht="21.95" customHeight="1">
      <c r="B3295" s="22"/>
      <c r="C3295" s="21"/>
      <c r="D3295" s="20"/>
      <c r="E3295" s="20"/>
      <c r="F3295" s="20"/>
      <c r="G3295" s="20"/>
      <c r="H3295" s="20"/>
      <c r="I3295" s="20"/>
      <c r="J3295" s="20"/>
      <c r="K3295" s="19"/>
    </row>
    <row r="3296" spans="2:11" s="23" customFormat="1" ht="21.95" customHeight="1">
      <c r="B3296" s="22"/>
      <c r="C3296" s="21"/>
      <c r="D3296" s="20"/>
      <c r="E3296" s="20"/>
      <c r="F3296" s="20"/>
      <c r="G3296" s="20"/>
      <c r="H3296" s="20"/>
      <c r="I3296" s="20"/>
      <c r="J3296" s="20"/>
      <c r="K3296" s="19"/>
    </row>
    <row r="3297" spans="2:11" s="23" customFormat="1" ht="21.95" customHeight="1">
      <c r="B3297" s="22"/>
      <c r="C3297" s="21"/>
      <c r="D3297" s="20"/>
      <c r="E3297" s="20"/>
      <c r="F3297" s="20"/>
      <c r="G3297" s="20"/>
      <c r="H3297" s="20"/>
      <c r="I3297" s="20"/>
      <c r="J3297" s="20"/>
      <c r="K3297" s="19"/>
    </row>
    <row r="3298" spans="2:11" s="23" customFormat="1" ht="21.95" customHeight="1">
      <c r="B3298" s="22"/>
      <c r="C3298" s="21"/>
      <c r="D3298" s="20"/>
      <c r="E3298" s="20"/>
      <c r="F3298" s="20"/>
      <c r="G3298" s="20"/>
      <c r="H3298" s="20"/>
      <c r="I3298" s="20"/>
      <c r="J3298" s="20"/>
      <c r="K3298" s="19"/>
    </row>
    <row r="3299" spans="2:11" s="23" customFormat="1" ht="21.95" customHeight="1">
      <c r="B3299" s="22"/>
      <c r="C3299" s="21"/>
      <c r="D3299" s="20"/>
      <c r="E3299" s="20"/>
      <c r="F3299" s="20"/>
      <c r="G3299" s="20"/>
      <c r="H3299" s="20"/>
      <c r="I3299" s="20"/>
      <c r="J3299" s="20"/>
      <c r="K3299" s="19"/>
    </row>
    <row r="3300" spans="2:11" s="23" customFormat="1" ht="21.95" customHeight="1">
      <c r="B3300" s="22"/>
      <c r="C3300" s="21"/>
      <c r="D3300" s="20"/>
      <c r="E3300" s="20"/>
      <c r="F3300" s="20"/>
      <c r="G3300" s="20"/>
      <c r="H3300" s="20"/>
      <c r="I3300" s="20"/>
      <c r="J3300" s="20"/>
      <c r="K3300" s="19"/>
    </row>
    <row r="3301" spans="2:11" s="23" customFormat="1" ht="21.95" customHeight="1">
      <c r="B3301" s="22"/>
      <c r="C3301" s="21"/>
      <c r="D3301" s="20"/>
      <c r="E3301" s="20"/>
      <c r="F3301" s="20"/>
      <c r="G3301" s="20"/>
      <c r="H3301" s="20"/>
      <c r="I3301" s="20"/>
      <c r="J3301" s="20"/>
      <c r="K3301" s="19"/>
    </row>
    <row r="3302" spans="2:11" s="23" customFormat="1" ht="21.95" customHeight="1">
      <c r="B3302" s="22"/>
      <c r="C3302" s="21"/>
      <c r="D3302" s="20"/>
      <c r="E3302" s="20"/>
      <c r="F3302" s="20"/>
      <c r="G3302" s="20"/>
      <c r="H3302" s="20"/>
      <c r="I3302" s="20"/>
      <c r="J3302" s="20"/>
      <c r="K3302" s="19"/>
    </row>
    <row r="3303" spans="2:11" s="23" customFormat="1" ht="21.95" customHeight="1">
      <c r="B3303" s="22"/>
      <c r="C3303" s="21"/>
      <c r="D3303" s="20"/>
      <c r="E3303" s="20"/>
      <c r="F3303" s="20"/>
      <c r="G3303" s="20"/>
      <c r="H3303" s="20"/>
      <c r="I3303" s="20"/>
      <c r="J3303" s="20"/>
      <c r="K3303" s="19"/>
    </row>
    <row r="3304" spans="2:11" s="23" customFormat="1" ht="21.95" customHeight="1">
      <c r="B3304" s="22"/>
      <c r="C3304" s="21"/>
      <c r="D3304" s="20"/>
      <c r="E3304" s="20"/>
      <c r="F3304" s="20"/>
      <c r="G3304" s="20"/>
      <c r="H3304" s="20"/>
      <c r="I3304" s="20"/>
      <c r="J3304" s="20"/>
      <c r="K3304" s="19"/>
    </row>
    <row r="3305" spans="2:11" s="23" customFormat="1" ht="21.95" customHeight="1">
      <c r="B3305" s="22"/>
      <c r="C3305" s="21"/>
      <c r="D3305" s="20"/>
      <c r="E3305" s="20"/>
      <c r="F3305" s="20"/>
      <c r="G3305" s="20"/>
      <c r="H3305" s="20"/>
      <c r="I3305" s="20"/>
      <c r="J3305" s="20"/>
      <c r="K3305" s="19"/>
    </row>
    <row r="3306" spans="2:11" s="23" customFormat="1" ht="21.95" customHeight="1">
      <c r="B3306" s="22"/>
      <c r="C3306" s="21"/>
      <c r="D3306" s="20"/>
      <c r="E3306" s="20"/>
      <c r="F3306" s="20"/>
      <c r="G3306" s="20"/>
      <c r="H3306" s="20"/>
      <c r="I3306" s="20"/>
      <c r="J3306" s="20"/>
      <c r="K3306" s="19"/>
    </row>
    <row r="3307" spans="2:11" s="23" customFormat="1" ht="21.95" customHeight="1">
      <c r="B3307" s="22"/>
      <c r="C3307" s="21"/>
      <c r="D3307" s="20"/>
      <c r="E3307" s="20"/>
      <c r="F3307" s="20"/>
      <c r="G3307" s="20"/>
      <c r="H3307" s="20"/>
      <c r="I3307" s="20"/>
      <c r="J3307" s="20"/>
      <c r="K3307" s="19"/>
    </row>
    <row r="3308" spans="2:11" s="23" customFormat="1" ht="21.95" customHeight="1">
      <c r="B3308" s="22"/>
      <c r="C3308" s="21"/>
      <c r="D3308" s="20"/>
      <c r="E3308" s="20"/>
      <c r="F3308" s="20"/>
      <c r="G3308" s="20"/>
      <c r="H3308" s="20"/>
      <c r="I3308" s="20"/>
      <c r="J3308" s="20"/>
      <c r="K3308" s="19"/>
    </row>
    <row r="3309" spans="2:11" s="23" customFormat="1" ht="21.95" customHeight="1">
      <c r="B3309" s="22"/>
      <c r="C3309" s="21"/>
      <c r="D3309" s="20"/>
      <c r="E3309" s="20"/>
      <c r="F3309" s="20"/>
      <c r="G3309" s="20"/>
      <c r="H3309" s="20"/>
      <c r="I3309" s="20"/>
      <c r="J3309" s="20"/>
      <c r="K3309" s="19"/>
    </row>
    <row r="3310" spans="2:11" s="23" customFormat="1" ht="21.95" customHeight="1">
      <c r="B3310" s="22"/>
      <c r="C3310" s="21"/>
      <c r="D3310" s="20"/>
      <c r="E3310" s="20"/>
      <c r="F3310" s="20"/>
      <c r="G3310" s="20"/>
      <c r="H3310" s="20"/>
      <c r="I3310" s="20"/>
      <c r="J3310" s="20"/>
      <c r="K3310" s="19"/>
    </row>
    <row r="3311" spans="2:11" s="23" customFormat="1" ht="21.95" customHeight="1">
      <c r="B3311" s="22"/>
      <c r="C3311" s="21"/>
      <c r="D3311" s="20"/>
      <c r="E3311" s="20"/>
      <c r="F3311" s="20"/>
      <c r="G3311" s="20"/>
      <c r="H3311" s="20"/>
      <c r="I3311" s="20"/>
      <c r="J3311" s="20"/>
      <c r="K3311" s="19"/>
    </row>
    <row r="3312" spans="2:11" s="23" customFormat="1" ht="21.95" customHeight="1">
      <c r="B3312" s="22"/>
      <c r="C3312" s="21"/>
      <c r="D3312" s="20"/>
      <c r="E3312" s="20"/>
      <c r="F3312" s="20"/>
      <c r="G3312" s="20"/>
      <c r="H3312" s="20"/>
      <c r="I3312" s="20"/>
      <c r="J3312" s="20"/>
      <c r="K3312" s="19"/>
    </row>
    <row r="3313" spans="2:11" s="23" customFormat="1" ht="21.95" customHeight="1">
      <c r="B3313" s="22"/>
      <c r="C3313" s="21"/>
      <c r="D3313" s="20"/>
      <c r="E3313" s="20"/>
      <c r="F3313" s="20"/>
      <c r="G3313" s="20"/>
      <c r="H3313" s="20"/>
      <c r="I3313" s="20"/>
      <c r="J3313" s="20"/>
      <c r="K3313" s="19"/>
    </row>
    <row r="3314" spans="2:11" s="23" customFormat="1" ht="21.95" customHeight="1">
      <c r="B3314" s="22"/>
      <c r="C3314" s="21"/>
      <c r="D3314" s="20"/>
      <c r="E3314" s="20"/>
      <c r="F3314" s="20"/>
      <c r="G3314" s="20"/>
      <c r="H3314" s="20"/>
      <c r="I3314" s="20"/>
      <c r="J3314" s="20"/>
      <c r="K3314" s="19"/>
    </row>
    <row r="3315" spans="2:11" s="23" customFormat="1" ht="21.95" customHeight="1">
      <c r="B3315" s="22"/>
      <c r="C3315" s="21"/>
      <c r="D3315" s="20"/>
      <c r="E3315" s="20"/>
      <c r="F3315" s="20"/>
      <c r="G3315" s="20"/>
      <c r="H3315" s="20"/>
      <c r="I3315" s="20"/>
      <c r="J3315" s="20"/>
      <c r="K3315" s="19"/>
    </row>
    <row r="3316" spans="2:11" s="23" customFormat="1" ht="21.95" customHeight="1">
      <c r="B3316" s="22"/>
      <c r="C3316" s="21"/>
      <c r="D3316" s="20"/>
      <c r="E3316" s="20"/>
      <c r="F3316" s="20"/>
      <c r="G3316" s="20"/>
      <c r="H3316" s="20"/>
      <c r="I3316" s="20"/>
      <c r="J3316" s="20"/>
      <c r="K3316" s="19"/>
    </row>
    <row r="3317" spans="2:11" s="23" customFormat="1" ht="21.95" customHeight="1">
      <c r="B3317" s="22"/>
      <c r="C3317" s="21"/>
      <c r="D3317" s="20"/>
      <c r="E3317" s="20"/>
      <c r="F3317" s="20"/>
      <c r="G3317" s="20"/>
      <c r="H3317" s="20"/>
      <c r="I3317" s="20"/>
      <c r="J3317" s="20"/>
      <c r="K3317" s="19"/>
    </row>
    <row r="3318" spans="2:11" s="23" customFormat="1" ht="21.95" customHeight="1">
      <c r="B3318" s="22"/>
      <c r="C3318" s="21"/>
      <c r="D3318" s="20"/>
      <c r="E3318" s="20"/>
      <c r="F3318" s="20"/>
      <c r="G3318" s="20"/>
      <c r="H3318" s="20"/>
      <c r="I3318" s="20"/>
      <c r="J3318" s="20"/>
      <c r="K3318" s="19"/>
    </row>
    <row r="3319" spans="2:11" s="23" customFormat="1" ht="21.95" customHeight="1">
      <c r="B3319" s="22"/>
      <c r="C3319" s="21"/>
      <c r="D3319" s="20"/>
      <c r="E3319" s="20"/>
      <c r="F3319" s="20"/>
      <c r="G3319" s="20"/>
      <c r="H3319" s="20"/>
      <c r="I3319" s="20"/>
      <c r="J3319" s="20"/>
      <c r="K3319" s="19"/>
    </row>
    <row r="3320" spans="2:11" s="23" customFormat="1" ht="21.95" customHeight="1">
      <c r="B3320" s="22"/>
      <c r="C3320" s="21"/>
      <c r="D3320" s="20"/>
      <c r="E3320" s="20"/>
      <c r="F3320" s="20"/>
      <c r="G3320" s="20"/>
      <c r="H3320" s="20"/>
      <c r="I3320" s="20"/>
      <c r="J3320" s="20"/>
      <c r="K3320" s="19"/>
    </row>
    <row r="3321" spans="2:11" s="23" customFormat="1" ht="21.95" customHeight="1">
      <c r="B3321" s="22"/>
      <c r="C3321" s="21"/>
      <c r="D3321" s="20"/>
      <c r="E3321" s="20"/>
      <c r="F3321" s="20"/>
      <c r="G3321" s="20"/>
      <c r="H3321" s="20"/>
      <c r="I3321" s="20"/>
      <c r="J3321" s="20"/>
      <c r="K3321" s="19"/>
    </row>
    <row r="3322" spans="2:11" s="23" customFormat="1" ht="21.95" customHeight="1">
      <c r="B3322" s="22"/>
      <c r="C3322" s="21"/>
      <c r="D3322" s="20"/>
      <c r="E3322" s="20"/>
      <c r="F3322" s="20"/>
      <c r="G3322" s="20"/>
      <c r="H3322" s="20"/>
      <c r="I3322" s="20"/>
      <c r="J3322" s="20"/>
      <c r="K3322" s="19"/>
    </row>
    <row r="3323" spans="2:11" s="23" customFormat="1" ht="21.95" customHeight="1">
      <c r="B3323" s="22"/>
      <c r="C3323" s="21"/>
      <c r="D3323" s="20"/>
      <c r="E3323" s="20"/>
      <c r="F3323" s="20"/>
      <c r="G3323" s="20"/>
      <c r="H3323" s="20"/>
      <c r="I3323" s="20"/>
      <c r="J3323" s="20"/>
      <c r="K3323" s="19"/>
    </row>
    <row r="3324" spans="2:11" s="23" customFormat="1" ht="21.95" customHeight="1">
      <c r="B3324" s="22"/>
      <c r="C3324" s="21"/>
      <c r="D3324" s="20"/>
      <c r="E3324" s="20"/>
      <c r="F3324" s="20"/>
      <c r="G3324" s="20"/>
      <c r="H3324" s="20"/>
      <c r="I3324" s="20"/>
      <c r="J3324" s="20"/>
      <c r="K3324" s="19"/>
    </row>
    <row r="3325" spans="2:11" s="23" customFormat="1" ht="21.95" customHeight="1">
      <c r="B3325" s="22"/>
      <c r="C3325" s="21"/>
      <c r="D3325" s="20"/>
      <c r="E3325" s="20"/>
      <c r="F3325" s="20"/>
      <c r="G3325" s="20"/>
      <c r="H3325" s="20"/>
      <c r="I3325" s="20"/>
      <c r="J3325" s="20"/>
      <c r="K3325" s="19"/>
    </row>
    <row r="3326" spans="2:11" s="23" customFormat="1" ht="21.95" customHeight="1">
      <c r="B3326" s="22"/>
      <c r="C3326" s="21"/>
      <c r="D3326" s="20"/>
      <c r="E3326" s="20"/>
      <c r="F3326" s="20"/>
      <c r="G3326" s="20"/>
      <c r="H3326" s="20"/>
      <c r="I3326" s="20"/>
      <c r="J3326" s="20"/>
      <c r="K3326" s="19"/>
    </row>
    <row r="3327" spans="2:11" s="23" customFormat="1" ht="21.95" customHeight="1">
      <c r="B3327" s="22"/>
      <c r="C3327" s="21"/>
      <c r="D3327" s="20"/>
      <c r="E3327" s="20"/>
      <c r="F3327" s="20"/>
      <c r="G3327" s="20"/>
      <c r="H3327" s="20"/>
      <c r="I3327" s="20"/>
      <c r="J3327" s="20"/>
      <c r="K3327" s="19"/>
    </row>
    <row r="3328" spans="2:11" s="23" customFormat="1" ht="21.95" customHeight="1">
      <c r="B3328" s="22"/>
      <c r="C3328" s="21"/>
      <c r="D3328" s="20"/>
      <c r="E3328" s="20"/>
      <c r="F3328" s="20"/>
      <c r="G3328" s="20"/>
      <c r="H3328" s="20"/>
      <c r="I3328" s="20"/>
      <c r="J3328" s="20"/>
      <c r="K3328" s="19"/>
    </row>
    <row r="3329" spans="2:11" s="23" customFormat="1" ht="21.95" customHeight="1">
      <c r="B3329" s="22"/>
      <c r="C3329" s="21"/>
      <c r="D3329" s="20"/>
      <c r="E3329" s="20"/>
      <c r="F3329" s="20"/>
      <c r="G3329" s="20"/>
      <c r="H3329" s="20"/>
      <c r="I3329" s="20"/>
      <c r="J3329" s="20"/>
      <c r="K3329" s="19"/>
    </row>
    <row r="3330" spans="2:11" s="23" customFormat="1" ht="21.95" customHeight="1">
      <c r="B3330" s="22"/>
      <c r="C3330" s="21"/>
      <c r="D3330" s="20"/>
      <c r="E3330" s="20"/>
      <c r="F3330" s="20"/>
      <c r="G3330" s="20"/>
      <c r="H3330" s="20"/>
      <c r="I3330" s="20"/>
      <c r="J3330" s="20"/>
      <c r="K3330" s="19"/>
    </row>
    <row r="3331" spans="2:11" s="23" customFormat="1" ht="21.95" customHeight="1">
      <c r="B3331" s="22"/>
      <c r="C3331" s="21"/>
      <c r="D3331" s="20"/>
      <c r="E3331" s="20"/>
      <c r="F3331" s="20"/>
      <c r="G3331" s="20"/>
      <c r="H3331" s="20"/>
      <c r="I3331" s="20"/>
      <c r="J3331" s="20"/>
      <c r="K3331" s="19"/>
    </row>
    <row r="3332" spans="2:11" s="23" customFormat="1" ht="21.95" customHeight="1">
      <c r="B3332" s="22"/>
      <c r="C3332" s="21"/>
      <c r="D3332" s="20"/>
      <c r="E3332" s="20"/>
      <c r="F3332" s="20"/>
      <c r="G3332" s="20"/>
      <c r="H3332" s="20"/>
      <c r="I3332" s="20"/>
      <c r="J3332" s="20"/>
      <c r="K3332" s="19"/>
    </row>
    <row r="3333" spans="2:11" s="23" customFormat="1" ht="21.95" customHeight="1">
      <c r="B3333" s="22"/>
      <c r="C3333" s="21"/>
      <c r="D3333" s="20"/>
      <c r="E3333" s="20"/>
      <c r="F3333" s="20"/>
      <c r="G3333" s="20"/>
      <c r="H3333" s="20"/>
      <c r="I3333" s="20"/>
      <c r="J3333" s="20"/>
      <c r="K3333" s="19"/>
    </row>
    <row r="3334" spans="2:11" s="23" customFormat="1" ht="21.95" customHeight="1">
      <c r="B3334" s="22"/>
      <c r="C3334" s="21"/>
      <c r="D3334" s="20"/>
      <c r="E3334" s="20"/>
      <c r="F3334" s="20"/>
      <c r="G3334" s="20"/>
      <c r="H3334" s="20"/>
      <c r="I3334" s="20"/>
      <c r="J3334" s="20"/>
      <c r="K3334" s="19"/>
    </row>
    <row r="3335" spans="2:11" s="23" customFormat="1" ht="21.95" customHeight="1">
      <c r="B3335" s="22"/>
      <c r="C3335" s="21"/>
      <c r="D3335" s="20"/>
      <c r="E3335" s="20"/>
      <c r="F3335" s="20"/>
      <c r="G3335" s="20"/>
      <c r="H3335" s="20"/>
      <c r="I3335" s="20"/>
      <c r="J3335" s="20"/>
      <c r="K3335" s="19"/>
    </row>
    <row r="3336" spans="2:11" s="23" customFormat="1" ht="21.95" customHeight="1">
      <c r="B3336" s="22"/>
      <c r="C3336" s="21"/>
      <c r="D3336" s="20"/>
      <c r="E3336" s="20"/>
      <c r="F3336" s="20"/>
      <c r="G3336" s="20"/>
      <c r="H3336" s="20"/>
      <c r="I3336" s="20"/>
      <c r="J3336" s="20"/>
      <c r="K3336" s="19"/>
    </row>
    <row r="3337" spans="2:11" s="23" customFormat="1" ht="21.95" customHeight="1">
      <c r="B3337" s="22"/>
      <c r="C3337" s="21"/>
      <c r="D3337" s="20"/>
      <c r="E3337" s="20"/>
      <c r="F3337" s="20"/>
      <c r="G3337" s="20"/>
      <c r="H3337" s="20"/>
      <c r="I3337" s="20"/>
      <c r="J3337" s="20"/>
      <c r="K3337" s="19"/>
    </row>
    <row r="3338" spans="2:11" s="23" customFormat="1" ht="21.95" customHeight="1">
      <c r="B3338" s="22"/>
      <c r="C3338" s="21"/>
      <c r="D3338" s="20"/>
      <c r="E3338" s="20"/>
      <c r="F3338" s="20"/>
      <c r="G3338" s="20"/>
      <c r="H3338" s="20"/>
      <c r="I3338" s="20"/>
      <c r="J3338" s="20"/>
      <c r="K3338" s="19"/>
    </row>
    <row r="3339" spans="2:11" s="23" customFormat="1" ht="21.95" customHeight="1">
      <c r="B3339" s="22"/>
      <c r="C3339" s="21"/>
      <c r="D3339" s="20"/>
      <c r="E3339" s="20"/>
      <c r="F3339" s="20"/>
      <c r="G3339" s="20"/>
      <c r="H3339" s="20"/>
      <c r="I3339" s="20"/>
      <c r="J3339" s="20"/>
      <c r="K3339" s="19"/>
    </row>
    <row r="3340" spans="2:11" s="23" customFormat="1" ht="21.95" customHeight="1">
      <c r="B3340" s="22"/>
      <c r="C3340" s="21"/>
      <c r="D3340" s="20"/>
      <c r="E3340" s="20"/>
      <c r="F3340" s="20"/>
      <c r="G3340" s="20"/>
      <c r="H3340" s="20"/>
      <c r="I3340" s="20"/>
      <c r="J3340" s="20"/>
      <c r="K3340" s="19"/>
    </row>
    <row r="3341" spans="2:11" s="23" customFormat="1" ht="21.95" customHeight="1">
      <c r="B3341" s="22"/>
      <c r="C3341" s="21"/>
      <c r="D3341" s="20"/>
      <c r="E3341" s="20"/>
      <c r="F3341" s="20"/>
      <c r="G3341" s="20"/>
      <c r="H3341" s="20"/>
      <c r="I3341" s="20"/>
      <c r="J3341" s="20"/>
      <c r="K3341" s="19"/>
    </row>
    <row r="3342" spans="2:11" s="23" customFormat="1" ht="21.95" customHeight="1">
      <c r="B3342" s="22"/>
      <c r="C3342" s="21"/>
      <c r="D3342" s="20"/>
      <c r="E3342" s="20"/>
      <c r="F3342" s="20"/>
      <c r="G3342" s="20"/>
      <c r="H3342" s="20"/>
      <c r="I3342" s="20"/>
      <c r="J3342" s="20"/>
      <c r="K3342" s="19"/>
    </row>
    <row r="3343" spans="2:11" s="23" customFormat="1" ht="21.95" customHeight="1">
      <c r="B3343" s="22"/>
      <c r="C3343" s="21"/>
      <c r="D3343" s="20"/>
      <c r="E3343" s="20"/>
      <c r="F3343" s="20"/>
      <c r="G3343" s="20"/>
      <c r="H3343" s="20"/>
      <c r="I3343" s="20"/>
      <c r="J3343" s="20"/>
      <c r="K3343" s="19"/>
    </row>
    <row r="3344" spans="2:11" s="23" customFormat="1" ht="21.95" customHeight="1">
      <c r="B3344" s="22"/>
      <c r="C3344" s="21"/>
      <c r="D3344" s="20"/>
      <c r="E3344" s="20"/>
      <c r="F3344" s="20"/>
      <c r="G3344" s="20"/>
      <c r="H3344" s="20"/>
      <c r="I3344" s="20"/>
      <c r="J3344" s="20"/>
      <c r="K3344" s="19"/>
    </row>
    <row r="3345" spans="2:11" s="23" customFormat="1" ht="21.95" customHeight="1">
      <c r="B3345" s="22"/>
      <c r="C3345" s="21"/>
      <c r="D3345" s="20"/>
      <c r="E3345" s="20"/>
      <c r="F3345" s="20"/>
      <c r="G3345" s="20"/>
      <c r="H3345" s="20"/>
      <c r="I3345" s="20"/>
      <c r="J3345" s="20"/>
      <c r="K3345" s="19"/>
    </row>
    <row r="3346" spans="2:11" s="23" customFormat="1" ht="21.95" customHeight="1">
      <c r="B3346" s="22"/>
      <c r="C3346" s="21"/>
      <c r="D3346" s="20"/>
      <c r="E3346" s="20"/>
      <c r="F3346" s="20"/>
      <c r="G3346" s="20"/>
      <c r="H3346" s="20"/>
      <c r="I3346" s="20"/>
      <c r="J3346" s="20"/>
      <c r="K3346" s="19"/>
    </row>
    <row r="3347" spans="2:11" s="23" customFormat="1" ht="21.95" customHeight="1">
      <c r="B3347" s="22"/>
      <c r="C3347" s="21"/>
      <c r="D3347" s="20"/>
      <c r="E3347" s="20"/>
      <c r="F3347" s="20"/>
      <c r="G3347" s="20"/>
      <c r="H3347" s="20"/>
      <c r="I3347" s="20"/>
      <c r="J3347" s="20"/>
      <c r="K3347" s="19"/>
    </row>
    <row r="3348" spans="2:11" s="23" customFormat="1" ht="21.95" customHeight="1">
      <c r="B3348" s="22"/>
      <c r="C3348" s="21"/>
      <c r="D3348" s="20"/>
      <c r="E3348" s="20"/>
      <c r="F3348" s="20"/>
      <c r="G3348" s="20"/>
      <c r="H3348" s="20"/>
      <c r="I3348" s="20"/>
      <c r="J3348" s="20"/>
      <c r="K3348" s="19"/>
    </row>
    <row r="3349" spans="2:11" s="23" customFormat="1" ht="21.95" customHeight="1">
      <c r="B3349" s="22"/>
      <c r="C3349" s="21"/>
      <c r="D3349" s="20"/>
      <c r="E3349" s="20"/>
      <c r="F3349" s="20"/>
      <c r="G3349" s="20"/>
      <c r="H3349" s="20"/>
      <c r="I3349" s="20"/>
      <c r="J3349" s="20"/>
      <c r="K3349" s="19"/>
    </row>
    <row r="3350" spans="2:11" s="23" customFormat="1" ht="21.95" customHeight="1">
      <c r="B3350" s="22"/>
      <c r="C3350" s="21"/>
      <c r="D3350" s="20"/>
      <c r="E3350" s="20"/>
      <c r="F3350" s="20"/>
      <c r="G3350" s="20"/>
      <c r="H3350" s="20"/>
      <c r="I3350" s="20"/>
      <c r="J3350" s="20"/>
      <c r="K3350" s="19"/>
    </row>
    <row r="3351" spans="2:11" s="23" customFormat="1" ht="21.95" customHeight="1">
      <c r="B3351" s="22"/>
      <c r="C3351" s="21"/>
      <c r="D3351" s="20"/>
      <c r="E3351" s="20"/>
      <c r="F3351" s="20"/>
      <c r="G3351" s="20"/>
      <c r="H3351" s="20"/>
      <c r="I3351" s="20"/>
      <c r="J3351" s="20"/>
      <c r="K3351" s="19"/>
    </row>
    <row r="3352" spans="2:11" s="23" customFormat="1" ht="21.95" customHeight="1">
      <c r="B3352" s="22"/>
      <c r="C3352" s="21"/>
      <c r="D3352" s="20"/>
      <c r="E3352" s="20"/>
      <c r="F3352" s="20"/>
      <c r="G3352" s="20"/>
      <c r="H3352" s="20"/>
      <c r="I3352" s="20"/>
      <c r="J3352" s="20"/>
      <c r="K3352" s="19"/>
    </row>
    <row r="3353" spans="2:11" s="23" customFormat="1" ht="21.95" customHeight="1">
      <c r="B3353" s="22"/>
      <c r="C3353" s="21"/>
      <c r="D3353" s="20"/>
      <c r="E3353" s="20"/>
      <c r="F3353" s="20"/>
      <c r="G3353" s="20"/>
      <c r="H3353" s="20"/>
      <c r="I3353" s="20"/>
      <c r="J3353" s="20"/>
      <c r="K3353" s="19"/>
    </row>
    <row r="3354" spans="2:11" s="23" customFormat="1" ht="21.95" customHeight="1">
      <c r="B3354" s="22"/>
      <c r="C3354" s="21"/>
      <c r="D3354" s="20"/>
      <c r="E3354" s="20"/>
      <c r="F3354" s="20"/>
      <c r="G3354" s="20"/>
      <c r="H3354" s="20"/>
      <c r="I3354" s="20"/>
      <c r="J3354" s="20"/>
      <c r="K3354" s="19"/>
    </row>
    <row r="3355" spans="2:11" s="23" customFormat="1" ht="21.95" customHeight="1">
      <c r="B3355" s="22"/>
      <c r="C3355" s="21"/>
      <c r="D3355" s="20"/>
      <c r="E3355" s="20"/>
      <c r="F3355" s="20"/>
      <c r="G3355" s="20"/>
      <c r="H3355" s="20"/>
      <c r="I3355" s="20"/>
      <c r="J3355" s="20"/>
      <c r="K3355" s="19"/>
    </row>
    <row r="3356" spans="2:11" s="23" customFormat="1" ht="21.95" customHeight="1">
      <c r="B3356" s="22"/>
      <c r="C3356" s="21"/>
      <c r="D3356" s="20"/>
      <c r="E3356" s="20"/>
      <c r="F3356" s="20"/>
      <c r="G3356" s="20"/>
      <c r="H3356" s="20"/>
      <c r="I3356" s="20"/>
      <c r="J3356" s="20"/>
      <c r="K3356" s="19"/>
    </row>
    <row r="3357" spans="2:11" s="23" customFormat="1" ht="21.95" customHeight="1">
      <c r="B3357" s="22"/>
      <c r="C3357" s="21"/>
      <c r="D3357" s="20"/>
      <c r="E3357" s="20"/>
      <c r="F3357" s="20"/>
      <c r="G3357" s="20"/>
      <c r="H3357" s="20"/>
      <c r="I3357" s="20"/>
      <c r="J3357" s="20"/>
      <c r="K3357" s="19"/>
    </row>
    <row r="3358" spans="2:11" s="23" customFormat="1" ht="21.95" customHeight="1">
      <c r="B3358" s="22"/>
      <c r="C3358" s="21"/>
      <c r="D3358" s="20"/>
      <c r="E3358" s="20"/>
      <c r="F3358" s="20"/>
      <c r="G3358" s="20"/>
      <c r="H3358" s="20"/>
      <c r="I3358" s="20"/>
      <c r="J3358" s="20"/>
      <c r="K3358" s="19"/>
    </row>
    <row r="3359" spans="2:11" s="23" customFormat="1" ht="21.95" customHeight="1">
      <c r="B3359" s="22"/>
      <c r="C3359" s="21"/>
      <c r="D3359" s="20"/>
      <c r="E3359" s="20"/>
      <c r="F3359" s="20"/>
      <c r="G3359" s="20"/>
      <c r="H3359" s="20"/>
      <c r="I3359" s="20"/>
      <c r="J3359" s="20"/>
      <c r="K3359" s="19"/>
    </row>
    <row r="3360" spans="2:11" s="23" customFormat="1" ht="21.95" customHeight="1">
      <c r="B3360" s="22"/>
      <c r="C3360" s="21"/>
      <c r="D3360" s="20"/>
      <c r="E3360" s="20"/>
      <c r="F3360" s="20"/>
      <c r="G3360" s="20"/>
      <c r="H3360" s="20"/>
      <c r="I3360" s="20"/>
      <c r="J3360" s="20"/>
      <c r="K3360" s="19"/>
    </row>
    <row r="3361" spans="2:11" s="23" customFormat="1" ht="21.95" customHeight="1">
      <c r="B3361" s="22"/>
      <c r="C3361" s="21"/>
      <c r="D3361" s="20"/>
      <c r="E3361" s="20"/>
      <c r="F3361" s="20"/>
      <c r="G3361" s="20"/>
      <c r="H3361" s="20"/>
      <c r="I3361" s="20"/>
      <c r="J3361" s="20"/>
      <c r="K3361" s="19"/>
    </row>
    <row r="3362" spans="2:11" s="23" customFormat="1" ht="21.95" customHeight="1">
      <c r="B3362" s="22"/>
      <c r="C3362" s="21"/>
      <c r="D3362" s="20"/>
      <c r="E3362" s="20"/>
      <c r="F3362" s="20"/>
      <c r="G3362" s="20"/>
      <c r="H3362" s="20"/>
      <c r="I3362" s="20"/>
      <c r="J3362" s="20"/>
      <c r="K3362" s="19"/>
    </row>
    <row r="3363" spans="2:11" s="23" customFormat="1" ht="21.95" customHeight="1">
      <c r="B3363" s="22"/>
      <c r="C3363" s="21"/>
      <c r="D3363" s="20"/>
      <c r="E3363" s="20"/>
      <c r="F3363" s="20"/>
      <c r="G3363" s="20"/>
      <c r="H3363" s="20"/>
      <c r="I3363" s="20"/>
      <c r="J3363" s="20"/>
      <c r="K3363" s="19"/>
    </row>
    <row r="3364" spans="2:11" s="23" customFormat="1" ht="21.95" customHeight="1">
      <c r="B3364" s="22"/>
      <c r="C3364" s="21"/>
      <c r="D3364" s="20"/>
      <c r="E3364" s="20"/>
      <c r="F3364" s="20"/>
      <c r="G3364" s="20"/>
      <c r="H3364" s="20"/>
      <c r="I3364" s="20"/>
      <c r="J3364" s="20"/>
      <c r="K3364" s="19"/>
    </row>
    <row r="3365" spans="2:11" s="23" customFormat="1" ht="21.95" customHeight="1">
      <c r="B3365" s="22"/>
      <c r="C3365" s="21"/>
      <c r="D3365" s="20"/>
      <c r="E3365" s="20"/>
      <c r="F3365" s="20"/>
      <c r="G3365" s="20"/>
      <c r="H3365" s="20"/>
      <c r="I3365" s="20"/>
      <c r="J3365" s="20"/>
      <c r="K3365" s="19"/>
    </row>
    <row r="3366" spans="2:11" s="23" customFormat="1" ht="21.95" customHeight="1">
      <c r="B3366" s="22"/>
      <c r="C3366" s="21"/>
      <c r="D3366" s="20"/>
      <c r="E3366" s="20"/>
      <c r="F3366" s="20"/>
      <c r="G3366" s="20"/>
      <c r="H3366" s="20"/>
      <c r="I3366" s="20"/>
      <c r="J3366" s="20"/>
      <c r="K3366" s="19"/>
    </row>
    <row r="3367" spans="2:11" s="23" customFormat="1" ht="21.95" customHeight="1">
      <c r="B3367" s="22"/>
      <c r="C3367" s="21"/>
      <c r="D3367" s="20"/>
      <c r="E3367" s="20"/>
      <c r="F3367" s="20"/>
      <c r="G3367" s="20"/>
      <c r="H3367" s="20"/>
      <c r="I3367" s="20"/>
      <c r="J3367" s="20"/>
      <c r="K3367" s="19"/>
    </row>
    <row r="3368" spans="2:11" s="23" customFormat="1" ht="21.95" customHeight="1">
      <c r="B3368" s="22"/>
      <c r="C3368" s="21"/>
      <c r="D3368" s="20"/>
      <c r="E3368" s="20"/>
      <c r="F3368" s="20"/>
      <c r="G3368" s="20"/>
      <c r="H3368" s="20"/>
      <c r="I3368" s="20"/>
      <c r="J3368" s="20"/>
      <c r="K3368" s="19"/>
    </row>
    <row r="3369" spans="2:11" s="23" customFormat="1" ht="21.95" customHeight="1">
      <c r="B3369" s="22"/>
      <c r="C3369" s="21"/>
      <c r="D3369" s="20"/>
      <c r="E3369" s="20"/>
      <c r="F3369" s="20"/>
      <c r="G3369" s="20"/>
      <c r="H3369" s="20"/>
      <c r="I3369" s="20"/>
      <c r="J3369" s="20"/>
      <c r="K3369" s="19"/>
    </row>
    <row r="3370" spans="2:11" s="23" customFormat="1" ht="21.95" customHeight="1">
      <c r="B3370" s="22"/>
      <c r="C3370" s="21"/>
      <c r="D3370" s="20"/>
      <c r="E3370" s="20"/>
      <c r="F3370" s="20"/>
      <c r="G3370" s="20"/>
      <c r="H3370" s="20"/>
      <c r="I3370" s="20"/>
      <c r="J3370" s="20"/>
      <c r="K3370" s="19"/>
    </row>
    <row r="3371" spans="2:11" s="23" customFormat="1" ht="21.95" customHeight="1">
      <c r="B3371" s="22"/>
      <c r="C3371" s="21"/>
      <c r="D3371" s="20"/>
      <c r="E3371" s="20"/>
      <c r="F3371" s="20"/>
      <c r="G3371" s="20"/>
      <c r="H3371" s="20"/>
      <c r="I3371" s="20"/>
      <c r="J3371" s="20"/>
      <c r="K3371" s="19"/>
    </row>
    <row r="3372" spans="2:11" s="23" customFormat="1" ht="21.95" customHeight="1">
      <c r="B3372" s="22"/>
      <c r="C3372" s="21"/>
      <c r="D3372" s="20"/>
      <c r="E3372" s="20"/>
      <c r="F3372" s="20"/>
      <c r="G3372" s="20"/>
      <c r="H3372" s="20"/>
      <c r="I3372" s="20"/>
      <c r="J3372" s="20"/>
      <c r="K3372" s="19"/>
    </row>
    <row r="3373" spans="2:11" s="23" customFormat="1" ht="21.95" customHeight="1">
      <c r="B3373" s="22"/>
      <c r="C3373" s="21"/>
      <c r="D3373" s="20"/>
      <c r="E3373" s="20"/>
      <c r="F3373" s="20"/>
      <c r="G3373" s="20"/>
      <c r="H3373" s="20"/>
      <c r="I3373" s="20"/>
      <c r="J3373" s="20"/>
      <c r="K3373" s="19"/>
    </row>
    <row r="3374" spans="2:11" s="23" customFormat="1" ht="21.95" customHeight="1">
      <c r="B3374" s="22"/>
      <c r="C3374" s="21"/>
      <c r="D3374" s="20"/>
      <c r="E3374" s="20"/>
      <c r="F3374" s="20"/>
      <c r="G3374" s="20"/>
      <c r="H3374" s="20"/>
      <c r="I3374" s="20"/>
      <c r="J3374" s="20"/>
      <c r="K3374" s="19"/>
    </row>
    <row r="3375" spans="2:11" s="23" customFormat="1" ht="21.95" customHeight="1">
      <c r="B3375" s="22"/>
      <c r="C3375" s="21"/>
      <c r="D3375" s="20"/>
      <c r="E3375" s="20"/>
      <c r="F3375" s="20"/>
      <c r="G3375" s="20"/>
      <c r="H3375" s="20"/>
      <c r="I3375" s="20"/>
      <c r="J3375" s="20"/>
      <c r="K3375" s="19"/>
    </row>
    <row r="3376" spans="2:11" s="23" customFormat="1" ht="21.95" customHeight="1">
      <c r="B3376" s="22"/>
      <c r="C3376" s="21"/>
      <c r="D3376" s="20"/>
      <c r="E3376" s="20"/>
      <c r="F3376" s="20"/>
      <c r="G3376" s="20"/>
      <c r="H3376" s="20"/>
      <c r="I3376" s="20"/>
      <c r="J3376" s="20"/>
      <c r="K3376" s="19"/>
    </row>
    <row r="3377" spans="2:11" s="23" customFormat="1" ht="21.95" customHeight="1">
      <c r="B3377" s="22"/>
      <c r="C3377" s="21"/>
      <c r="D3377" s="20"/>
      <c r="E3377" s="20"/>
      <c r="F3377" s="20"/>
      <c r="G3377" s="20"/>
      <c r="H3377" s="20"/>
      <c r="I3377" s="20"/>
      <c r="J3377" s="20"/>
      <c r="K3377" s="19"/>
    </row>
    <row r="3378" spans="2:11" s="23" customFormat="1" ht="21.95" customHeight="1">
      <c r="B3378" s="22"/>
      <c r="C3378" s="21"/>
      <c r="D3378" s="20"/>
      <c r="E3378" s="20"/>
      <c r="F3378" s="20"/>
      <c r="G3378" s="20"/>
      <c r="H3378" s="20"/>
      <c r="I3378" s="20"/>
      <c r="J3378" s="20"/>
      <c r="K3378" s="19"/>
    </row>
    <row r="3379" spans="2:11" s="23" customFormat="1" ht="21.95" customHeight="1">
      <c r="B3379" s="22"/>
      <c r="C3379" s="21"/>
      <c r="D3379" s="20"/>
      <c r="E3379" s="20"/>
      <c r="F3379" s="20"/>
      <c r="G3379" s="20"/>
      <c r="H3379" s="20"/>
      <c r="I3379" s="20"/>
      <c r="J3379" s="20"/>
      <c r="K3379" s="19"/>
    </row>
    <row r="3380" spans="2:11" s="23" customFormat="1" ht="21.95" customHeight="1">
      <c r="B3380" s="22"/>
      <c r="C3380" s="21"/>
      <c r="D3380" s="20"/>
      <c r="E3380" s="20"/>
      <c r="F3380" s="20"/>
      <c r="G3380" s="20"/>
      <c r="H3380" s="20"/>
      <c r="I3380" s="20"/>
      <c r="J3380" s="20"/>
      <c r="K3380" s="19"/>
    </row>
    <row r="3381" spans="2:11" s="23" customFormat="1" ht="21.95" customHeight="1">
      <c r="B3381" s="22"/>
      <c r="C3381" s="21"/>
      <c r="D3381" s="20"/>
      <c r="E3381" s="20"/>
      <c r="F3381" s="20"/>
      <c r="G3381" s="20"/>
      <c r="H3381" s="20"/>
      <c r="I3381" s="20"/>
      <c r="J3381" s="20"/>
      <c r="K3381" s="19"/>
    </row>
    <row r="3382" spans="2:11" s="23" customFormat="1" ht="21.95" customHeight="1">
      <c r="B3382" s="22"/>
      <c r="C3382" s="21"/>
      <c r="D3382" s="20"/>
      <c r="E3382" s="20"/>
      <c r="F3382" s="20"/>
      <c r="G3382" s="20"/>
      <c r="H3382" s="20"/>
      <c r="I3382" s="20"/>
      <c r="J3382" s="20"/>
      <c r="K3382" s="19"/>
    </row>
    <row r="3383" spans="2:11" s="23" customFormat="1" ht="21.95" customHeight="1">
      <c r="B3383" s="22"/>
      <c r="C3383" s="21"/>
      <c r="D3383" s="20"/>
      <c r="E3383" s="20"/>
      <c r="F3383" s="20"/>
      <c r="G3383" s="20"/>
      <c r="H3383" s="20"/>
      <c r="I3383" s="20"/>
      <c r="J3383" s="20"/>
      <c r="K3383" s="19"/>
    </row>
    <row r="3384" spans="2:11" s="23" customFormat="1" ht="21.95" customHeight="1">
      <c r="B3384" s="22"/>
      <c r="C3384" s="21"/>
      <c r="D3384" s="20"/>
      <c r="E3384" s="20"/>
      <c r="F3384" s="20"/>
      <c r="G3384" s="20"/>
      <c r="H3384" s="20"/>
      <c r="I3384" s="20"/>
      <c r="J3384" s="20"/>
      <c r="K3384" s="19"/>
    </row>
    <row r="3385" spans="2:11" s="23" customFormat="1" ht="21.95" customHeight="1">
      <c r="B3385" s="22"/>
      <c r="C3385" s="21"/>
      <c r="D3385" s="20"/>
      <c r="E3385" s="20"/>
      <c r="F3385" s="20"/>
      <c r="G3385" s="20"/>
      <c r="H3385" s="20"/>
      <c r="I3385" s="20"/>
      <c r="J3385" s="20"/>
      <c r="K3385" s="19"/>
    </row>
    <row r="3386" spans="2:11" s="23" customFormat="1" ht="21.95" customHeight="1">
      <c r="B3386" s="22"/>
      <c r="C3386" s="21"/>
      <c r="D3386" s="20"/>
      <c r="E3386" s="20"/>
      <c r="F3386" s="20"/>
      <c r="G3386" s="20"/>
      <c r="H3386" s="20"/>
      <c r="I3386" s="20"/>
      <c r="J3386" s="20"/>
      <c r="K3386" s="19"/>
    </row>
    <row r="3387" spans="2:11" s="23" customFormat="1" ht="21.95" customHeight="1">
      <c r="B3387" s="22"/>
      <c r="C3387" s="21"/>
      <c r="D3387" s="20"/>
      <c r="E3387" s="20"/>
      <c r="F3387" s="20"/>
      <c r="G3387" s="20"/>
      <c r="H3387" s="20"/>
      <c r="I3387" s="20"/>
      <c r="J3387" s="20"/>
      <c r="K3387" s="19"/>
    </row>
    <row r="3388" spans="2:11" s="23" customFormat="1" ht="21.95" customHeight="1">
      <c r="B3388" s="22"/>
      <c r="C3388" s="21"/>
      <c r="D3388" s="20"/>
      <c r="E3388" s="20"/>
      <c r="F3388" s="20"/>
      <c r="G3388" s="20"/>
      <c r="H3388" s="20"/>
      <c r="I3388" s="20"/>
      <c r="J3388" s="20"/>
      <c r="K3388" s="19"/>
    </row>
    <row r="3389" spans="2:11" s="23" customFormat="1" ht="21.95" customHeight="1">
      <c r="B3389" s="22"/>
      <c r="C3389" s="21"/>
      <c r="D3389" s="20"/>
      <c r="E3389" s="20"/>
      <c r="F3389" s="20"/>
      <c r="G3389" s="20"/>
      <c r="H3389" s="20"/>
      <c r="I3389" s="20"/>
      <c r="J3389" s="20"/>
      <c r="K3389" s="19"/>
    </row>
    <row r="3390" spans="2:11" s="23" customFormat="1" ht="21.95" customHeight="1">
      <c r="B3390" s="22"/>
      <c r="C3390" s="21"/>
      <c r="D3390" s="20"/>
      <c r="E3390" s="20"/>
      <c r="F3390" s="20"/>
      <c r="G3390" s="20"/>
      <c r="H3390" s="20"/>
      <c r="I3390" s="20"/>
      <c r="J3390" s="20"/>
      <c r="K3390" s="19"/>
    </row>
    <row r="3391" spans="2:11" s="23" customFormat="1" ht="21.95" customHeight="1">
      <c r="B3391" s="22"/>
      <c r="C3391" s="21"/>
      <c r="D3391" s="20"/>
      <c r="E3391" s="20"/>
      <c r="F3391" s="20"/>
      <c r="G3391" s="20"/>
      <c r="H3391" s="20"/>
      <c r="I3391" s="20"/>
      <c r="J3391" s="20"/>
      <c r="K3391" s="19"/>
    </row>
    <row r="3392" spans="2:11" s="23" customFormat="1" ht="21.95" customHeight="1">
      <c r="B3392" s="22"/>
      <c r="C3392" s="21"/>
      <c r="D3392" s="20"/>
      <c r="E3392" s="20"/>
      <c r="F3392" s="20"/>
      <c r="G3392" s="20"/>
      <c r="H3392" s="20"/>
      <c r="I3392" s="20"/>
      <c r="J3392" s="20"/>
      <c r="K3392" s="19"/>
    </row>
    <row r="3393" spans="2:11" s="23" customFormat="1" ht="21.95" customHeight="1">
      <c r="B3393" s="22"/>
      <c r="C3393" s="21"/>
      <c r="D3393" s="20"/>
      <c r="E3393" s="20"/>
      <c r="F3393" s="20"/>
      <c r="G3393" s="20"/>
      <c r="H3393" s="20"/>
      <c r="I3393" s="20"/>
      <c r="J3393" s="20"/>
      <c r="K3393" s="19"/>
    </row>
    <row r="3394" spans="2:11" s="23" customFormat="1" ht="21.95" customHeight="1">
      <c r="B3394" s="22"/>
      <c r="C3394" s="21"/>
      <c r="D3394" s="20"/>
      <c r="E3394" s="20"/>
      <c r="F3394" s="20"/>
      <c r="G3394" s="20"/>
      <c r="H3394" s="20"/>
      <c r="I3394" s="20"/>
      <c r="J3394" s="20"/>
      <c r="K3394" s="19"/>
    </row>
    <row r="3395" spans="2:11" s="23" customFormat="1" ht="21.95" customHeight="1">
      <c r="B3395" s="22"/>
      <c r="C3395" s="21"/>
      <c r="D3395" s="20"/>
      <c r="E3395" s="20"/>
      <c r="F3395" s="20"/>
      <c r="G3395" s="20"/>
      <c r="H3395" s="20"/>
      <c r="I3395" s="20"/>
      <c r="J3395" s="20"/>
      <c r="K3395" s="19"/>
    </row>
    <row r="3396" spans="2:11" s="23" customFormat="1" ht="21.95" customHeight="1">
      <c r="B3396" s="22"/>
      <c r="C3396" s="21"/>
      <c r="D3396" s="20"/>
      <c r="E3396" s="20"/>
      <c r="F3396" s="20"/>
      <c r="G3396" s="20"/>
      <c r="H3396" s="20"/>
      <c r="I3396" s="20"/>
      <c r="J3396" s="20"/>
      <c r="K3396" s="19"/>
    </row>
    <row r="3397" spans="2:11" s="23" customFormat="1" ht="21.95" customHeight="1">
      <c r="B3397" s="22"/>
      <c r="C3397" s="21"/>
      <c r="D3397" s="20"/>
      <c r="E3397" s="20"/>
      <c r="F3397" s="20"/>
      <c r="G3397" s="20"/>
      <c r="H3397" s="20"/>
      <c r="I3397" s="20"/>
      <c r="J3397" s="20"/>
      <c r="K3397" s="19"/>
    </row>
    <row r="3398" spans="2:11" s="23" customFormat="1" ht="21.95" customHeight="1">
      <c r="B3398" s="22"/>
      <c r="C3398" s="21"/>
      <c r="D3398" s="20"/>
      <c r="E3398" s="20"/>
      <c r="F3398" s="20"/>
      <c r="G3398" s="20"/>
      <c r="H3398" s="20"/>
      <c r="I3398" s="20"/>
      <c r="J3398" s="20"/>
      <c r="K3398" s="19"/>
    </row>
    <row r="3399" spans="2:11" s="23" customFormat="1" ht="21.95" customHeight="1">
      <c r="B3399" s="22"/>
      <c r="C3399" s="21"/>
      <c r="D3399" s="20"/>
      <c r="E3399" s="20"/>
      <c r="F3399" s="20"/>
      <c r="G3399" s="20"/>
      <c r="H3399" s="20"/>
      <c r="I3399" s="20"/>
      <c r="J3399" s="20"/>
      <c r="K3399" s="19"/>
    </row>
    <row r="3400" spans="2:11" s="23" customFormat="1" ht="21.95" customHeight="1">
      <c r="B3400" s="22"/>
      <c r="C3400" s="21"/>
      <c r="D3400" s="20"/>
      <c r="E3400" s="20"/>
      <c r="F3400" s="20"/>
      <c r="G3400" s="20"/>
      <c r="H3400" s="20"/>
      <c r="I3400" s="20"/>
      <c r="J3400" s="20"/>
      <c r="K3400" s="19"/>
    </row>
    <row r="3401" spans="2:11" s="23" customFormat="1" ht="21.95" customHeight="1">
      <c r="B3401" s="22"/>
      <c r="C3401" s="21"/>
      <c r="D3401" s="20"/>
      <c r="E3401" s="20"/>
      <c r="F3401" s="20"/>
      <c r="G3401" s="20"/>
      <c r="H3401" s="20"/>
      <c r="I3401" s="20"/>
      <c r="J3401" s="20"/>
      <c r="K3401" s="19"/>
    </row>
    <row r="3402" spans="2:11" s="23" customFormat="1" ht="21.95" customHeight="1">
      <c r="B3402" s="22"/>
      <c r="C3402" s="21"/>
      <c r="D3402" s="20"/>
      <c r="E3402" s="20"/>
      <c r="F3402" s="20"/>
      <c r="G3402" s="20"/>
      <c r="H3402" s="20"/>
      <c r="I3402" s="20"/>
      <c r="J3402" s="20"/>
      <c r="K3402" s="19"/>
    </row>
    <row r="3403" spans="2:11" s="23" customFormat="1" ht="21.95" customHeight="1">
      <c r="B3403" s="22"/>
      <c r="C3403" s="21"/>
      <c r="D3403" s="20"/>
      <c r="E3403" s="20"/>
      <c r="F3403" s="20"/>
      <c r="G3403" s="20"/>
      <c r="H3403" s="20"/>
      <c r="I3403" s="20"/>
      <c r="J3403" s="20"/>
      <c r="K3403" s="19"/>
    </row>
    <row r="3404" spans="2:11" s="23" customFormat="1" ht="21.95" customHeight="1">
      <c r="B3404" s="22"/>
      <c r="C3404" s="21"/>
      <c r="D3404" s="20"/>
      <c r="E3404" s="20"/>
      <c r="F3404" s="20"/>
      <c r="G3404" s="20"/>
      <c r="H3404" s="20"/>
      <c r="I3404" s="20"/>
      <c r="J3404" s="20"/>
      <c r="K3404" s="19"/>
    </row>
    <row r="3405" spans="2:11" s="23" customFormat="1" ht="21.95" customHeight="1">
      <c r="B3405" s="22"/>
      <c r="C3405" s="21"/>
      <c r="D3405" s="20"/>
      <c r="E3405" s="20"/>
      <c r="F3405" s="20"/>
      <c r="G3405" s="20"/>
      <c r="H3405" s="20"/>
      <c r="I3405" s="20"/>
      <c r="J3405" s="20"/>
      <c r="K3405" s="19"/>
    </row>
    <row r="3406" spans="2:11" s="23" customFormat="1" ht="21.95" customHeight="1">
      <c r="B3406" s="22"/>
      <c r="C3406" s="21"/>
      <c r="D3406" s="20"/>
      <c r="E3406" s="20"/>
      <c r="F3406" s="20"/>
      <c r="G3406" s="20"/>
      <c r="H3406" s="20"/>
      <c r="I3406" s="20"/>
      <c r="J3406" s="20"/>
      <c r="K3406" s="19"/>
    </row>
    <row r="3407" spans="2:11" s="23" customFormat="1" ht="21.95" customHeight="1">
      <c r="B3407" s="22"/>
      <c r="C3407" s="21"/>
      <c r="D3407" s="20"/>
      <c r="E3407" s="20"/>
      <c r="F3407" s="20"/>
      <c r="G3407" s="20"/>
      <c r="H3407" s="20"/>
      <c r="I3407" s="20"/>
      <c r="J3407" s="20"/>
      <c r="K3407" s="19"/>
    </row>
    <row r="3408" spans="2:11" s="23" customFormat="1" ht="21.95" customHeight="1">
      <c r="B3408" s="22"/>
      <c r="C3408" s="21"/>
      <c r="D3408" s="20"/>
      <c r="E3408" s="20"/>
      <c r="F3408" s="20"/>
      <c r="G3408" s="20"/>
      <c r="H3408" s="20"/>
      <c r="I3408" s="20"/>
      <c r="J3408" s="20"/>
      <c r="K3408" s="19"/>
    </row>
    <row r="3409" spans="2:11" s="23" customFormat="1" ht="21.95" customHeight="1">
      <c r="B3409" s="22"/>
      <c r="C3409" s="21"/>
      <c r="D3409" s="20"/>
      <c r="E3409" s="20"/>
      <c r="F3409" s="20"/>
      <c r="G3409" s="20"/>
      <c r="H3409" s="20"/>
      <c r="I3409" s="20"/>
      <c r="J3409" s="20"/>
      <c r="K3409" s="19"/>
    </row>
    <row r="3410" spans="2:11" s="23" customFormat="1" ht="21.95" customHeight="1">
      <c r="B3410" s="22"/>
      <c r="C3410" s="21"/>
      <c r="D3410" s="20"/>
      <c r="E3410" s="20"/>
      <c r="F3410" s="20"/>
      <c r="G3410" s="20"/>
      <c r="H3410" s="20"/>
      <c r="I3410" s="20"/>
      <c r="J3410" s="20"/>
      <c r="K3410" s="19"/>
    </row>
    <row r="3411" spans="2:11" s="23" customFormat="1" ht="21.95" customHeight="1">
      <c r="B3411" s="22"/>
      <c r="C3411" s="21"/>
      <c r="D3411" s="20"/>
      <c r="E3411" s="20"/>
      <c r="F3411" s="20"/>
      <c r="G3411" s="20"/>
      <c r="H3411" s="20"/>
      <c r="I3411" s="20"/>
      <c r="J3411" s="20"/>
      <c r="K3411" s="19"/>
    </row>
    <row r="3412" spans="2:11" s="23" customFormat="1" ht="21.95" customHeight="1">
      <c r="B3412" s="22"/>
      <c r="C3412" s="21"/>
      <c r="D3412" s="20"/>
      <c r="E3412" s="20"/>
      <c r="F3412" s="20"/>
      <c r="G3412" s="20"/>
      <c r="H3412" s="20"/>
      <c r="I3412" s="20"/>
      <c r="J3412" s="20"/>
      <c r="K3412" s="19"/>
    </row>
    <row r="3413" spans="2:11" s="23" customFormat="1" ht="21.95" customHeight="1">
      <c r="B3413" s="22"/>
      <c r="C3413" s="21"/>
      <c r="D3413" s="20"/>
      <c r="E3413" s="20"/>
      <c r="F3413" s="20"/>
      <c r="G3413" s="20"/>
      <c r="H3413" s="20"/>
      <c r="I3413" s="20"/>
      <c r="J3413" s="20"/>
      <c r="K3413" s="19"/>
    </row>
    <row r="3414" spans="2:11" s="23" customFormat="1" ht="21.95" customHeight="1">
      <c r="B3414" s="22"/>
      <c r="C3414" s="21"/>
      <c r="D3414" s="20"/>
      <c r="E3414" s="20"/>
      <c r="F3414" s="20"/>
      <c r="G3414" s="20"/>
      <c r="H3414" s="20"/>
      <c r="I3414" s="20"/>
      <c r="J3414" s="20"/>
      <c r="K3414" s="19"/>
    </row>
    <row r="3415" spans="2:11" s="23" customFormat="1" ht="21.95" customHeight="1">
      <c r="B3415" s="22"/>
      <c r="C3415" s="21"/>
      <c r="D3415" s="20"/>
      <c r="E3415" s="20"/>
      <c r="F3415" s="20"/>
      <c r="G3415" s="20"/>
      <c r="H3415" s="20"/>
      <c r="I3415" s="20"/>
      <c r="J3415" s="20"/>
      <c r="K3415" s="19"/>
    </row>
    <row r="3416" spans="2:11" s="23" customFormat="1" ht="21.95" customHeight="1">
      <c r="B3416" s="22"/>
      <c r="C3416" s="21"/>
      <c r="D3416" s="20"/>
      <c r="E3416" s="20"/>
      <c r="F3416" s="20"/>
      <c r="G3416" s="20"/>
      <c r="H3416" s="20"/>
      <c r="I3416" s="20"/>
      <c r="J3416" s="20"/>
      <c r="K3416" s="19"/>
    </row>
    <row r="3417" spans="2:11" s="23" customFormat="1" ht="21.95" customHeight="1">
      <c r="B3417" s="22"/>
      <c r="C3417" s="21"/>
      <c r="D3417" s="20"/>
      <c r="E3417" s="20"/>
      <c r="F3417" s="20"/>
      <c r="G3417" s="20"/>
      <c r="H3417" s="20"/>
      <c r="I3417" s="20"/>
      <c r="J3417" s="20"/>
      <c r="K3417" s="19"/>
    </row>
    <row r="3418" spans="2:11" s="23" customFormat="1" ht="21.95" customHeight="1">
      <c r="B3418" s="22"/>
      <c r="C3418" s="21"/>
      <c r="D3418" s="20"/>
      <c r="E3418" s="20"/>
      <c r="F3418" s="20"/>
      <c r="G3418" s="20"/>
      <c r="H3418" s="20"/>
      <c r="I3418" s="20"/>
      <c r="J3418" s="20"/>
      <c r="K3418" s="19"/>
    </row>
    <row r="3419" spans="2:11" s="23" customFormat="1" ht="21.95" customHeight="1">
      <c r="B3419" s="22"/>
      <c r="C3419" s="21"/>
      <c r="D3419" s="20"/>
      <c r="E3419" s="20"/>
      <c r="F3419" s="20"/>
      <c r="G3419" s="20"/>
      <c r="H3419" s="20"/>
      <c r="I3419" s="20"/>
      <c r="J3419" s="20"/>
      <c r="K3419" s="19"/>
    </row>
    <row r="3420" spans="2:11" s="23" customFormat="1" ht="21.95" customHeight="1">
      <c r="B3420" s="22"/>
      <c r="C3420" s="21"/>
      <c r="D3420" s="20"/>
      <c r="E3420" s="20"/>
      <c r="F3420" s="20"/>
      <c r="G3420" s="20"/>
      <c r="H3420" s="20"/>
      <c r="I3420" s="20"/>
      <c r="J3420" s="20"/>
      <c r="K3420" s="19"/>
    </row>
    <row r="3421" spans="2:11" s="23" customFormat="1" ht="21.95" customHeight="1">
      <c r="B3421" s="22"/>
      <c r="C3421" s="21"/>
      <c r="D3421" s="20"/>
      <c r="E3421" s="20"/>
      <c r="F3421" s="20"/>
      <c r="G3421" s="20"/>
      <c r="H3421" s="20"/>
      <c r="I3421" s="20"/>
      <c r="J3421" s="20"/>
      <c r="K3421" s="19"/>
    </row>
    <row r="3422" spans="2:11" s="23" customFormat="1" ht="21.95" customHeight="1">
      <c r="B3422" s="22"/>
      <c r="C3422" s="21"/>
      <c r="D3422" s="20"/>
      <c r="E3422" s="20"/>
      <c r="F3422" s="20"/>
      <c r="G3422" s="20"/>
      <c r="H3422" s="20"/>
      <c r="I3422" s="20"/>
      <c r="J3422" s="20"/>
      <c r="K3422" s="19"/>
    </row>
    <row r="3423" spans="2:11" s="23" customFormat="1" ht="21.95" customHeight="1">
      <c r="B3423" s="22"/>
      <c r="C3423" s="21"/>
      <c r="D3423" s="20"/>
      <c r="E3423" s="20"/>
      <c r="F3423" s="20"/>
      <c r="G3423" s="20"/>
      <c r="H3423" s="20"/>
      <c r="I3423" s="20"/>
      <c r="J3423" s="20"/>
      <c r="K3423" s="19"/>
    </row>
    <row r="3424" spans="2:11" s="23" customFormat="1" ht="21.95" customHeight="1">
      <c r="B3424" s="22"/>
      <c r="C3424" s="21"/>
      <c r="D3424" s="20"/>
      <c r="E3424" s="20"/>
      <c r="F3424" s="20"/>
      <c r="G3424" s="20"/>
      <c r="H3424" s="20"/>
      <c r="I3424" s="20"/>
      <c r="J3424" s="20"/>
      <c r="K3424" s="19"/>
    </row>
    <row r="3425" spans="2:11" s="23" customFormat="1" ht="21.95" customHeight="1">
      <c r="B3425" s="22"/>
      <c r="C3425" s="21"/>
      <c r="D3425" s="20"/>
      <c r="E3425" s="20"/>
      <c r="F3425" s="20"/>
      <c r="G3425" s="20"/>
      <c r="H3425" s="20"/>
      <c r="I3425" s="20"/>
      <c r="J3425" s="20"/>
      <c r="K3425" s="19"/>
    </row>
    <row r="3426" spans="2:11" s="23" customFormat="1" ht="21.95" customHeight="1">
      <c r="B3426" s="22"/>
      <c r="C3426" s="21"/>
      <c r="D3426" s="20"/>
      <c r="E3426" s="20"/>
      <c r="F3426" s="20"/>
      <c r="G3426" s="20"/>
      <c r="H3426" s="20"/>
      <c r="I3426" s="20"/>
      <c r="J3426" s="20"/>
      <c r="K3426" s="19"/>
    </row>
    <row r="3427" spans="2:11" s="23" customFormat="1" ht="21.95" customHeight="1">
      <c r="B3427" s="22"/>
      <c r="C3427" s="21"/>
      <c r="D3427" s="20"/>
      <c r="E3427" s="20"/>
      <c r="F3427" s="20"/>
      <c r="G3427" s="20"/>
      <c r="H3427" s="20"/>
      <c r="I3427" s="20"/>
      <c r="J3427" s="20"/>
      <c r="K3427" s="19"/>
    </row>
    <row r="3428" spans="2:11" s="23" customFormat="1" ht="21.95" customHeight="1">
      <c r="B3428" s="22"/>
      <c r="C3428" s="21"/>
      <c r="D3428" s="20"/>
      <c r="E3428" s="20"/>
      <c r="F3428" s="20"/>
      <c r="G3428" s="20"/>
      <c r="H3428" s="20"/>
      <c r="I3428" s="20"/>
      <c r="J3428" s="20"/>
      <c r="K3428" s="19"/>
    </row>
    <row r="3429" spans="2:11" s="23" customFormat="1" ht="21.95" customHeight="1">
      <c r="B3429" s="22"/>
      <c r="C3429" s="21"/>
      <c r="D3429" s="20"/>
      <c r="E3429" s="20"/>
      <c r="F3429" s="20"/>
      <c r="G3429" s="20"/>
      <c r="H3429" s="20"/>
      <c r="I3429" s="20"/>
      <c r="J3429" s="20"/>
      <c r="K3429" s="19"/>
    </row>
    <row r="3430" spans="2:11" s="23" customFormat="1" ht="21.95" customHeight="1">
      <c r="B3430" s="22"/>
      <c r="C3430" s="21"/>
      <c r="D3430" s="20"/>
      <c r="E3430" s="20"/>
      <c r="F3430" s="20"/>
      <c r="G3430" s="20"/>
      <c r="H3430" s="20"/>
      <c r="I3430" s="20"/>
      <c r="J3430" s="20"/>
      <c r="K3430" s="19"/>
    </row>
    <row r="3431" spans="2:11" s="23" customFormat="1" ht="21.95" customHeight="1">
      <c r="B3431" s="22"/>
      <c r="C3431" s="21"/>
      <c r="D3431" s="20"/>
      <c r="E3431" s="20"/>
      <c r="F3431" s="20"/>
      <c r="G3431" s="20"/>
      <c r="H3431" s="20"/>
      <c r="I3431" s="20"/>
      <c r="J3431" s="20"/>
      <c r="K3431" s="19"/>
    </row>
    <row r="3432" spans="2:11" s="23" customFormat="1" ht="21.95" customHeight="1">
      <c r="B3432" s="22"/>
      <c r="C3432" s="21"/>
      <c r="D3432" s="20"/>
      <c r="E3432" s="20"/>
      <c r="F3432" s="20"/>
      <c r="G3432" s="20"/>
      <c r="H3432" s="20"/>
      <c r="I3432" s="20"/>
      <c r="J3432" s="20"/>
      <c r="K3432" s="19"/>
    </row>
    <row r="3433" spans="2:11" s="23" customFormat="1" ht="21.95" customHeight="1">
      <c r="B3433" s="22"/>
      <c r="C3433" s="21"/>
      <c r="D3433" s="20"/>
      <c r="E3433" s="20"/>
      <c r="F3433" s="20"/>
      <c r="G3433" s="20"/>
      <c r="H3433" s="20"/>
      <c r="I3433" s="20"/>
      <c r="J3433" s="20"/>
      <c r="K3433" s="19"/>
    </row>
    <row r="3434" spans="2:11" s="23" customFormat="1" ht="21.95" customHeight="1">
      <c r="B3434" s="22"/>
      <c r="C3434" s="21"/>
      <c r="D3434" s="20"/>
      <c r="E3434" s="20"/>
      <c r="F3434" s="20"/>
      <c r="G3434" s="20"/>
      <c r="H3434" s="20"/>
      <c r="I3434" s="20"/>
      <c r="J3434" s="20"/>
      <c r="K3434" s="19"/>
    </row>
    <row r="3435" spans="2:11" s="23" customFormat="1" ht="21.95" customHeight="1">
      <c r="B3435" s="22"/>
      <c r="C3435" s="21"/>
      <c r="D3435" s="20"/>
      <c r="E3435" s="20"/>
      <c r="F3435" s="20"/>
      <c r="G3435" s="20"/>
      <c r="H3435" s="20"/>
      <c r="I3435" s="20"/>
      <c r="J3435" s="20"/>
      <c r="K3435" s="19"/>
    </row>
    <row r="3436" spans="2:11" s="23" customFormat="1" ht="21.95" customHeight="1">
      <c r="B3436" s="22"/>
      <c r="C3436" s="21"/>
      <c r="D3436" s="20"/>
      <c r="E3436" s="20"/>
      <c r="F3436" s="20"/>
      <c r="G3436" s="20"/>
      <c r="H3436" s="20"/>
      <c r="I3436" s="20"/>
      <c r="J3436" s="20"/>
      <c r="K3436" s="19"/>
    </row>
    <row r="3437" spans="2:11" s="23" customFormat="1" ht="21.95" customHeight="1">
      <c r="B3437" s="22"/>
      <c r="C3437" s="21"/>
      <c r="D3437" s="20"/>
      <c r="E3437" s="20"/>
      <c r="F3437" s="20"/>
      <c r="G3437" s="20"/>
      <c r="H3437" s="20"/>
      <c r="I3437" s="20"/>
      <c r="J3437" s="20"/>
      <c r="K3437" s="19"/>
    </row>
    <row r="3438" spans="2:11" s="23" customFormat="1" ht="21.95" customHeight="1">
      <c r="B3438" s="22"/>
      <c r="C3438" s="21"/>
      <c r="D3438" s="20"/>
      <c r="E3438" s="20"/>
      <c r="F3438" s="20"/>
      <c r="G3438" s="20"/>
      <c r="H3438" s="20"/>
      <c r="I3438" s="20"/>
      <c r="J3438" s="20"/>
      <c r="K3438" s="19"/>
    </row>
    <row r="3439" spans="2:11" s="23" customFormat="1" ht="21.95" customHeight="1">
      <c r="B3439" s="22"/>
      <c r="C3439" s="21"/>
      <c r="D3439" s="20"/>
      <c r="E3439" s="20"/>
      <c r="F3439" s="20"/>
      <c r="G3439" s="20"/>
      <c r="H3439" s="20"/>
      <c r="I3439" s="20"/>
      <c r="J3439" s="20"/>
      <c r="K3439" s="19"/>
    </row>
    <row r="3440" spans="2:11" s="23" customFormat="1" ht="21.95" customHeight="1">
      <c r="B3440" s="22"/>
      <c r="C3440" s="21"/>
      <c r="D3440" s="20"/>
      <c r="E3440" s="20"/>
      <c r="F3440" s="20"/>
      <c r="G3440" s="20"/>
      <c r="H3440" s="20"/>
      <c r="I3440" s="20"/>
      <c r="J3440" s="20"/>
      <c r="K3440" s="19"/>
    </row>
    <row r="3441" spans="2:11" s="23" customFormat="1" ht="21.95" customHeight="1">
      <c r="B3441" s="22"/>
      <c r="C3441" s="21"/>
      <c r="D3441" s="20"/>
      <c r="E3441" s="20"/>
      <c r="F3441" s="20"/>
      <c r="G3441" s="20"/>
      <c r="H3441" s="20"/>
      <c r="I3441" s="20"/>
      <c r="J3441" s="20"/>
      <c r="K3441" s="19"/>
    </row>
    <row r="3442" spans="2:11" s="23" customFormat="1" ht="21.95" customHeight="1">
      <c r="B3442" s="22"/>
      <c r="C3442" s="21"/>
      <c r="D3442" s="20"/>
      <c r="E3442" s="20"/>
      <c r="F3442" s="20"/>
      <c r="G3442" s="20"/>
      <c r="H3442" s="20"/>
      <c r="I3442" s="20"/>
      <c r="J3442" s="20"/>
      <c r="K3442" s="19"/>
    </row>
    <row r="3443" spans="2:11" s="23" customFormat="1" ht="21.95" customHeight="1">
      <c r="B3443" s="22"/>
      <c r="C3443" s="21"/>
      <c r="D3443" s="20"/>
      <c r="E3443" s="20"/>
      <c r="F3443" s="20"/>
      <c r="G3443" s="20"/>
      <c r="H3443" s="20"/>
      <c r="I3443" s="20"/>
      <c r="J3443" s="20"/>
      <c r="K3443" s="19"/>
    </row>
    <row r="3444" spans="2:11" s="23" customFormat="1" ht="21.95" customHeight="1">
      <c r="B3444" s="22"/>
      <c r="C3444" s="21"/>
      <c r="D3444" s="20"/>
      <c r="E3444" s="20"/>
      <c r="F3444" s="20"/>
      <c r="G3444" s="20"/>
      <c r="H3444" s="20"/>
      <c r="I3444" s="20"/>
      <c r="J3444" s="20"/>
      <c r="K3444" s="19"/>
    </row>
    <row r="3445" spans="2:11" s="23" customFormat="1" ht="21.95" customHeight="1">
      <c r="B3445" s="22"/>
      <c r="C3445" s="21"/>
      <c r="D3445" s="20"/>
      <c r="E3445" s="20"/>
      <c r="F3445" s="20"/>
      <c r="G3445" s="20"/>
      <c r="H3445" s="20"/>
      <c r="I3445" s="20"/>
      <c r="J3445" s="20"/>
      <c r="K3445" s="19"/>
    </row>
    <row r="3446" spans="2:11" s="23" customFormat="1" ht="21.95" customHeight="1">
      <c r="B3446" s="22"/>
      <c r="C3446" s="21"/>
      <c r="D3446" s="20"/>
      <c r="E3446" s="20"/>
      <c r="F3446" s="20"/>
      <c r="G3446" s="20"/>
      <c r="H3446" s="20"/>
      <c r="I3446" s="20"/>
      <c r="J3446" s="20"/>
      <c r="K3446" s="19"/>
    </row>
    <row r="3447" spans="2:11" s="23" customFormat="1" ht="21.95" customHeight="1">
      <c r="B3447" s="22"/>
      <c r="C3447" s="21"/>
      <c r="D3447" s="20"/>
      <c r="E3447" s="20"/>
      <c r="F3447" s="20"/>
      <c r="G3447" s="20"/>
      <c r="H3447" s="20"/>
      <c r="I3447" s="20"/>
      <c r="J3447" s="20"/>
      <c r="K3447" s="19"/>
    </row>
    <row r="3448" spans="2:11" s="23" customFormat="1" ht="21.95" customHeight="1">
      <c r="B3448" s="22"/>
      <c r="C3448" s="21"/>
      <c r="D3448" s="20"/>
      <c r="E3448" s="20"/>
      <c r="F3448" s="20"/>
      <c r="G3448" s="20"/>
      <c r="H3448" s="20"/>
      <c r="I3448" s="20"/>
      <c r="J3448" s="20"/>
      <c r="K3448" s="19"/>
    </row>
    <row r="3449" spans="2:11" s="23" customFormat="1" ht="21.95" customHeight="1">
      <c r="B3449" s="22"/>
      <c r="C3449" s="21"/>
      <c r="D3449" s="20"/>
      <c r="E3449" s="20"/>
      <c r="F3449" s="20"/>
      <c r="G3449" s="20"/>
      <c r="H3449" s="20"/>
      <c r="I3449" s="20"/>
      <c r="J3449" s="20"/>
      <c r="K3449" s="19"/>
    </row>
    <row r="3450" spans="2:11" s="23" customFormat="1" ht="21.95" customHeight="1">
      <c r="B3450" s="22"/>
      <c r="C3450" s="21"/>
      <c r="D3450" s="20"/>
      <c r="E3450" s="20"/>
      <c r="F3450" s="20"/>
      <c r="G3450" s="20"/>
      <c r="H3450" s="20"/>
      <c r="I3450" s="20"/>
      <c r="J3450" s="20"/>
      <c r="K3450" s="19"/>
    </row>
    <row r="3451" spans="2:11" s="23" customFormat="1" ht="21.95" customHeight="1">
      <c r="B3451" s="22"/>
      <c r="C3451" s="21"/>
      <c r="D3451" s="20"/>
      <c r="E3451" s="20"/>
      <c r="F3451" s="20"/>
      <c r="G3451" s="20"/>
      <c r="H3451" s="20"/>
      <c r="I3451" s="20"/>
      <c r="J3451" s="20"/>
      <c r="K3451" s="19"/>
    </row>
    <row r="3452" spans="2:11" s="23" customFormat="1" ht="21.95" customHeight="1">
      <c r="B3452" s="22"/>
      <c r="C3452" s="21"/>
      <c r="D3452" s="20"/>
      <c r="E3452" s="20"/>
      <c r="F3452" s="20"/>
      <c r="G3452" s="20"/>
      <c r="H3452" s="20"/>
      <c r="I3452" s="20"/>
      <c r="J3452" s="20"/>
      <c r="K3452" s="19"/>
    </row>
    <row r="3453" spans="2:11" s="23" customFormat="1" ht="21.95" customHeight="1">
      <c r="B3453" s="22"/>
      <c r="C3453" s="21"/>
      <c r="D3453" s="20"/>
      <c r="E3453" s="20"/>
      <c r="F3453" s="20"/>
      <c r="G3453" s="20"/>
      <c r="H3453" s="20"/>
      <c r="I3453" s="20"/>
      <c r="J3453" s="20"/>
      <c r="K3453" s="19"/>
    </row>
    <row r="3454" spans="2:11" s="23" customFormat="1" ht="21.95" customHeight="1">
      <c r="B3454" s="22"/>
      <c r="C3454" s="21"/>
      <c r="D3454" s="20"/>
      <c r="E3454" s="20"/>
      <c r="F3454" s="20"/>
      <c r="G3454" s="20"/>
      <c r="H3454" s="20"/>
      <c r="I3454" s="20"/>
      <c r="J3454" s="20"/>
      <c r="K3454" s="19"/>
    </row>
    <row r="3455" spans="2:11" s="23" customFormat="1" ht="21.95" customHeight="1">
      <c r="B3455" s="22"/>
      <c r="C3455" s="21"/>
      <c r="D3455" s="20"/>
      <c r="E3455" s="20"/>
      <c r="F3455" s="20"/>
      <c r="G3455" s="20"/>
      <c r="H3455" s="20"/>
      <c r="I3455" s="20"/>
      <c r="J3455" s="20"/>
      <c r="K3455" s="19"/>
    </row>
    <row r="3456" spans="2:11" s="23" customFormat="1" ht="21.95" customHeight="1">
      <c r="B3456" s="22"/>
      <c r="C3456" s="21"/>
      <c r="D3456" s="20"/>
      <c r="E3456" s="20"/>
      <c r="F3456" s="20"/>
      <c r="G3456" s="20"/>
      <c r="H3456" s="20"/>
      <c r="I3456" s="20"/>
      <c r="J3456" s="20"/>
      <c r="K3456" s="19"/>
    </row>
    <row r="3457" spans="2:11" s="23" customFormat="1" ht="21.95" customHeight="1">
      <c r="B3457" s="22"/>
      <c r="C3457" s="21"/>
      <c r="D3457" s="20"/>
      <c r="E3457" s="20"/>
      <c r="F3457" s="20"/>
      <c r="G3457" s="20"/>
      <c r="H3457" s="20"/>
      <c r="I3457" s="20"/>
      <c r="J3457" s="20"/>
      <c r="K3457" s="19"/>
    </row>
    <row r="3458" spans="2:11" s="23" customFormat="1" ht="21.95" customHeight="1">
      <c r="B3458" s="22"/>
      <c r="C3458" s="21"/>
      <c r="D3458" s="20"/>
      <c r="E3458" s="20"/>
      <c r="F3458" s="20"/>
      <c r="G3458" s="20"/>
      <c r="H3458" s="20"/>
      <c r="I3458" s="20"/>
      <c r="J3458" s="20"/>
      <c r="K3458" s="19"/>
    </row>
    <row r="3459" spans="2:11" s="23" customFormat="1" ht="21.95" customHeight="1">
      <c r="B3459" s="22"/>
      <c r="C3459" s="21"/>
      <c r="D3459" s="20"/>
      <c r="E3459" s="20"/>
      <c r="F3459" s="20"/>
      <c r="G3459" s="20"/>
      <c r="H3459" s="20"/>
      <c r="I3459" s="20"/>
      <c r="J3459" s="20"/>
      <c r="K3459" s="19"/>
    </row>
    <row r="3460" spans="2:11" s="23" customFormat="1" ht="21.95" customHeight="1">
      <c r="B3460" s="22"/>
      <c r="C3460" s="21"/>
      <c r="D3460" s="20"/>
      <c r="E3460" s="20"/>
      <c r="F3460" s="20"/>
      <c r="G3460" s="20"/>
      <c r="H3460" s="20"/>
      <c r="I3460" s="20"/>
      <c r="J3460" s="20"/>
      <c r="K3460" s="19"/>
    </row>
    <row r="3461" spans="2:11" s="23" customFormat="1" ht="21.95" customHeight="1">
      <c r="B3461" s="22"/>
      <c r="C3461" s="21"/>
      <c r="D3461" s="20"/>
      <c r="E3461" s="20"/>
      <c r="F3461" s="20"/>
      <c r="G3461" s="20"/>
      <c r="H3461" s="20"/>
      <c r="I3461" s="20"/>
      <c r="J3461" s="20"/>
      <c r="K3461" s="19"/>
    </row>
    <row r="3462" spans="2:11" s="23" customFormat="1" ht="21.95" customHeight="1">
      <c r="B3462" s="22"/>
      <c r="C3462" s="21"/>
      <c r="D3462" s="20"/>
      <c r="E3462" s="20"/>
      <c r="F3462" s="20"/>
      <c r="G3462" s="20"/>
      <c r="H3462" s="20"/>
      <c r="I3462" s="20"/>
      <c r="J3462" s="20"/>
      <c r="K3462" s="19"/>
    </row>
    <row r="3463" spans="2:11" s="23" customFormat="1" ht="21.95" customHeight="1">
      <c r="B3463" s="22"/>
      <c r="C3463" s="21"/>
      <c r="D3463" s="20"/>
      <c r="E3463" s="20"/>
      <c r="F3463" s="20"/>
      <c r="G3463" s="20"/>
      <c r="H3463" s="20"/>
      <c r="I3463" s="20"/>
      <c r="J3463" s="20"/>
      <c r="K3463" s="19"/>
    </row>
    <row r="3464" spans="2:11" s="23" customFormat="1" ht="21.95" customHeight="1">
      <c r="B3464" s="22"/>
      <c r="C3464" s="21"/>
      <c r="D3464" s="20"/>
      <c r="E3464" s="20"/>
      <c r="F3464" s="20"/>
      <c r="G3464" s="20"/>
      <c r="H3464" s="20"/>
      <c r="I3464" s="20"/>
      <c r="J3464" s="20"/>
      <c r="K3464" s="19"/>
    </row>
    <row r="3465" spans="2:11" s="23" customFormat="1" ht="21.95" customHeight="1">
      <c r="B3465" s="22"/>
      <c r="C3465" s="21"/>
      <c r="D3465" s="20"/>
      <c r="E3465" s="20"/>
      <c r="F3465" s="20"/>
      <c r="G3465" s="20"/>
      <c r="H3465" s="20"/>
      <c r="I3465" s="20"/>
      <c r="J3465" s="20"/>
      <c r="K3465" s="19"/>
    </row>
    <row r="3466" spans="2:11" s="23" customFormat="1" ht="21.95" customHeight="1">
      <c r="B3466" s="22"/>
      <c r="C3466" s="21"/>
      <c r="D3466" s="20"/>
      <c r="E3466" s="20"/>
      <c r="F3466" s="20"/>
      <c r="G3466" s="20"/>
      <c r="H3466" s="20"/>
      <c r="I3466" s="20"/>
      <c r="J3466" s="20"/>
      <c r="K3466" s="19"/>
    </row>
    <row r="3467" spans="2:11" s="23" customFormat="1" ht="21.95" customHeight="1">
      <c r="B3467" s="22"/>
      <c r="C3467" s="21"/>
      <c r="D3467" s="20"/>
      <c r="E3467" s="20"/>
      <c r="F3467" s="20"/>
      <c r="G3467" s="20"/>
      <c r="H3467" s="20"/>
      <c r="I3467" s="20"/>
      <c r="J3467" s="20"/>
      <c r="K3467" s="19"/>
    </row>
    <row r="3468" spans="2:11" s="23" customFormat="1" ht="21.95" customHeight="1">
      <c r="B3468" s="22"/>
      <c r="C3468" s="21"/>
      <c r="D3468" s="20"/>
      <c r="E3468" s="20"/>
      <c r="F3468" s="20"/>
      <c r="G3468" s="20"/>
      <c r="H3468" s="20"/>
      <c r="I3468" s="20"/>
      <c r="J3468" s="20"/>
      <c r="K3468" s="19"/>
    </row>
    <row r="3469" spans="2:11" s="23" customFormat="1" ht="21.95" customHeight="1">
      <c r="B3469" s="22"/>
      <c r="C3469" s="21"/>
      <c r="D3469" s="20"/>
      <c r="E3469" s="20"/>
      <c r="F3469" s="20"/>
      <c r="G3469" s="20"/>
      <c r="H3469" s="20"/>
      <c r="I3469" s="20"/>
      <c r="J3469" s="20"/>
      <c r="K3469" s="19"/>
    </row>
    <row r="3470" spans="2:11" s="23" customFormat="1" ht="21.95" customHeight="1">
      <c r="B3470" s="22"/>
      <c r="C3470" s="21"/>
      <c r="D3470" s="20"/>
      <c r="E3470" s="20"/>
      <c r="F3470" s="20"/>
      <c r="G3470" s="20"/>
      <c r="H3470" s="20"/>
      <c r="I3470" s="20"/>
      <c r="J3470" s="20"/>
      <c r="K3470" s="19"/>
    </row>
    <row r="3471" spans="2:11" s="23" customFormat="1" ht="21.95" customHeight="1">
      <c r="B3471" s="22"/>
      <c r="C3471" s="21"/>
      <c r="D3471" s="20"/>
      <c r="E3471" s="20"/>
      <c r="F3471" s="20"/>
      <c r="G3471" s="20"/>
      <c r="H3471" s="20"/>
      <c r="I3471" s="20"/>
      <c r="J3471" s="20"/>
      <c r="K3471" s="19"/>
    </row>
    <row r="3472" spans="2:11" s="23" customFormat="1" ht="21.95" customHeight="1">
      <c r="B3472" s="22"/>
      <c r="C3472" s="21"/>
      <c r="D3472" s="20"/>
      <c r="E3472" s="20"/>
      <c r="F3472" s="20"/>
      <c r="G3472" s="20"/>
      <c r="H3472" s="20"/>
      <c r="I3472" s="20"/>
      <c r="J3472" s="20"/>
      <c r="K3472" s="19"/>
    </row>
    <row r="3473" spans="2:11" s="23" customFormat="1" ht="21.95" customHeight="1">
      <c r="B3473" s="22"/>
      <c r="C3473" s="21"/>
      <c r="D3473" s="20"/>
      <c r="E3473" s="20"/>
      <c r="F3473" s="20"/>
      <c r="G3473" s="20"/>
      <c r="H3473" s="20"/>
      <c r="I3473" s="20"/>
      <c r="J3473" s="20"/>
      <c r="K3473" s="19"/>
    </row>
    <row r="3474" spans="2:11" s="23" customFormat="1" ht="21.95" customHeight="1">
      <c r="B3474" s="22"/>
      <c r="C3474" s="21"/>
      <c r="D3474" s="20"/>
      <c r="E3474" s="20"/>
      <c r="F3474" s="20"/>
      <c r="G3474" s="20"/>
      <c r="H3474" s="20"/>
      <c r="I3474" s="20"/>
      <c r="J3474" s="20"/>
      <c r="K3474" s="19"/>
    </row>
    <row r="3475" spans="2:11" s="23" customFormat="1" ht="21.95" customHeight="1">
      <c r="B3475" s="22"/>
      <c r="C3475" s="21"/>
      <c r="D3475" s="20"/>
      <c r="E3475" s="20"/>
      <c r="F3475" s="20"/>
      <c r="G3475" s="20"/>
      <c r="H3475" s="20"/>
      <c r="I3475" s="20"/>
      <c r="J3475" s="20"/>
      <c r="K3475" s="19"/>
    </row>
    <row r="3476" spans="2:11" s="23" customFormat="1" ht="21.95" customHeight="1">
      <c r="B3476" s="22"/>
      <c r="C3476" s="21"/>
      <c r="D3476" s="20"/>
      <c r="E3476" s="20"/>
      <c r="F3476" s="20"/>
      <c r="G3476" s="20"/>
      <c r="H3476" s="20"/>
      <c r="I3476" s="20"/>
      <c r="J3476" s="20"/>
      <c r="K3476" s="19"/>
    </row>
    <row r="3477" spans="2:11" s="23" customFormat="1" ht="21.95" customHeight="1">
      <c r="B3477" s="22"/>
      <c r="C3477" s="21"/>
      <c r="D3477" s="20"/>
      <c r="E3477" s="20"/>
      <c r="F3477" s="20"/>
      <c r="G3477" s="20"/>
      <c r="H3477" s="20"/>
      <c r="I3477" s="20"/>
      <c r="J3477" s="20"/>
      <c r="K3477" s="19"/>
    </row>
    <row r="3478" spans="2:11" s="23" customFormat="1" ht="21.95" customHeight="1">
      <c r="B3478" s="22"/>
      <c r="C3478" s="21"/>
      <c r="D3478" s="20"/>
      <c r="E3478" s="20"/>
      <c r="F3478" s="20"/>
      <c r="G3478" s="20"/>
      <c r="H3478" s="20"/>
      <c r="I3478" s="20"/>
      <c r="J3478" s="20"/>
      <c r="K3478" s="19"/>
    </row>
    <row r="3479" spans="2:11" s="23" customFormat="1" ht="21.95" customHeight="1">
      <c r="B3479" s="22"/>
      <c r="C3479" s="21"/>
      <c r="D3479" s="20"/>
      <c r="E3479" s="20"/>
      <c r="F3479" s="20"/>
      <c r="G3479" s="20"/>
      <c r="H3479" s="20"/>
      <c r="I3479" s="20"/>
      <c r="J3479" s="20"/>
      <c r="K3479" s="19"/>
    </row>
    <row r="3480" spans="2:11" s="23" customFormat="1" ht="21.95" customHeight="1">
      <c r="B3480" s="22"/>
      <c r="C3480" s="21"/>
      <c r="D3480" s="20"/>
      <c r="E3480" s="20"/>
      <c r="F3480" s="20"/>
      <c r="G3480" s="20"/>
      <c r="H3480" s="20"/>
      <c r="I3480" s="20"/>
      <c r="J3480" s="20"/>
      <c r="K3480" s="19"/>
    </row>
    <row r="3481" spans="2:11" s="23" customFormat="1" ht="21.95" customHeight="1">
      <c r="B3481" s="22"/>
      <c r="C3481" s="21"/>
      <c r="D3481" s="20"/>
      <c r="E3481" s="20"/>
      <c r="F3481" s="20"/>
      <c r="G3481" s="20"/>
      <c r="H3481" s="20"/>
      <c r="I3481" s="20"/>
      <c r="J3481" s="20"/>
      <c r="K3481" s="19"/>
    </row>
    <row r="3482" spans="2:11" s="23" customFormat="1" ht="21.95" customHeight="1">
      <c r="B3482" s="22"/>
      <c r="C3482" s="21"/>
      <c r="D3482" s="20"/>
      <c r="E3482" s="20"/>
      <c r="F3482" s="20"/>
      <c r="G3482" s="20"/>
      <c r="H3482" s="20"/>
      <c r="I3482" s="20"/>
      <c r="J3482" s="20"/>
      <c r="K3482" s="19"/>
    </row>
    <row r="3483" spans="2:11" s="23" customFormat="1" ht="21.95" customHeight="1">
      <c r="B3483" s="22"/>
      <c r="C3483" s="21"/>
      <c r="D3483" s="20"/>
      <c r="E3483" s="20"/>
      <c r="F3483" s="20"/>
      <c r="G3483" s="20"/>
      <c r="H3483" s="20"/>
      <c r="I3483" s="20"/>
      <c r="J3483" s="20"/>
      <c r="K3483" s="19"/>
    </row>
    <row r="3484" spans="2:11" s="23" customFormat="1" ht="21.95" customHeight="1">
      <c r="B3484" s="22"/>
      <c r="C3484" s="21"/>
      <c r="D3484" s="20"/>
      <c r="E3484" s="20"/>
      <c r="F3484" s="20"/>
      <c r="G3484" s="20"/>
      <c r="H3484" s="20"/>
      <c r="I3484" s="20"/>
      <c r="J3484" s="20"/>
      <c r="K3484" s="19"/>
    </row>
    <row r="3485" spans="2:11" s="23" customFormat="1" ht="21.95" customHeight="1">
      <c r="B3485" s="22"/>
      <c r="C3485" s="21"/>
      <c r="D3485" s="20"/>
      <c r="E3485" s="20"/>
      <c r="F3485" s="20"/>
      <c r="G3485" s="20"/>
      <c r="H3485" s="20"/>
      <c r="I3485" s="20"/>
      <c r="J3485" s="20"/>
      <c r="K3485" s="19"/>
    </row>
    <row r="3486" spans="2:11" s="23" customFormat="1" ht="21.95" customHeight="1">
      <c r="B3486" s="22"/>
      <c r="C3486" s="21"/>
      <c r="D3486" s="20"/>
      <c r="E3486" s="20"/>
      <c r="F3486" s="20"/>
      <c r="G3486" s="20"/>
      <c r="H3486" s="20"/>
      <c r="I3486" s="20"/>
      <c r="J3486" s="20"/>
      <c r="K3486" s="19"/>
    </row>
    <row r="3487" spans="2:11" s="23" customFormat="1" ht="21.95" customHeight="1">
      <c r="B3487" s="22"/>
      <c r="C3487" s="21"/>
      <c r="D3487" s="20"/>
      <c r="E3487" s="20"/>
      <c r="F3487" s="20"/>
      <c r="G3487" s="20"/>
      <c r="H3487" s="20"/>
      <c r="I3487" s="20"/>
      <c r="J3487" s="20"/>
      <c r="K3487" s="19"/>
    </row>
    <row r="3488" spans="2:11" s="23" customFormat="1" ht="21.95" customHeight="1">
      <c r="B3488" s="22"/>
      <c r="C3488" s="21"/>
      <c r="D3488" s="20"/>
      <c r="E3488" s="20"/>
      <c r="F3488" s="20"/>
      <c r="G3488" s="20"/>
      <c r="H3488" s="20"/>
      <c r="I3488" s="20"/>
      <c r="J3488" s="20"/>
      <c r="K3488" s="19"/>
    </row>
    <row r="3489" spans="2:11" s="23" customFormat="1" ht="21.95" customHeight="1">
      <c r="B3489" s="22"/>
      <c r="C3489" s="21"/>
      <c r="D3489" s="20"/>
      <c r="E3489" s="20"/>
      <c r="F3489" s="20"/>
      <c r="G3489" s="20"/>
      <c r="H3489" s="20"/>
      <c r="I3489" s="20"/>
      <c r="J3489" s="20"/>
      <c r="K3489" s="19"/>
    </row>
    <row r="3490" spans="2:11" s="23" customFormat="1" ht="21.95" customHeight="1">
      <c r="B3490" s="22"/>
      <c r="C3490" s="21"/>
      <c r="D3490" s="20"/>
      <c r="E3490" s="20"/>
      <c r="F3490" s="20"/>
      <c r="G3490" s="20"/>
      <c r="H3490" s="20"/>
      <c r="I3490" s="20"/>
      <c r="J3490" s="20"/>
      <c r="K3490" s="19"/>
    </row>
    <row r="3491" spans="2:11" s="23" customFormat="1" ht="21.95" customHeight="1">
      <c r="B3491" s="22"/>
      <c r="C3491" s="21"/>
      <c r="D3491" s="20"/>
      <c r="E3491" s="20"/>
      <c r="F3491" s="20"/>
      <c r="G3491" s="20"/>
      <c r="H3491" s="20"/>
      <c r="I3491" s="20"/>
      <c r="J3491" s="20"/>
      <c r="K3491" s="19"/>
    </row>
    <row r="3492" spans="2:11" s="23" customFormat="1" ht="21.95" customHeight="1">
      <c r="B3492" s="22"/>
      <c r="C3492" s="21"/>
      <c r="D3492" s="20"/>
      <c r="E3492" s="20"/>
      <c r="F3492" s="20"/>
      <c r="G3492" s="20"/>
      <c r="H3492" s="20"/>
      <c r="I3492" s="20"/>
      <c r="J3492" s="20"/>
      <c r="K3492" s="19"/>
    </row>
    <row r="3493" spans="2:11" s="23" customFormat="1" ht="21.95" customHeight="1">
      <c r="B3493" s="22"/>
      <c r="C3493" s="21"/>
      <c r="D3493" s="20"/>
      <c r="E3493" s="20"/>
      <c r="F3493" s="20"/>
      <c r="G3493" s="20"/>
      <c r="H3493" s="20"/>
      <c r="I3493" s="20"/>
      <c r="J3493" s="20"/>
      <c r="K3493" s="19"/>
    </row>
    <row r="3494" spans="2:11" s="23" customFormat="1" ht="21.95" customHeight="1">
      <c r="B3494" s="22"/>
      <c r="C3494" s="21"/>
      <c r="D3494" s="20"/>
      <c r="E3494" s="20"/>
      <c r="F3494" s="20"/>
      <c r="G3494" s="20"/>
      <c r="H3494" s="20"/>
      <c r="I3494" s="20"/>
      <c r="J3494" s="20"/>
      <c r="K3494" s="19"/>
    </row>
    <row r="3495" spans="2:11" s="23" customFormat="1" ht="21.95" customHeight="1">
      <c r="B3495" s="22"/>
      <c r="C3495" s="21"/>
      <c r="D3495" s="20"/>
      <c r="E3495" s="20"/>
      <c r="F3495" s="20"/>
      <c r="G3495" s="20"/>
      <c r="H3495" s="20"/>
      <c r="I3495" s="20"/>
      <c r="J3495" s="20"/>
      <c r="K3495" s="19"/>
    </row>
    <row r="3496" spans="2:11" s="23" customFormat="1" ht="21.95" customHeight="1">
      <c r="B3496" s="22"/>
      <c r="C3496" s="21"/>
      <c r="D3496" s="20"/>
      <c r="E3496" s="20"/>
      <c r="F3496" s="20"/>
      <c r="G3496" s="20"/>
      <c r="H3496" s="20"/>
      <c r="I3496" s="20"/>
      <c r="J3496" s="20"/>
      <c r="K3496" s="19"/>
    </row>
    <row r="3497" spans="2:11" s="23" customFormat="1" ht="21.95" customHeight="1">
      <c r="B3497" s="22"/>
      <c r="C3497" s="21"/>
      <c r="D3497" s="20"/>
      <c r="E3497" s="20"/>
      <c r="F3497" s="20"/>
      <c r="G3497" s="20"/>
      <c r="H3497" s="20"/>
      <c r="I3497" s="20"/>
      <c r="J3497" s="20"/>
      <c r="K3497" s="19"/>
    </row>
    <row r="3498" spans="2:11" s="23" customFormat="1" ht="21.95" customHeight="1">
      <c r="B3498" s="22"/>
      <c r="C3498" s="21"/>
      <c r="D3498" s="20"/>
      <c r="E3498" s="20"/>
      <c r="F3498" s="20"/>
      <c r="G3498" s="20"/>
      <c r="H3498" s="20"/>
      <c r="I3498" s="20"/>
      <c r="J3498" s="20"/>
      <c r="K3498" s="19"/>
    </row>
    <row r="3499" spans="2:11" s="23" customFormat="1" ht="21.95" customHeight="1">
      <c r="B3499" s="22"/>
      <c r="C3499" s="21"/>
      <c r="D3499" s="20"/>
      <c r="E3499" s="20"/>
      <c r="F3499" s="20"/>
      <c r="G3499" s="20"/>
      <c r="H3499" s="20"/>
      <c r="I3499" s="20"/>
      <c r="J3499" s="20"/>
      <c r="K3499" s="19"/>
    </row>
    <row r="3500" spans="2:11" s="23" customFormat="1" ht="21.95" customHeight="1">
      <c r="B3500" s="22"/>
      <c r="C3500" s="21"/>
      <c r="D3500" s="20"/>
      <c r="E3500" s="20"/>
      <c r="F3500" s="20"/>
      <c r="G3500" s="20"/>
      <c r="H3500" s="20"/>
      <c r="I3500" s="20"/>
      <c r="J3500" s="20"/>
      <c r="K3500" s="19"/>
    </row>
    <row r="3501" spans="2:11" s="23" customFormat="1" ht="21.95" customHeight="1">
      <c r="B3501" s="22"/>
      <c r="C3501" s="21"/>
      <c r="D3501" s="20"/>
      <c r="E3501" s="20"/>
      <c r="F3501" s="20"/>
      <c r="G3501" s="20"/>
      <c r="H3501" s="20"/>
      <c r="I3501" s="20"/>
      <c r="J3501" s="20"/>
      <c r="K3501" s="19"/>
    </row>
    <row r="3502" spans="2:11" s="23" customFormat="1" ht="21.95" customHeight="1">
      <c r="B3502" s="22"/>
      <c r="C3502" s="21"/>
      <c r="D3502" s="20"/>
      <c r="E3502" s="20"/>
      <c r="F3502" s="20"/>
      <c r="G3502" s="20"/>
      <c r="H3502" s="20"/>
      <c r="I3502" s="20"/>
      <c r="J3502" s="20"/>
      <c r="K3502" s="19"/>
    </row>
    <row r="3503" spans="2:11" s="23" customFormat="1" ht="21.95" customHeight="1">
      <c r="B3503" s="22"/>
      <c r="C3503" s="21"/>
      <c r="D3503" s="20"/>
      <c r="E3503" s="20"/>
      <c r="F3503" s="20"/>
      <c r="G3503" s="20"/>
      <c r="H3503" s="20"/>
      <c r="I3503" s="20"/>
      <c r="J3503" s="20"/>
      <c r="K3503" s="19"/>
    </row>
    <row r="3504" spans="2:11" s="23" customFormat="1" ht="21.95" customHeight="1">
      <c r="B3504" s="22"/>
      <c r="C3504" s="21"/>
      <c r="D3504" s="20"/>
      <c r="E3504" s="20"/>
      <c r="F3504" s="20"/>
      <c r="G3504" s="20"/>
      <c r="H3504" s="20"/>
      <c r="I3504" s="20"/>
      <c r="J3504" s="20"/>
      <c r="K3504" s="19"/>
    </row>
    <row r="3505" spans="2:11" s="23" customFormat="1" ht="21.95" customHeight="1">
      <c r="B3505" s="22"/>
      <c r="C3505" s="21"/>
      <c r="D3505" s="20"/>
      <c r="E3505" s="20"/>
      <c r="F3505" s="20"/>
      <c r="G3505" s="20"/>
      <c r="H3505" s="20"/>
      <c r="I3505" s="20"/>
      <c r="J3505" s="20"/>
      <c r="K3505" s="19"/>
    </row>
    <row r="3506" spans="2:11" s="23" customFormat="1" ht="21.95" customHeight="1">
      <c r="B3506" s="22"/>
      <c r="C3506" s="21"/>
      <c r="D3506" s="20"/>
      <c r="E3506" s="20"/>
      <c r="F3506" s="20"/>
      <c r="G3506" s="20"/>
      <c r="H3506" s="20"/>
      <c r="I3506" s="20"/>
      <c r="J3506" s="20"/>
      <c r="K3506" s="19"/>
    </row>
    <row r="3507" spans="2:11" s="23" customFormat="1" ht="21.95" customHeight="1">
      <c r="B3507" s="22"/>
      <c r="C3507" s="21"/>
      <c r="D3507" s="20"/>
      <c r="E3507" s="20"/>
      <c r="F3507" s="20"/>
      <c r="G3507" s="20"/>
      <c r="H3507" s="20"/>
      <c r="I3507" s="20"/>
      <c r="J3507" s="20"/>
      <c r="K3507" s="19"/>
    </row>
    <row r="3508" spans="2:11" s="23" customFormat="1" ht="21.95" customHeight="1">
      <c r="B3508" s="22"/>
      <c r="C3508" s="21"/>
      <c r="D3508" s="20"/>
      <c r="E3508" s="20"/>
      <c r="F3508" s="20"/>
      <c r="G3508" s="20"/>
      <c r="H3508" s="20"/>
      <c r="I3508" s="20"/>
      <c r="J3508" s="20"/>
      <c r="K3508" s="19"/>
    </row>
    <row r="3509" spans="2:11" s="23" customFormat="1" ht="21.95" customHeight="1">
      <c r="B3509" s="22"/>
      <c r="C3509" s="21"/>
      <c r="D3509" s="20"/>
      <c r="E3509" s="20"/>
      <c r="F3509" s="20"/>
      <c r="G3509" s="20"/>
      <c r="H3509" s="20"/>
      <c r="I3509" s="20"/>
      <c r="J3509" s="20"/>
      <c r="K3509" s="19"/>
    </row>
    <row r="3510" spans="2:11" s="23" customFormat="1" ht="21.95" customHeight="1">
      <c r="B3510" s="22"/>
      <c r="C3510" s="21"/>
      <c r="D3510" s="20"/>
      <c r="E3510" s="20"/>
      <c r="F3510" s="20"/>
      <c r="G3510" s="20"/>
      <c r="H3510" s="20"/>
      <c r="I3510" s="20"/>
      <c r="J3510" s="20"/>
      <c r="K3510" s="19"/>
    </row>
    <row r="3511" spans="2:11" s="23" customFormat="1" ht="21.95" customHeight="1">
      <c r="B3511" s="22"/>
      <c r="C3511" s="21"/>
      <c r="D3511" s="20"/>
      <c r="E3511" s="20"/>
      <c r="F3511" s="20"/>
      <c r="G3511" s="20"/>
      <c r="H3511" s="20"/>
      <c r="I3511" s="20"/>
      <c r="J3511" s="20"/>
      <c r="K3511" s="19"/>
    </row>
  </sheetData>
  <mergeCells count="8">
    <mergeCell ref="J2:J3"/>
    <mergeCell ref="K2:K3"/>
    <mergeCell ref="A2:A3"/>
    <mergeCell ref="B2:B3"/>
    <mergeCell ref="C2:C3"/>
    <mergeCell ref="D2:E2"/>
    <mergeCell ref="F2:G2"/>
    <mergeCell ref="H2:I2"/>
  </mergeCells>
  <phoneticPr fontId="5" type="noConversion"/>
  <printOptions verticalCentered="1"/>
  <pageMargins left="0.59055118110236227" right="0.47244094488188981" top="0.78740157480314965" bottom="0.39370078740157483" header="0.39370078740157483" footer="0.31496062992125984"/>
  <pageSetup paperSize="9" orientation="landscape" horizontalDpi="300" verticalDpi="300" r:id="rId1"/>
  <headerFooter alignWithMargins="0">
    <oddHeader>&amp;C&amp;18집    계    표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3231"/>
  <sheetViews>
    <sheetView view="pageBreakPreview" zoomScale="150" zoomScaleSheetLayoutView="150" workbookViewId="0">
      <selection activeCell="H13" sqref="H13"/>
    </sheetView>
  </sheetViews>
  <sheetFormatPr defaultRowHeight="13.5"/>
  <cols>
    <col min="1" max="1" width="20.5546875" style="23" customWidth="1"/>
    <col min="2" max="2" width="16.44140625" style="23" customWidth="1"/>
    <col min="3" max="3" width="3.33203125" style="22" customWidth="1"/>
    <col min="4" max="4" width="6.109375" style="21" customWidth="1"/>
    <col min="5" max="5" width="7.44140625" style="20" customWidth="1"/>
    <col min="6" max="6" width="9.6640625" style="20" customWidth="1"/>
    <col min="7" max="7" width="6.88671875" style="20" customWidth="1"/>
    <col min="8" max="8" width="8.5546875" style="20" customWidth="1"/>
    <col min="9" max="9" width="6" style="20" customWidth="1"/>
    <col min="10" max="10" width="7.33203125" style="20" customWidth="1"/>
    <col min="11" max="11" width="6" style="20" customWidth="1"/>
    <col min="12" max="12" width="10.6640625" style="20" customWidth="1"/>
    <col min="13" max="13" width="14.109375" style="19" bestFit="1" customWidth="1"/>
    <col min="14" max="16384" width="8.88671875" style="19"/>
  </cols>
  <sheetData>
    <row r="1" spans="1:13" s="8" customFormat="1" ht="17.25" customHeight="1">
      <c r="A1" s="5" t="str">
        <f>집계표!A1</f>
        <v>[ 글라스큐브 뮤지엄 치유센터 전기공사 ]</v>
      </c>
      <c r="B1" s="76"/>
      <c r="C1" s="7"/>
      <c r="D1" s="38"/>
      <c r="E1" s="37"/>
      <c r="F1" s="37"/>
      <c r="G1" s="37"/>
      <c r="H1" s="37"/>
      <c r="I1" s="37"/>
      <c r="J1" s="37"/>
      <c r="K1" s="37"/>
      <c r="L1" s="37"/>
    </row>
    <row r="2" spans="1:13" s="77" customFormat="1" ht="17.25" customHeight="1">
      <c r="A2" s="127" t="s">
        <v>93</v>
      </c>
      <c r="B2" s="127" t="s">
        <v>94</v>
      </c>
      <c r="C2" s="129" t="s">
        <v>79</v>
      </c>
      <c r="D2" s="130" t="s">
        <v>80</v>
      </c>
      <c r="E2" s="133" t="s">
        <v>81</v>
      </c>
      <c r="F2" s="133"/>
      <c r="G2" s="133" t="s">
        <v>82</v>
      </c>
      <c r="H2" s="133"/>
      <c r="I2" s="133" t="s">
        <v>83</v>
      </c>
      <c r="J2" s="133"/>
      <c r="K2" s="133" t="s">
        <v>95</v>
      </c>
      <c r="L2" s="133"/>
      <c r="M2" s="131" t="s">
        <v>96</v>
      </c>
    </row>
    <row r="3" spans="1:13" s="77" customFormat="1" ht="17.25" customHeight="1">
      <c r="A3" s="128"/>
      <c r="B3" s="128"/>
      <c r="C3" s="129"/>
      <c r="D3" s="130"/>
      <c r="E3" s="78" t="s">
        <v>86</v>
      </c>
      <c r="F3" s="78" t="s">
        <v>87</v>
      </c>
      <c r="G3" s="78" t="s">
        <v>88</v>
      </c>
      <c r="H3" s="78" t="s">
        <v>89</v>
      </c>
      <c r="I3" s="78" t="s">
        <v>88</v>
      </c>
      <c r="J3" s="78" t="s">
        <v>89</v>
      </c>
      <c r="K3" s="78" t="s">
        <v>86</v>
      </c>
      <c r="L3" s="78" t="s">
        <v>97</v>
      </c>
      <c r="M3" s="132"/>
    </row>
    <row r="4" spans="1:13" s="16" customFormat="1" ht="17.25" customHeight="1">
      <c r="A4" s="14" t="str">
        <f>집계표!A5</f>
        <v>0101. 전력간선설비공사</v>
      </c>
      <c r="B4" s="14"/>
      <c r="C4" s="13"/>
      <c r="D4" s="12"/>
      <c r="E4" s="24"/>
      <c r="F4" s="24"/>
      <c r="G4" s="24"/>
      <c r="H4" s="24"/>
      <c r="I4" s="9"/>
      <c r="J4" s="24"/>
      <c r="K4" s="24"/>
      <c r="L4" s="24"/>
      <c r="M4" s="3"/>
    </row>
    <row r="5" spans="1:13" s="16" customFormat="1" ht="17.25" customHeight="1">
      <c r="A5" s="26" t="s">
        <v>41</v>
      </c>
      <c r="B5" s="26" t="s">
        <v>120</v>
      </c>
      <c r="C5" s="25" t="s">
        <v>116</v>
      </c>
      <c r="D5" s="12"/>
      <c r="E5" s="24"/>
      <c r="F5" s="24"/>
      <c r="G5" s="24"/>
      <c r="H5" s="24"/>
      <c r="I5" s="9"/>
      <c r="J5" s="24"/>
      <c r="K5" s="24"/>
      <c r="L5" s="24"/>
      <c r="M5" s="3"/>
    </row>
    <row r="6" spans="1:13" s="16" customFormat="1" ht="17.25" customHeight="1">
      <c r="A6" s="26" t="s">
        <v>10</v>
      </c>
      <c r="B6" s="26" t="s">
        <v>201</v>
      </c>
      <c r="C6" s="25" t="s">
        <v>14</v>
      </c>
      <c r="D6" s="12"/>
      <c r="E6" s="24"/>
      <c r="F6" s="24"/>
      <c r="G6" s="24"/>
      <c r="H6" s="24"/>
      <c r="I6" s="9"/>
      <c r="J6" s="24"/>
      <c r="K6" s="24"/>
      <c r="L6" s="24"/>
      <c r="M6" s="3"/>
    </row>
    <row r="7" spans="1:13" s="16" customFormat="1" ht="17.25" customHeight="1">
      <c r="A7" s="26" t="s">
        <v>10</v>
      </c>
      <c r="B7" s="18" t="s">
        <v>200</v>
      </c>
      <c r="C7" s="25" t="s">
        <v>26</v>
      </c>
      <c r="D7" s="12"/>
      <c r="E7" s="24"/>
      <c r="F7" s="24"/>
      <c r="G7" s="24"/>
      <c r="H7" s="24"/>
      <c r="I7" s="9"/>
      <c r="J7" s="24"/>
      <c r="K7" s="24"/>
      <c r="L7" s="24"/>
      <c r="M7" s="3"/>
    </row>
    <row r="8" spans="1:13" s="16" customFormat="1" ht="17.25" customHeight="1">
      <c r="A8" s="26" t="s">
        <v>10</v>
      </c>
      <c r="B8" s="18" t="s">
        <v>202</v>
      </c>
      <c r="C8" s="25" t="s">
        <v>1</v>
      </c>
      <c r="D8" s="12"/>
      <c r="E8" s="24"/>
      <c r="F8" s="24"/>
      <c r="G8" s="24"/>
      <c r="H8" s="24"/>
      <c r="I8" s="9"/>
      <c r="J8" s="24"/>
      <c r="K8" s="24"/>
      <c r="L8" s="24"/>
      <c r="M8" s="3"/>
    </row>
    <row r="9" spans="1:13" s="16" customFormat="1" ht="17.25" customHeight="1">
      <c r="A9" s="26" t="s">
        <v>10</v>
      </c>
      <c r="B9" s="18" t="s">
        <v>133</v>
      </c>
      <c r="C9" s="25" t="s">
        <v>1</v>
      </c>
      <c r="D9" s="12"/>
      <c r="E9" s="24"/>
      <c r="F9" s="24"/>
      <c r="G9" s="24"/>
      <c r="H9" s="24"/>
      <c r="I9" s="9"/>
      <c r="J9" s="24"/>
      <c r="K9" s="24"/>
      <c r="L9" s="24"/>
      <c r="M9" s="3"/>
    </row>
    <row r="10" spans="1:13" s="16" customFormat="1" ht="17.25" customHeight="1">
      <c r="A10" s="26" t="s">
        <v>47</v>
      </c>
      <c r="B10" s="26" t="s">
        <v>25</v>
      </c>
      <c r="C10" s="25" t="s">
        <v>127</v>
      </c>
      <c r="D10" s="12"/>
      <c r="E10" s="24"/>
      <c r="F10" s="24"/>
      <c r="G10" s="24"/>
      <c r="H10" s="24"/>
      <c r="I10" s="24"/>
      <c r="J10" s="24"/>
      <c r="K10" s="24"/>
      <c r="L10" s="24"/>
      <c r="M10" s="3"/>
    </row>
    <row r="11" spans="1:13" s="16" customFormat="1" ht="17.25" customHeight="1">
      <c r="A11" s="26" t="s">
        <v>47</v>
      </c>
      <c r="B11" s="26" t="s">
        <v>203</v>
      </c>
      <c r="C11" s="25" t="s">
        <v>127</v>
      </c>
      <c r="D11" s="12"/>
      <c r="E11" s="24"/>
      <c r="F11" s="24"/>
      <c r="G11" s="24"/>
      <c r="H11" s="24"/>
      <c r="I11" s="24"/>
      <c r="J11" s="24"/>
      <c r="K11" s="24"/>
      <c r="L11" s="24"/>
      <c r="M11" s="3"/>
    </row>
    <row r="12" spans="1:13" s="16" customFormat="1" ht="17.25" customHeight="1">
      <c r="A12" s="26" t="s">
        <v>215</v>
      </c>
      <c r="B12" s="26" t="s">
        <v>29</v>
      </c>
      <c r="C12" s="25" t="s">
        <v>138</v>
      </c>
      <c r="D12" s="12"/>
      <c r="E12" s="24"/>
      <c r="F12" s="24"/>
      <c r="G12" s="24"/>
      <c r="H12" s="24"/>
      <c r="I12" s="24"/>
      <c r="J12" s="4"/>
      <c r="K12" s="24"/>
      <c r="L12" s="24"/>
      <c r="M12" s="3"/>
    </row>
    <row r="13" spans="1:13" s="16" customFormat="1" ht="17.25" customHeight="1">
      <c r="A13" s="26" t="s">
        <v>215</v>
      </c>
      <c r="B13" s="26" t="s">
        <v>204</v>
      </c>
      <c r="C13" s="25" t="s">
        <v>138</v>
      </c>
      <c r="D13" s="12"/>
      <c r="E13" s="24"/>
      <c r="F13" s="24"/>
      <c r="G13" s="24"/>
      <c r="H13" s="24"/>
      <c r="I13" s="24"/>
      <c r="J13" s="4"/>
      <c r="K13" s="24"/>
      <c r="L13" s="24"/>
      <c r="M13" s="3"/>
    </row>
    <row r="14" spans="1:13" s="2" customFormat="1" ht="17.25" customHeight="1">
      <c r="A14" s="26" t="s">
        <v>210</v>
      </c>
      <c r="B14" s="26" t="s">
        <v>44</v>
      </c>
      <c r="C14" s="25" t="s">
        <v>43</v>
      </c>
      <c r="D14" s="96"/>
      <c r="E14" s="95"/>
      <c r="F14" s="95"/>
      <c r="G14" s="95"/>
      <c r="H14" s="95"/>
      <c r="I14" s="95"/>
      <c r="J14" s="95"/>
      <c r="K14" s="95"/>
      <c r="L14" s="95"/>
      <c r="M14" s="97" t="s">
        <v>227</v>
      </c>
    </row>
    <row r="15" spans="1:13" s="2" customFormat="1" ht="17.25" customHeight="1">
      <c r="A15" s="26" t="s">
        <v>211</v>
      </c>
      <c r="B15" s="26" t="s">
        <v>212</v>
      </c>
      <c r="C15" s="25" t="s">
        <v>43</v>
      </c>
      <c r="D15" s="12"/>
      <c r="E15" s="4"/>
      <c r="F15" s="4"/>
      <c r="G15" s="4"/>
      <c r="H15" s="4"/>
      <c r="I15" s="4"/>
      <c r="J15" s="4"/>
      <c r="K15" s="4"/>
      <c r="L15" s="4"/>
      <c r="M15" s="3" t="s">
        <v>216</v>
      </c>
    </row>
    <row r="16" spans="1:13" s="2" customFormat="1" ht="17.25" customHeight="1">
      <c r="A16" s="26" t="s">
        <v>158</v>
      </c>
      <c r="B16" s="26" t="s">
        <v>44</v>
      </c>
      <c r="C16" s="25" t="s">
        <v>43</v>
      </c>
      <c r="D16" s="12"/>
      <c r="E16" s="24"/>
      <c r="F16" s="24"/>
      <c r="G16" s="24"/>
      <c r="H16" s="24"/>
      <c r="I16" s="17"/>
      <c r="J16" s="24"/>
      <c r="K16" s="24"/>
      <c r="L16" s="24"/>
      <c r="M16" s="3"/>
    </row>
    <row r="17" spans="1:13" s="2" customFormat="1" ht="17.25" customHeight="1">
      <c r="A17" s="26" t="s">
        <v>158</v>
      </c>
      <c r="B17" s="26" t="s">
        <v>45</v>
      </c>
      <c r="C17" s="25" t="s">
        <v>43</v>
      </c>
      <c r="D17" s="12"/>
      <c r="E17" s="24"/>
      <c r="F17" s="24"/>
      <c r="G17" s="24"/>
      <c r="H17" s="24"/>
      <c r="I17" s="17"/>
      <c r="J17" s="24"/>
      <c r="K17" s="24"/>
      <c r="L17" s="24"/>
      <c r="M17" s="3"/>
    </row>
    <row r="18" spans="1:13" s="2" customFormat="1" ht="17.25" customHeight="1">
      <c r="A18" s="26" t="s">
        <v>193</v>
      </c>
      <c r="B18" s="26" t="s">
        <v>194</v>
      </c>
      <c r="C18" s="25" t="s">
        <v>43</v>
      </c>
      <c r="D18" s="12"/>
      <c r="E18" s="24"/>
      <c r="F18" s="24"/>
      <c r="G18" s="24"/>
      <c r="H18" s="24"/>
      <c r="I18" s="17"/>
      <c r="J18" s="24"/>
      <c r="K18" s="24"/>
      <c r="L18" s="24"/>
      <c r="M18" s="3"/>
    </row>
    <row r="19" spans="1:13" s="2" customFormat="1" ht="17.25" customHeight="1">
      <c r="A19" s="26" t="s">
        <v>195</v>
      </c>
      <c r="B19" s="26" t="s">
        <v>198</v>
      </c>
      <c r="C19" s="25" t="s">
        <v>43</v>
      </c>
      <c r="D19" s="12"/>
      <c r="E19" s="24"/>
      <c r="F19" s="24"/>
      <c r="G19" s="24"/>
      <c r="H19" s="24"/>
      <c r="I19" s="17"/>
      <c r="J19" s="24"/>
      <c r="K19" s="24"/>
      <c r="L19" s="24"/>
      <c r="M19" s="3"/>
    </row>
    <row r="20" spans="1:13" s="2" customFormat="1" ht="17.25" customHeight="1">
      <c r="A20" s="26" t="s">
        <v>195</v>
      </c>
      <c r="B20" s="26" t="s">
        <v>197</v>
      </c>
      <c r="C20" s="25" t="s">
        <v>43</v>
      </c>
      <c r="D20" s="12"/>
      <c r="E20" s="24"/>
      <c r="F20" s="24"/>
      <c r="G20" s="24"/>
      <c r="H20" s="24"/>
      <c r="I20" s="17"/>
      <c r="J20" s="24"/>
      <c r="K20" s="24"/>
      <c r="L20" s="24"/>
      <c r="M20" s="3"/>
    </row>
    <row r="21" spans="1:13" s="2" customFormat="1" ht="17.25" customHeight="1">
      <c r="A21" s="26" t="s">
        <v>196</v>
      </c>
      <c r="B21" s="26" t="s">
        <v>199</v>
      </c>
      <c r="C21" s="25" t="s">
        <v>43</v>
      </c>
      <c r="D21" s="12"/>
      <c r="E21" s="24"/>
      <c r="F21" s="24"/>
      <c r="G21" s="24"/>
      <c r="H21" s="24"/>
      <c r="I21" s="17"/>
      <c r="J21" s="24"/>
      <c r="K21" s="24"/>
      <c r="L21" s="24"/>
      <c r="M21" s="3"/>
    </row>
    <row r="22" spans="1:13" s="2" customFormat="1" ht="17.25" customHeight="1">
      <c r="A22" s="26" t="s">
        <v>38</v>
      </c>
      <c r="B22" s="26" t="s">
        <v>39</v>
      </c>
      <c r="C22" s="25" t="s">
        <v>14</v>
      </c>
      <c r="D22" s="12"/>
      <c r="E22" s="24"/>
      <c r="F22" s="24"/>
      <c r="G22" s="24"/>
      <c r="H22" s="24"/>
      <c r="I22" s="17"/>
      <c r="J22" s="24"/>
      <c r="K22" s="24"/>
      <c r="L22" s="24"/>
      <c r="M22" s="3"/>
    </row>
    <row r="23" spans="1:13" s="16" customFormat="1" ht="17.25" customHeight="1">
      <c r="A23" s="15" t="s">
        <v>36</v>
      </c>
      <c r="B23" s="14" t="s">
        <v>100</v>
      </c>
      <c r="C23" s="13" t="s">
        <v>37</v>
      </c>
      <c r="D23" s="12"/>
      <c r="E23" s="24"/>
      <c r="F23" s="24"/>
      <c r="G23" s="24"/>
      <c r="H23" s="24"/>
      <c r="I23" s="9"/>
      <c r="J23" s="24"/>
      <c r="K23" s="24"/>
      <c r="L23" s="24"/>
      <c r="M23" s="3" t="e">
        <f>#REF!</f>
        <v>#REF!</v>
      </c>
    </row>
    <row r="24" spans="1:13" s="16" customFormat="1" ht="17.25" customHeight="1">
      <c r="A24" s="15" t="s">
        <v>16</v>
      </c>
      <c r="B24" s="14" t="s">
        <v>101</v>
      </c>
      <c r="C24" s="13" t="s">
        <v>0</v>
      </c>
      <c r="D24" s="12"/>
      <c r="E24" s="24"/>
      <c r="F24" s="24"/>
      <c r="G24" s="24"/>
      <c r="H24" s="24"/>
      <c r="I24" s="9"/>
      <c r="J24" s="24"/>
      <c r="K24" s="24"/>
      <c r="L24" s="24"/>
      <c r="M24" s="3"/>
    </row>
    <row r="25" spans="1:13" s="16" customFormat="1" ht="17.25" customHeight="1">
      <c r="A25" s="15" t="s">
        <v>18</v>
      </c>
      <c r="B25" s="14" t="s">
        <v>102</v>
      </c>
      <c r="C25" s="13" t="s">
        <v>0</v>
      </c>
      <c r="D25" s="12"/>
      <c r="E25" s="24"/>
      <c r="F25" s="24"/>
      <c r="G25" s="24"/>
      <c r="H25" s="24"/>
      <c r="I25" s="9"/>
      <c r="J25" s="24"/>
      <c r="K25" s="24"/>
      <c r="L25" s="24"/>
      <c r="M25" s="3"/>
    </row>
    <row r="26" spans="1:13" s="16" customFormat="1" ht="17.25" customHeight="1">
      <c r="A26" s="14" t="s">
        <v>82</v>
      </c>
      <c r="B26" s="14" t="s">
        <v>3</v>
      </c>
      <c r="C26" s="13" t="s">
        <v>4</v>
      </c>
      <c r="D26" s="12"/>
      <c r="E26" s="24"/>
      <c r="F26" s="24"/>
      <c r="G26" s="24"/>
      <c r="H26" s="24"/>
      <c r="I26" s="9"/>
      <c r="J26" s="24"/>
      <c r="K26" s="24"/>
      <c r="L26" s="24"/>
      <c r="M26" s="3"/>
    </row>
    <row r="27" spans="1:13" s="16" customFormat="1" ht="17.25" customHeight="1">
      <c r="A27" s="14" t="s">
        <v>20</v>
      </c>
      <c r="B27" s="14" t="s">
        <v>24</v>
      </c>
      <c r="C27" s="13" t="s">
        <v>4</v>
      </c>
      <c r="D27" s="12"/>
      <c r="E27" s="24"/>
      <c r="F27" s="24"/>
      <c r="G27" s="24"/>
      <c r="H27" s="24"/>
      <c r="I27" s="9"/>
      <c r="J27" s="24"/>
      <c r="K27" s="24"/>
      <c r="L27" s="24"/>
      <c r="M27" s="3"/>
    </row>
    <row r="28" spans="1:13" s="16" customFormat="1" ht="17.25" customHeight="1">
      <c r="A28" s="14" t="s">
        <v>21</v>
      </c>
      <c r="B28" s="14" t="s">
        <v>22</v>
      </c>
      <c r="C28" s="13" t="s">
        <v>0</v>
      </c>
      <c r="D28" s="12"/>
      <c r="E28" s="24"/>
      <c r="F28" s="24"/>
      <c r="G28" s="24"/>
      <c r="H28" s="24"/>
      <c r="I28" s="9"/>
      <c r="J28" s="24"/>
      <c r="K28" s="24"/>
      <c r="L28" s="24"/>
      <c r="M28" s="3"/>
    </row>
    <row r="29" spans="1:13" s="16" customFormat="1" ht="17.25" customHeight="1">
      <c r="A29" s="14" t="s">
        <v>23</v>
      </c>
      <c r="B29" s="14"/>
      <c r="C29" s="13"/>
      <c r="D29" s="12"/>
      <c r="E29" s="24"/>
      <c r="F29" s="24"/>
      <c r="G29" s="24"/>
      <c r="H29" s="24"/>
      <c r="I29" s="9"/>
      <c r="J29" s="24"/>
      <c r="K29" s="24"/>
      <c r="L29" s="24"/>
      <c r="M29" s="3"/>
    </row>
    <row r="30" spans="1:13" s="16" customFormat="1" ht="17.25" customHeight="1">
      <c r="A30" s="15" t="str">
        <f>집계표!A6</f>
        <v>0102. 전등설비공사</v>
      </c>
      <c r="B30" s="14"/>
      <c r="C30" s="13"/>
      <c r="D30" s="12"/>
      <c r="E30" s="24"/>
      <c r="F30" s="24"/>
      <c r="G30" s="24"/>
      <c r="H30" s="24"/>
      <c r="I30" s="9"/>
      <c r="J30" s="24"/>
      <c r="K30" s="24"/>
      <c r="L30" s="24"/>
      <c r="M30" s="3"/>
    </row>
    <row r="31" spans="1:13" s="16" customFormat="1" ht="17.25" customHeight="1">
      <c r="A31" s="26" t="s">
        <v>10</v>
      </c>
      <c r="B31" s="26" t="s">
        <v>139</v>
      </c>
      <c r="C31" s="25" t="s">
        <v>138</v>
      </c>
      <c r="D31" s="12"/>
      <c r="E31" s="24"/>
      <c r="F31" s="24"/>
      <c r="G31" s="24"/>
      <c r="H31" s="24"/>
      <c r="I31" s="9"/>
      <c r="J31" s="24"/>
      <c r="K31" s="24"/>
      <c r="L31" s="24"/>
      <c r="M31" s="3"/>
    </row>
    <row r="32" spans="1:13" s="16" customFormat="1" ht="17.25" customHeight="1">
      <c r="A32" s="26" t="s">
        <v>10</v>
      </c>
      <c r="B32" s="26" t="s">
        <v>140</v>
      </c>
      <c r="C32" s="25" t="s">
        <v>14</v>
      </c>
      <c r="D32" s="12"/>
      <c r="E32" s="24"/>
      <c r="F32" s="24"/>
      <c r="G32" s="24"/>
      <c r="H32" s="24"/>
      <c r="I32" s="9"/>
      <c r="J32" s="24"/>
      <c r="K32" s="24"/>
      <c r="L32" s="24"/>
      <c r="M32" s="3"/>
    </row>
    <row r="33" spans="1:13" s="16" customFormat="1" ht="17.25" customHeight="1">
      <c r="A33" s="26" t="s">
        <v>10</v>
      </c>
      <c r="B33" s="18" t="s">
        <v>141</v>
      </c>
      <c r="C33" s="25" t="s">
        <v>1</v>
      </c>
      <c r="D33" s="12"/>
      <c r="E33" s="24"/>
      <c r="F33" s="24"/>
      <c r="G33" s="24"/>
      <c r="H33" s="24"/>
      <c r="I33" s="9"/>
      <c r="J33" s="24"/>
      <c r="K33" s="24"/>
      <c r="L33" s="24"/>
      <c r="M33" s="3"/>
    </row>
    <row r="34" spans="1:13" s="16" customFormat="1" ht="17.25" customHeight="1">
      <c r="A34" s="26" t="s">
        <v>10</v>
      </c>
      <c r="B34" s="18" t="s">
        <v>132</v>
      </c>
      <c r="C34" s="25" t="s">
        <v>1</v>
      </c>
      <c r="D34" s="12"/>
      <c r="E34" s="24"/>
      <c r="F34" s="24"/>
      <c r="G34" s="24"/>
      <c r="H34" s="24"/>
      <c r="I34" s="9"/>
      <c r="J34" s="24"/>
      <c r="K34" s="24"/>
      <c r="L34" s="24"/>
      <c r="M34" s="3"/>
    </row>
    <row r="35" spans="1:13" s="16" customFormat="1" ht="17.25" customHeight="1">
      <c r="A35" s="26" t="s">
        <v>7</v>
      </c>
      <c r="B35" s="26" t="s">
        <v>103</v>
      </c>
      <c r="C35" s="25" t="s">
        <v>1</v>
      </c>
      <c r="D35" s="12"/>
      <c r="E35" s="24"/>
      <c r="F35" s="24"/>
      <c r="G35" s="24"/>
      <c r="H35" s="24"/>
      <c r="I35" s="9"/>
      <c r="J35" s="24"/>
      <c r="K35" s="24"/>
      <c r="L35" s="24"/>
      <c r="M35" s="3"/>
    </row>
    <row r="36" spans="1:13" s="16" customFormat="1" ht="17.25" customHeight="1">
      <c r="A36" s="26" t="s">
        <v>8</v>
      </c>
      <c r="B36" s="26" t="s">
        <v>104</v>
      </c>
      <c r="C36" s="25" t="s">
        <v>1</v>
      </c>
      <c r="D36" s="12"/>
      <c r="E36" s="24"/>
      <c r="F36" s="24"/>
      <c r="G36" s="24"/>
      <c r="H36" s="24"/>
      <c r="I36" s="9"/>
      <c r="J36" s="24"/>
      <c r="K36" s="24"/>
      <c r="L36" s="24"/>
      <c r="M36" s="3"/>
    </row>
    <row r="37" spans="1:13" s="16" customFormat="1" ht="17.25" customHeight="1">
      <c r="A37" s="26" t="s">
        <v>134</v>
      </c>
      <c r="B37" s="26" t="s">
        <v>135</v>
      </c>
      <c r="C37" s="25" t="s">
        <v>1</v>
      </c>
      <c r="D37" s="12"/>
      <c r="E37" s="24"/>
      <c r="F37" s="24"/>
      <c r="G37" s="24"/>
      <c r="H37" s="24"/>
      <c r="I37" s="9"/>
      <c r="J37" s="24"/>
      <c r="K37" s="24"/>
      <c r="L37" s="24"/>
      <c r="M37" s="3"/>
    </row>
    <row r="38" spans="1:13" s="16" customFormat="1" ht="17.25" customHeight="1">
      <c r="A38" s="26" t="s">
        <v>161</v>
      </c>
      <c r="B38" s="26" t="s">
        <v>162</v>
      </c>
      <c r="C38" s="25" t="s">
        <v>163</v>
      </c>
      <c r="D38" s="12"/>
      <c r="E38" s="24"/>
      <c r="F38" s="24"/>
      <c r="G38" s="24"/>
      <c r="H38" s="24"/>
      <c r="I38" s="9"/>
      <c r="J38" s="24"/>
      <c r="K38" s="24"/>
      <c r="L38" s="24"/>
      <c r="M38" s="3"/>
    </row>
    <row r="39" spans="1:13" s="16" customFormat="1" ht="17.25" customHeight="1">
      <c r="A39" s="26" t="s">
        <v>164</v>
      </c>
      <c r="B39" s="26" t="s">
        <v>162</v>
      </c>
      <c r="C39" s="25" t="s">
        <v>165</v>
      </c>
      <c r="D39" s="12"/>
      <c r="E39" s="24"/>
      <c r="F39" s="24"/>
      <c r="G39" s="24"/>
      <c r="H39" s="24"/>
      <c r="I39" s="9"/>
      <c r="J39" s="24"/>
      <c r="K39" s="24"/>
      <c r="L39" s="24"/>
      <c r="M39" s="3"/>
    </row>
    <row r="40" spans="1:13" s="16" customFormat="1" ht="17.25" customHeight="1">
      <c r="A40" s="1" t="s">
        <v>166</v>
      </c>
      <c r="B40" s="26" t="s">
        <v>167</v>
      </c>
      <c r="C40" s="25" t="s">
        <v>168</v>
      </c>
      <c r="D40" s="12"/>
      <c r="E40" s="24"/>
      <c r="F40" s="24"/>
      <c r="G40" s="24"/>
      <c r="H40" s="24"/>
      <c r="I40" s="9"/>
      <c r="J40" s="24"/>
      <c r="K40" s="24"/>
      <c r="L40" s="24"/>
      <c r="M40" s="3"/>
    </row>
    <row r="41" spans="1:13" s="16" customFormat="1" ht="17.25" customHeight="1">
      <c r="A41" s="26" t="s">
        <v>11</v>
      </c>
      <c r="B41" s="26" t="s">
        <v>12</v>
      </c>
      <c r="C41" s="25" t="s">
        <v>14</v>
      </c>
      <c r="D41" s="12"/>
      <c r="E41" s="24"/>
      <c r="F41" s="24"/>
      <c r="G41" s="24"/>
      <c r="H41" s="24"/>
      <c r="I41" s="9"/>
      <c r="J41" s="24"/>
      <c r="K41" s="24"/>
      <c r="L41" s="24"/>
      <c r="M41" s="3"/>
    </row>
    <row r="42" spans="1:13" s="2" customFormat="1" ht="17.25" customHeight="1">
      <c r="A42" s="26" t="s">
        <v>15</v>
      </c>
      <c r="B42" s="26" t="s">
        <v>105</v>
      </c>
      <c r="C42" s="25" t="s">
        <v>1</v>
      </c>
      <c r="D42" s="12"/>
      <c r="E42" s="24"/>
      <c r="F42" s="24"/>
      <c r="G42" s="24"/>
      <c r="H42" s="24"/>
      <c r="I42" s="17"/>
      <c r="J42" s="24"/>
      <c r="K42" s="24"/>
      <c r="L42" s="24"/>
      <c r="M42" s="3"/>
    </row>
    <row r="43" spans="1:13" s="16" customFormat="1" ht="17.25" customHeight="1">
      <c r="A43" s="26" t="s">
        <v>15</v>
      </c>
      <c r="B43" s="26" t="s">
        <v>136</v>
      </c>
      <c r="C43" s="25" t="s">
        <v>1</v>
      </c>
      <c r="D43" s="12"/>
      <c r="E43" s="24"/>
      <c r="F43" s="24"/>
      <c r="G43" s="24"/>
      <c r="H43" s="24"/>
      <c r="I43" s="9"/>
      <c r="J43" s="24"/>
      <c r="K43" s="24"/>
      <c r="L43" s="24"/>
      <c r="M43" s="3"/>
    </row>
    <row r="44" spans="1:13" s="16" customFormat="1" ht="17.25" customHeight="1">
      <c r="A44" s="26" t="s">
        <v>15</v>
      </c>
      <c r="B44" s="26" t="s">
        <v>205</v>
      </c>
      <c r="C44" s="25" t="s">
        <v>1</v>
      </c>
      <c r="D44" s="12"/>
      <c r="E44" s="24"/>
      <c r="F44" s="24"/>
      <c r="G44" s="24"/>
      <c r="H44" s="24"/>
      <c r="I44" s="9"/>
      <c r="J44" s="24"/>
      <c r="K44" s="24"/>
      <c r="L44" s="24"/>
      <c r="M44" s="3"/>
    </row>
    <row r="45" spans="1:13" s="16" customFormat="1" ht="17.25" customHeight="1">
      <c r="A45" s="26" t="s">
        <v>15</v>
      </c>
      <c r="B45" s="26" t="s">
        <v>206</v>
      </c>
      <c r="C45" s="25" t="s">
        <v>1</v>
      </c>
      <c r="D45" s="12"/>
      <c r="E45" s="24"/>
      <c r="F45" s="24"/>
      <c r="G45" s="10"/>
      <c r="H45" s="24"/>
      <c r="I45" s="9"/>
      <c r="J45" s="24"/>
      <c r="K45" s="24"/>
      <c r="L45" s="24"/>
      <c r="M45" s="3"/>
    </row>
    <row r="46" spans="1:13" s="16" customFormat="1" ht="17.25" customHeight="1">
      <c r="A46" s="26" t="s">
        <v>189</v>
      </c>
      <c r="B46" s="26" t="s">
        <v>172</v>
      </c>
      <c r="C46" s="25" t="s">
        <v>2</v>
      </c>
      <c r="D46" s="12"/>
      <c r="E46" s="4"/>
      <c r="F46" s="4"/>
      <c r="G46" s="4"/>
      <c r="H46" s="4"/>
      <c r="I46" s="3"/>
      <c r="J46" s="4"/>
      <c r="K46" s="4"/>
      <c r="L46" s="4"/>
      <c r="M46" s="3" t="s">
        <v>33</v>
      </c>
    </row>
    <row r="47" spans="1:13" s="16" customFormat="1" ht="17.25" customHeight="1">
      <c r="A47" s="11" t="s">
        <v>159</v>
      </c>
      <c r="B47" s="11" t="s">
        <v>115</v>
      </c>
      <c r="C47" s="6" t="s">
        <v>2</v>
      </c>
      <c r="D47" s="12"/>
      <c r="E47" s="4"/>
      <c r="F47" s="4"/>
      <c r="G47" s="4"/>
      <c r="H47" s="4"/>
      <c r="I47" s="3"/>
      <c r="J47" s="4"/>
      <c r="K47" s="4"/>
      <c r="L47" s="4"/>
      <c r="M47" s="3" t="s">
        <v>33</v>
      </c>
    </row>
    <row r="48" spans="1:13" s="16" customFormat="1" ht="17.25" customHeight="1">
      <c r="A48" s="11" t="s">
        <v>160</v>
      </c>
      <c r="B48" s="11" t="s">
        <v>137</v>
      </c>
      <c r="C48" s="6" t="s">
        <v>2</v>
      </c>
      <c r="D48" s="12"/>
      <c r="E48" s="4"/>
      <c r="F48" s="4"/>
      <c r="G48" s="4"/>
      <c r="H48" s="4"/>
      <c r="I48" s="3"/>
      <c r="J48" s="4"/>
      <c r="K48" s="4"/>
      <c r="L48" s="4"/>
      <c r="M48" s="3" t="s">
        <v>33</v>
      </c>
    </row>
    <row r="49" spans="1:13" s="16" customFormat="1" ht="17.25" customHeight="1">
      <c r="A49" s="11" t="s">
        <v>190</v>
      </c>
      <c r="B49" s="11" t="s">
        <v>191</v>
      </c>
      <c r="C49" s="6" t="s">
        <v>2</v>
      </c>
      <c r="D49" s="12"/>
      <c r="E49" s="4"/>
      <c r="F49" s="4"/>
      <c r="G49" s="4"/>
      <c r="H49" s="4"/>
      <c r="I49" s="3"/>
      <c r="J49" s="4"/>
      <c r="K49" s="4"/>
      <c r="L49" s="4"/>
      <c r="M49" s="3" t="s">
        <v>33</v>
      </c>
    </row>
    <row r="50" spans="1:13" s="16" customFormat="1" ht="17.25" customHeight="1">
      <c r="A50" s="11" t="s">
        <v>192</v>
      </c>
      <c r="B50" s="11" t="s">
        <v>137</v>
      </c>
      <c r="C50" s="6" t="s">
        <v>2</v>
      </c>
      <c r="D50" s="12"/>
      <c r="E50" s="4"/>
      <c r="F50" s="4"/>
      <c r="G50" s="4"/>
      <c r="H50" s="4"/>
      <c r="I50" s="3"/>
      <c r="J50" s="4"/>
      <c r="K50" s="4"/>
      <c r="L50" s="4"/>
      <c r="M50" s="3" t="s">
        <v>33</v>
      </c>
    </row>
    <row r="51" spans="1:13" s="89" customFormat="1" ht="17.25" customHeight="1">
      <c r="A51" s="87" t="s">
        <v>179</v>
      </c>
      <c r="B51" s="87" t="s">
        <v>183</v>
      </c>
      <c r="C51" s="88" t="s">
        <v>2</v>
      </c>
      <c r="D51" s="12"/>
      <c r="E51" s="4"/>
      <c r="F51" s="4"/>
      <c r="G51" s="4"/>
      <c r="H51" s="4"/>
      <c r="I51" s="83"/>
      <c r="J51" s="4"/>
      <c r="K51" s="4"/>
      <c r="L51" s="4"/>
      <c r="M51" s="83" t="s">
        <v>33</v>
      </c>
    </row>
    <row r="52" spans="1:13" s="89" customFormat="1" ht="17.25" customHeight="1">
      <c r="A52" s="87" t="s">
        <v>180</v>
      </c>
      <c r="B52" s="87" t="s">
        <v>183</v>
      </c>
      <c r="C52" s="88" t="s">
        <v>2</v>
      </c>
      <c r="D52" s="12"/>
      <c r="E52" s="4"/>
      <c r="F52" s="4"/>
      <c r="G52" s="4"/>
      <c r="H52" s="4"/>
      <c r="I52" s="83"/>
      <c r="J52" s="4"/>
      <c r="K52" s="4"/>
      <c r="L52" s="4"/>
      <c r="M52" s="83" t="s">
        <v>33</v>
      </c>
    </row>
    <row r="53" spans="1:13" s="89" customFormat="1" ht="17.25" customHeight="1">
      <c r="A53" s="87" t="s">
        <v>181</v>
      </c>
      <c r="B53" s="87" t="s">
        <v>184</v>
      </c>
      <c r="C53" s="88" t="s">
        <v>2</v>
      </c>
      <c r="D53" s="12"/>
      <c r="E53" s="4"/>
      <c r="F53" s="4"/>
      <c r="G53" s="4"/>
      <c r="H53" s="4"/>
      <c r="I53" s="83"/>
      <c r="J53" s="4"/>
      <c r="K53" s="4"/>
      <c r="L53" s="4"/>
      <c r="M53" s="83" t="s">
        <v>33</v>
      </c>
    </row>
    <row r="54" spans="1:13" s="89" customFormat="1" ht="17.25" customHeight="1">
      <c r="A54" s="87" t="s">
        <v>182</v>
      </c>
      <c r="B54" s="87" t="s">
        <v>185</v>
      </c>
      <c r="C54" s="88" t="s">
        <v>1</v>
      </c>
      <c r="D54" s="12"/>
      <c r="E54" s="4"/>
      <c r="F54" s="4"/>
      <c r="G54" s="4"/>
      <c r="H54" s="4"/>
      <c r="I54" s="83"/>
      <c r="J54" s="4"/>
      <c r="K54" s="4"/>
      <c r="L54" s="4"/>
      <c r="M54" s="83" t="s">
        <v>33</v>
      </c>
    </row>
    <row r="55" spans="1:13" s="89" customFormat="1" ht="17.25" customHeight="1">
      <c r="A55" s="91" t="s">
        <v>222</v>
      </c>
      <c r="B55" s="92" t="s">
        <v>223</v>
      </c>
      <c r="C55" s="90" t="s">
        <v>221</v>
      </c>
      <c r="D55" s="12"/>
      <c r="E55" s="24"/>
      <c r="F55" s="24"/>
      <c r="G55" s="24"/>
      <c r="H55" s="24"/>
      <c r="I55" s="24"/>
      <c r="J55" s="24"/>
      <c r="K55" s="4"/>
      <c r="L55" s="24"/>
      <c r="M55" s="83" t="e">
        <f>#REF!</f>
        <v>#REF!</v>
      </c>
    </row>
    <row r="56" spans="1:13" s="16" customFormat="1" ht="17.25" customHeight="1">
      <c r="A56" s="14" t="s">
        <v>16</v>
      </c>
      <c r="B56" s="14" t="s">
        <v>17</v>
      </c>
      <c r="C56" s="13" t="s">
        <v>0</v>
      </c>
      <c r="D56" s="12"/>
      <c r="E56" s="24"/>
      <c r="F56" s="24"/>
      <c r="G56" s="24"/>
      <c r="H56" s="24"/>
      <c r="I56" s="9"/>
      <c r="J56" s="24"/>
      <c r="K56" s="24"/>
      <c r="L56" s="24"/>
      <c r="M56" s="3"/>
    </row>
    <row r="57" spans="1:13" s="16" customFormat="1" ht="17.25" customHeight="1">
      <c r="A57" s="14" t="s">
        <v>18</v>
      </c>
      <c r="B57" s="14" t="s">
        <v>19</v>
      </c>
      <c r="C57" s="13" t="s">
        <v>0</v>
      </c>
      <c r="D57" s="12"/>
      <c r="E57" s="24"/>
      <c r="F57" s="24"/>
      <c r="G57" s="24"/>
      <c r="H57" s="24"/>
      <c r="I57" s="9"/>
      <c r="J57" s="24"/>
      <c r="K57" s="24"/>
      <c r="L57" s="24"/>
      <c r="M57" s="3"/>
    </row>
    <row r="58" spans="1:13" s="16" customFormat="1" ht="17.25" customHeight="1">
      <c r="A58" s="14" t="s">
        <v>20</v>
      </c>
      <c r="B58" s="14" t="s">
        <v>3</v>
      </c>
      <c r="C58" s="13" t="s">
        <v>4</v>
      </c>
      <c r="D58" s="12"/>
      <c r="E58" s="24"/>
      <c r="F58" s="24"/>
      <c r="G58" s="24"/>
      <c r="H58" s="24"/>
      <c r="I58" s="9"/>
      <c r="J58" s="24"/>
      <c r="K58" s="24"/>
      <c r="L58" s="24"/>
      <c r="M58" s="3"/>
    </row>
    <row r="59" spans="1:13" s="16" customFormat="1" ht="17.25" customHeight="1">
      <c r="A59" s="14" t="s">
        <v>21</v>
      </c>
      <c r="B59" s="14" t="s">
        <v>22</v>
      </c>
      <c r="C59" s="13" t="s">
        <v>0</v>
      </c>
      <c r="D59" s="12"/>
      <c r="E59" s="24"/>
      <c r="F59" s="24"/>
      <c r="G59" s="24"/>
      <c r="H59" s="24"/>
      <c r="I59" s="9"/>
      <c r="J59" s="24"/>
      <c r="K59" s="24"/>
      <c r="L59" s="24"/>
      <c r="M59" s="3"/>
    </row>
    <row r="60" spans="1:13" s="16" customFormat="1" ht="17.25" customHeight="1">
      <c r="A60" s="15" t="s">
        <v>23</v>
      </c>
      <c r="B60" s="14"/>
      <c r="C60" s="13"/>
      <c r="D60" s="12"/>
      <c r="E60" s="24"/>
      <c r="F60" s="24"/>
      <c r="G60" s="24"/>
      <c r="H60" s="24"/>
      <c r="I60" s="9"/>
      <c r="J60" s="24"/>
      <c r="K60" s="24"/>
      <c r="L60" s="24"/>
      <c r="M60" s="3"/>
    </row>
    <row r="61" spans="1:13" s="16" customFormat="1" ht="17.25" customHeight="1">
      <c r="A61" s="15"/>
      <c r="B61" s="14"/>
      <c r="C61" s="13"/>
      <c r="D61" s="12"/>
      <c r="E61" s="24"/>
      <c r="F61" s="24"/>
      <c r="G61" s="24"/>
      <c r="H61" s="24"/>
      <c r="I61" s="9"/>
      <c r="J61" s="24"/>
      <c r="K61" s="24"/>
      <c r="L61" s="24"/>
      <c r="M61" s="83"/>
    </row>
    <row r="62" spans="1:13" s="16" customFormat="1" ht="17.25" customHeight="1">
      <c r="A62" s="15"/>
      <c r="B62" s="14"/>
      <c r="C62" s="13"/>
      <c r="D62" s="12"/>
      <c r="E62" s="24"/>
      <c r="F62" s="24"/>
      <c r="G62" s="24"/>
      <c r="H62" s="24"/>
      <c r="I62" s="9"/>
      <c r="J62" s="24"/>
      <c r="K62" s="24"/>
      <c r="L62" s="24"/>
      <c r="M62" s="83"/>
    </row>
    <row r="63" spans="1:13" s="16" customFormat="1" ht="17.25" customHeight="1">
      <c r="A63" s="15"/>
      <c r="B63" s="14"/>
      <c r="C63" s="13"/>
      <c r="D63" s="12"/>
      <c r="E63" s="24"/>
      <c r="F63" s="24"/>
      <c r="G63" s="24"/>
      <c r="H63" s="24"/>
      <c r="I63" s="9"/>
      <c r="J63" s="24"/>
      <c r="K63" s="24"/>
      <c r="L63" s="24"/>
      <c r="M63" s="83"/>
    </row>
    <row r="64" spans="1:13" s="16" customFormat="1" ht="17.25" customHeight="1">
      <c r="A64" s="15"/>
      <c r="B64" s="14"/>
      <c r="C64" s="13"/>
      <c r="D64" s="12"/>
      <c r="E64" s="24"/>
      <c r="F64" s="24"/>
      <c r="G64" s="24"/>
      <c r="H64" s="24"/>
      <c r="I64" s="9"/>
      <c r="J64" s="24"/>
      <c r="K64" s="24"/>
      <c r="L64" s="24"/>
      <c r="M64" s="83"/>
    </row>
    <row r="65" spans="1:13" s="16" customFormat="1" ht="17.25" customHeight="1">
      <c r="A65" s="15"/>
      <c r="B65" s="14"/>
      <c r="C65" s="13"/>
      <c r="D65" s="12"/>
      <c r="E65" s="24"/>
      <c r="F65" s="24"/>
      <c r="G65" s="24"/>
      <c r="H65" s="24"/>
      <c r="I65" s="9"/>
      <c r="J65" s="24"/>
      <c r="K65" s="24"/>
      <c r="L65" s="24"/>
      <c r="M65" s="83"/>
    </row>
    <row r="66" spans="1:13" s="16" customFormat="1" ht="17.25" customHeight="1">
      <c r="A66" s="15"/>
      <c r="B66" s="14"/>
      <c r="C66" s="13"/>
      <c r="D66" s="12"/>
      <c r="E66" s="24"/>
      <c r="F66" s="24"/>
      <c r="G66" s="24"/>
      <c r="H66" s="24"/>
      <c r="I66" s="9"/>
      <c r="J66" s="24"/>
      <c r="K66" s="24"/>
      <c r="L66" s="24"/>
      <c r="M66" s="83"/>
    </row>
    <row r="67" spans="1:13" s="16" customFormat="1" ht="17.25" customHeight="1">
      <c r="A67" s="15"/>
      <c r="B67" s="14"/>
      <c r="C67" s="13"/>
      <c r="D67" s="12"/>
      <c r="E67" s="24"/>
      <c r="F67" s="24"/>
      <c r="G67" s="24"/>
      <c r="H67" s="24"/>
      <c r="I67" s="9"/>
      <c r="J67" s="24"/>
      <c r="K67" s="24"/>
      <c r="L67" s="24"/>
      <c r="M67" s="83"/>
    </row>
    <row r="68" spans="1:13" s="16" customFormat="1" ht="17.25" customHeight="1">
      <c r="A68" s="15"/>
      <c r="B68" s="14"/>
      <c r="C68" s="13"/>
      <c r="D68" s="12"/>
      <c r="E68" s="24"/>
      <c r="F68" s="24"/>
      <c r="G68" s="24"/>
      <c r="H68" s="24"/>
      <c r="I68" s="9"/>
      <c r="J68" s="24"/>
      <c r="K68" s="24"/>
      <c r="L68" s="24"/>
      <c r="M68" s="83"/>
    </row>
    <row r="69" spans="1:13" s="16" customFormat="1" ht="17.25" customHeight="1">
      <c r="A69" s="15"/>
      <c r="B69" s="14"/>
      <c r="C69" s="13"/>
      <c r="D69" s="12"/>
      <c r="E69" s="24"/>
      <c r="F69" s="24"/>
      <c r="G69" s="24"/>
      <c r="H69" s="24"/>
      <c r="I69" s="9"/>
      <c r="J69" s="24"/>
      <c r="K69" s="24"/>
      <c r="L69" s="24"/>
      <c r="M69" s="83"/>
    </row>
    <row r="70" spans="1:13" s="16" customFormat="1" ht="17.25" customHeight="1">
      <c r="A70" s="15"/>
      <c r="B70" s="14"/>
      <c r="C70" s="13"/>
      <c r="D70" s="12"/>
      <c r="E70" s="24"/>
      <c r="F70" s="24"/>
      <c r="G70" s="24"/>
      <c r="H70" s="24"/>
      <c r="I70" s="9"/>
      <c r="J70" s="24"/>
      <c r="K70" s="24"/>
      <c r="L70" s="24"/>
      <c r="M70" s="83"/>
    </row>
    <row r="71" spans="1:13" s="16" customFormat="1" ht="17.25" customHeight="1">
      <c r="A71" s="15"/>
      <c r="B71" s="14"/>
      <c r="C71" s="13"/>
      <c r="D71" s="12"/>
      <c r="E71" s="24"/>
      <c r="F71" s="24"/>
      <c r="G71" s="24"/>
      <c r="H71" s="24"/>
      <c r="I71" s="9"/>
      <c r="J71" s="24"/>
      <c r="K71" s="24"/>
      <c r="L71" s="24"/>
      <c r="M71" s="83"/>
    </row>
    <row r="72" spans="1:13" s="16" customFormat="1" ht="17.25" customHeight="1">
      <c r="A72" s="15"/>
      <c r="B72" s="14"/>
      <c r="C72" s="13"/>
      <c r="D72" s="12"/>
      <c r="E72" s="24"/>
      <c r="F72" s="24"/>
      <c r="G72" s="24"/>
      <c r="H72" s="24"/>
      <c r="I72" s="9"/>
      <c r="J72" s="24"/>
      <c r="K72" s="24"/>
      <c r="L72" s="24"/>
      <c r="M72" s="83"/>
    </row>
    <row r="73" spans="1:13" s="16" customFormat="1" ht="17.25" customHeight="1">
      <c r="A73" s="15"/>
      <c r="B73" s="14"/>
      <c r="C73" s="13"/>
      <c r="D73" s="12"/>
      <c r="E73" s="24"/>
      <c r="F73" s="24"/>
      <c r="G73" s="24"/>
      <c r="H73" s="24"/>
      <c r="I73" s="9"/>
      <c r="J73" s="24"/>
      <c r="K73" s="24"/>
      <c r="L73" s="24"/>
      <c r="M73" s="83"/>
    </row>
    <row r="74" spans="1:13" s="16" customFormat="1" ht="17.25" customHeight="1">
      <c r="A74" s="15"/>
      <c r="B74" s="14"/>
      <c r="C74" s="13"/>
      <c r="D74" s="12"/>
      <c r="E74" s="24"/>
      <c r="F74" s="24"/>
      <c r="G74" s="24"/>
      <c r="H74" s="24"/>
      <c r="I74" s="9"/>
      <c r="J74" s="24"/>
      <c r="K74" s="24"/>
      <c r="L74" s="24"/>
      <c r="M74" s="83"/>
    </row>
    <row r="75" spans="1:13" s="16" customFormat="1" ht="17.25" customHeight="1">
      <c r="A75" s="15"/>
      <c r="B75" s="14"/>
      <c r="C75" s="13"/>
      <c r="D75" s="12"/>
      <c r="E75" s="24"/>
      <c r="F75" s="24"/>
      <c r="G75" s="24"/>
      <c r="H75" s="24"/>
      <c r="I75" s="9"/>
      <c r="J75" s="24"/>
      <c r="K75" s="24"/>
      <c r="L75" s="24"/>
      <c r="M75" s="83"/>
    </row>
    <row r="76" spans="1:13" s="16" customFormat="1" ht="17.25" customHeight="1">
      <c r="A76" s="15"/>
      <c r="B76" s="14"/>
      <c r="C76" s="13"/>
      <c r="D76" s="12"/>
      <c r="E76" s="24"/>
      <c r="F76" s="24"/>
      <c r="G76" s="24"/>
      <c r="H76" s="24"/>
      <c r="I76" s="9"/>
      <c r="J76" s="24"/>
      <c r="K76" s="24"/>
      <c r="L76" s="24"/>
      <c r="M76" s="83"/>
    </row>
    <row r="77" spans="1:13" s="16" customFormat="1" ht="17.25" customHeight="1">
      <c r="A77" s="15"/>
      <c r="B77" s="14"/>
      <c r="C77" s="13"/>
      <c r="D77" s="12"/>
      <c r="E77" s="24"/>
      <c r="F77" s="24"/>
      <c r="G77" s="24"/>
      <c r="H77" s="24"/>
      <c r="I77" s="9"/>
      <c r="J77" s="24"/>
      <c r="K77" s="24"/>
      <c r="L77" s="24"/>
      <c r="M77" s="83"/>
    </row>
    <row r="78" spans="1:13" s="16" customFormat="1" ht="17.25" customHeight="1">
      <c r="A78" s="15"/>
      <c r="B78" s="14"/>
      <c r="C78" s="13"/>
      <c r="D78" s="12"/>
      <c r="E78" s="24"/>
      <c r="F78" s="24"/>
      <c r="G78" s="24"/>
      <c r="H78" s="24"/>
      <c r="I78" s="9"/>
      <c r="J78" s="24"/>
      <c r="K78" s="24"/>
      <c r="L78" s="24"/>
      <c r="M78" s="83"/>
    </row>
    <row r="79" spans="1:13" s="16" customFormat="1" ht="17.25" customHeight="1">
      <c r="A79" s="15"/>
      <c r="B79" s="14"/>
      <c r="C79" s="13"/>
      <c r="D79" s="12"/>
      <c r="E79" s="24"/>
      <c r="F79" s="24"/>
      <c r="G79" s="24"/>
      <c r="H79" s="24"/>
      <c r="I79" s="9"/>
      <c r="J79" s="24"/>
      <c r="K79" s="24"/>
      <c r="L79" s="24"/>
      <c r="M79" s="83"/>
    </row>
    <row r="80" spans="1:13" s="16" customFormat="1" ht="17.25" customHeight="1">
      <c r="A80" s="15"/>
      <c r="B80" s="14"/>
      <c r="C80" s="13"/>
      <c r="D80" s="12"/>
      <c r="E80" s="24"/>
      <c r="F80" s="24"/>
      <c r="G80" s="24"/>
      <c r="H80" s="24"/>
      <c r="I80" s="9"/>
      <c r="J80" s="24"/>
      <c r="K80" s="24"/>
      <c r="L80" s="24"/>
      <c r="M80" s="83"/>
    </row>
    <row r="81" spans="1:13" s="16" customFormat="1" ht="17.25" customHeight="1">
      <c r="A81" s="15"/>
      <c r="B81" s="14"/>
      <c r="C81" s="13"/>
      <c r="D81" s="12"/>
      <c r="E81" s="24"/>
      <c r="F81" s="24"/>
      <c r="G81" s="24"/>
      <c r="H81" s="24"/>
      <c r="I81" s="9"/>
      <c r="J81" s="24"/>
      <c r="K81" s="24"/>
      <c r="L81" s="24"/>
      <c r="M81" s="83"/>
    </row>
    <row r="82" spans="1:13" s="16" customFormat="1" ht="17.25" customHeight="1">
      <c r="A82" s="14" t="str">
        <f>집계표!A7</f>
        <v>0103. 전열설비공사</v>
      </c>
      <c r="B82" s="14"/>
      <c r="C82" s="13"/>
      <c r="D82" s="12"/>
      <c r="E82" s="24"/>
      <c r="F82" s="24"/>
      <c r="G82" s="24"/>
      <c r="H82" s="24"/>
      <c r="I82" s="9"/>
      <c r="J82" s="24"/>
      <c r="K82" s="24"/>
      <c r="L82" s="24"/>
      <c r="M82" s="3"/>
    </row>
    <row r="83" spans="1:13" s="16" customFormat="1" ht="17.25" customHeight="1">
      <c r="A83" s="26" t="s">
        <v>10</v>
      </c>
      <c r="B83" s="26" t="s">
        <v>140</v>
      </c>
      <c r="C83" s="25" t="s">
        <v>14</v>
      </c>
      <c r="D83" s="12"/>
      <c r="E83" s="24"/>
      <c r="F83" s="24"/>
      <c r="G83" s="24"/>
      <c r="H83" s="24"/>
      <c r="I83" s="9"/>
      <c r="J83" s="24"/>
      <c r="K83" s="24"/>
      <c r="L83" s="24"/>
      <c r="M83" s="3"/>
    </row>
    <row r="84" spans="1:13" s="16" customFormat="1" ht="17.25" customHeight="1">
      <c r="A84" s="26" t="s">
        <v>7</v>
      </c>
      <c r="B84" s="26" t="s">
        <v>124</v>
      </c>
      <c r="C84" s="25" t="s">
        <v>123</v>
      </c>
      <c r="D84" s="12"/>
      <c r="E84" s="24"/>
      <c r="F84" s="24"/>
      <c r="G84" s="24"/>
      <c r="H84" s="24"/>
      <c r="I84" s="9"/>
      <c r="J84" s="24"/>
      <c r="K84" s="24"/>
      <c r="L84" s="24"/>
      <c r="M84" s="3"/>
    </row>
    <row r="85" spans="1:13" s="16" customFormat="1" ht="17.25" customHeight="1">
      <c r="A85" s="26" t="s">
        <v>122</v>
      </c>
      <c r="B85" s="26" t="s">
        <v>125</v>
      </c>
      <c r="C85" s="25" t="s">
        <v>121</v>
      </c>
      <c r="D85" s="12"/>
      <c r="E85" s="24"/>
      <c r="F85" s="24"/>
      <c r="G85" s="24"/>
      <c r="H85" s="24"/>
      <c r="I85" s="9"/>
      <c r="J85" s="24"/>
      <c r="K85" s="24"/>
      <c r="L85" s="24"/>
      <c r="M85" s="3"/>
    </row>
    <row r="86" spans="1:13" s="16" customFormat="1" ht="17.25" customHeight="1">
      <c r="A86" s="26" t="s">
        <v>30</v>
      </c>
      <c r="B86" s="26" t="s">
        <v>31</v>
      </c>
      <c r="C86" s="25" t="s">
        <v>126</v>
      </c>
      <c r="D86" s="12"/>
      <c r="E86" s="24"/>
      <c r="F86" s="24"/>
      <c r="G86" s="24"/>
      <c r="H86" s="24"/>
      <c r="I86" s="24"/>
      <c r="J86" s="4"/>
      <c r="K86" s="24"/>
      <c r="L86" s="24"/>
      <c r="M86" s="3"/>
    </row>
    <row r="87" spans="1:13" s="16" customFormat="1" ht="17.25" customHeight="1">
      <c r="A87" s="14" t="s">
        <v>16</v>
      </c>
      <c r="B87" s="14" t="s">
        <v>17</v>
      </c>
      <c r="C87" s="13" t="s">
        <v>0</v>
      </c>
      <c r="D87" s="12"/>
      <c r="E87" s="24"/>
      <c r="F87" s="24"/>
      <c r="G87" s="24"/>
      <c r="H87" s="24"/>
      <c r="I87" s="9"/>
      <c r="J87" s="24"/>
      <c r="K87" s="24"/>
      <c r="L87" s="24"/>
      <c r="M87" s="3"/>
    </row>
    <row r="88" spans="1:13" s="2" customFormat="1" ht="17.25" customHeight="1">
      <c r="A88" s="26" t="s">
        <v>107</v>
      </c>
      <c r="B88" s="79" t="s">
        <v>19</v>
      </c>
      <c r="C88" s="13" t="s">
        <v>106</v>
      </c>
      <c r="D88" s="12"/>
      <c r="E88" s="24"/>
      <c r="F88" s="24"/>
      <c r="G88" s="24"/>
      <c r="H88" s="24"/>
      <c r="I88" s="17"/>
      <c r="J88" s="24"/>
      <c r="K88" s="24"/>
      <c r="L88" s="24"/>
      <c r="M88" s="3"/>
    </row>
    <row r="89" spans="1:13" s="2" customFormat="1" ht="17.25" customHeight="1">
      <c r="A89" s="26" t="s">
        <v>20</v>
      </c>
      <c r="B89" s="26" t="s">
        <v>3</v>
      </c>
      <c r="C89" s="25" t="s">
        <v>28</v>
      </c>
      <c r="D89" s="12"/>
      <c r="E89" s="24"/>
      <c r="F89" s="24"/>
      <c r="G89" s="24"/>
      <c r="H89" s="24"/>
      <c r="I89" s="17"/>
      <c r="J89" s="24"/>
      <c r="K89" s="24"/>
      <c r="L89" s="24"/>
      <c r="M89" s="3"/>
    </row>
    <row r="90" spans="1:13" s="16" customFormat="1" ht="17.25" customHeight="1">
      <c r="A90" s="15" t="s">
        <v>21</v>
      </c>
      <c r="B90" s="14" t="s">
        <v>108</v>
      </c>
      <c r="C90" s="13" t="s">
        <v>0</v>
      </c>
      <c r="D90" s="12"/>
      <c r="E90" s="24"/>
      <c r="F90" s="24"/>
      <c r="G90" s="24"/>
      <c r="H90" s="24"/>
      <c r="I90" s="9"/>
      <c r="J90" s="24"/>
      <c r="K90" s="24"/>
      <c r="L90" s="24"/>
      <c r="M90" s="3"/>
    </row>
    <row r="91" spans="1:13" s="16" customFormat="1" ht="17.25" customHeight="1">
      <c r="A91" s="15" t="s">
        <v>23</v>
      </c>
      <c r="B91" s="14"/>
      <c r="C91" s="13"/>
      <c r="D91" s="12"/>
      <c r="E91" s="24"/>
      <c r="F91" s="24"/>
      <c r="G91" s="24"/>
      <c r="H91" s="24"/>
      <c r="I91" s="9"/>
      <c r="J91" s="24"/>
      <c r="K91" s="24"/>
      <c r="L91" s="24"/>
      <c r="M91" s="3"/>
    </row>
    <row r="92" spans="1:13" s="16" customFormat="1" ht="17.25" customHeight="1">
      <c r="A92" s="15"/>
      <c r="B92" s="14"/>
      <c r="C92" s="13"/>
      <c r="D92" s="12"/>
      <c r="E92" s="24"/>
      <c r="F92" s="24"/>
      <c r="G92" s="24"/>
      <c r="H92" s="24"/>
      <c r="I92" s="9"/>
      <c r="J92" s="24"/>
      <c r="K92" s="24"/>
      <c r="L92" s="24"/>
      <c r="M92" s="3"/>
    </row>
    <row r="93" spans="1:13" s="16" customFormat="1" ht="17.25" customHeight="1">
      <c r="A93" s="14"/>
      <c r="B93" s="11"/>
      <c r="C93" s="13"/>
      <c r="D93" s="12"/>
      <c r="E93" s="24"/>
      <c r="F93" s="24"/>
      <c r="G93" s="10"/>
      <c r="H93" s="24"/>
      <c r="I93" s="9"/>
      <c r="J93" s="24"/>
      <c r="K93" s="24"/>
      <c r="L93" s="24"/>
      <c r="M93" s="3"/>
    </row>
    <row r="94" spans="1:13" s="16" customFormat="1" ht="17.25" customHeight="1">
      <c r="A94" s="14"/>
      <c r="B94" s="11"/>
      <c r="C94" s="13"/>
      <c r="D94" s="12"/>
      <c r="E94" s="24"/>
      <c r="F94" s="24"/>
      <c r="G94" s="10"/>
      <c r="H94" s="24"/>
      <c r="I94" s="9"/>
      <c r="J94" s="24"/>
      <c r="K94" s="24"/>
      <c r="L94" s="24"/>
      <c r="M94" s="3"/>
    </row>
    <row r="95" spans="1:13" s="16" customFormat="1" ht="17.25" customHeight="1">
      <c r="A95" s="15"/>
      <c r="B95" s="14"/>
      <c r="C95" s="13"/>
      <c r="D95" s="12"/>
      <c r="E95" s="24"/>
      <c r="F95" s="24"/>
      <c r="G95" s="24"/>
      <c r="H95" s="24"/>
      <c r="I95" s="9"/>
      <c r="J95" s="24"/>
      <c r="K95" s="24"/>
      <c r="L95" s="24"/>
      <c r="M95" s="3"/>
    </row>
    <row r="96" spans="1:13" s="16" customFormat="1" ht="17.25" customHeight="1">
      <c r="A96" s="15"/>
      <c r="B96" s="14"/>
      <c r="C96" s="13"/>
      <c r="D96" s="12"/>
      <c r="E96" s="24"/>
      <c r="F96" s="24"/>
      <c r="G96" s="24"/>
      <c r="H96" s="24"/>
      <c r="I96" s="9"/>
      <c r="J96" s="24"/>
      <c r="K96" s="24"/>
      <c r="L96" s="24"/>
      <c r="M96" s="3"/>
    </row>
    <row r="97" spans="1:13" s="16" customFormat="1" ht="17.25" customHeight="1">
      <c r="A97" s="14"/>
      <c r="B97" s="14"/>
      <c r="C97" s="13"/>
      <c r="D97" s="12"/>
      <c r="E97" s="24"/>
      <c r="F97" s="24"/>
      <c r="G97" s="24"/>
      <c r="H97" s="24"/>
      <c r="I97" s="9"/>
      <c r="J97" s="24"/>
      <c r="K97" s="24"/>
      <c r="L97" s="24"/>
      <c r="M97" s="3"/>
    </row>
    <row r="98" spans="1:13" s="16" customFormat="1" ht="17.25" customHeight="1">
      <c r="A98" s="14"/>
      <c r="B98" s="14"/>
      <c r="C98" s="13"/>
      <c r="D98" s="12"/>
      <c r="E98" s="24"/>
      <c r="F98" s="24"/>
      <c r="G98" s="24"/>
      <c r="H98" s="24"/>
      <c r="I98" s="9"/>
      <c r="J98" s="24"/>
      <c r="K98" s="24"/>
      <c r="L98" s="24"/>
      <c r="M98" s="3"/>
    </row>
    <row r="99" spans="1:13" s="16" customFormat="1" ht="17.25" customHeight="1">
      <c r="A99" s="14"/>
      <c r="B99" s="14"/>
      <c r="C99" s="13"/>
      <c r="D99" s="12"/>
      <c r="E99" s="24"/>
      <c r="F99" s="24"/>
      <c r="G99" s="24"/>
      <c r="H99" s="24"/>
      <c r="I99" s="9"/>
      <c r="J99" s="24"/>
      <c r="K99" s="24"/>
      <c r="L99" s="24"/>
      <c r="M99" s="3"/>
    </row>
    <row r="100" spans="1:13" s="16" customFormat="1" ht="17.25" customHeight="1">
      <c r="A100" s="14"/>
      <c r="B100" s="14"/>
      <c r="C100" s="13"/>
      <c r="D100" s="12"/>
      <c r="E100" s="24"/>
      <c r="F100" s="24"/>
      <c r="G100" s="24"/>
      <c r="H100" s="24"/>
      <c r="I100" s="9"/>
      <c r="J100" s="24"/>
      <c r="K100" s="24"/>
      <c r="L100" s="24"/>
      <c r="M100" s="3"/>
    </row>
    <row r="101" spans="1:13" s="16" customFormat="1" ht="17.25" customHeight="1">
      <c r="A101" s="14"/>
      <c r="B101" s="14"/>
      <c r="C101" s="13"/>
      <c r="D101" s="12"/>
      <c r="E101" s="24"/>
      <c r="F101" s="24"/>
      <c r="G101" s="24"/>
      <c r="H101" s="24"/>
      <c r="I101" s="9"/>
      <c r="J101" s="24"/>
      <c r="K101" s="24"/>
      <c r="L101" s="24"/>
      <c r="M101" s="3"/>
    </row>
    <row r="102" spans="1:13" s="16" customFormat="1" ht="17.25" customHeight="1">
      <c r="A102" s="14"/>
      <c r="B102" s="14"/>
      <c r="C102" s="13"/>
      <c r="D102" s="12"/>
      <c r="E102" s="24"/>
      <c r="F102" s="24"/>
      <c r="G102" s="24"/>
      <c r="H102" s="24"/>
      <c r="I102" s="9"/>
      <c r="J102" s="24"/>
      <c r="K102" s="24"/>
      <c r="L102" s="24"/>
      <c r="M102" s="3"/>
    </row>
    <row r="103" spans="1:13" s="16" customFormat="1" ht="17.25" customHeight="1">
      <c r="A103" s="14"/>
      <c r="B103" s="14"/>
      <c r="C103" s="13"/>
      <c r="D103" s="12"/>
      <c r="E103" s="24"/>
      <c r="F103" s="24"/>
      <c r="G103" s="24"/>
      <c r="H103" s="24"/>
      <c r="I103" s="9"/>
      <c r="J103" s="24"/>
      <c r="K103" s="24"/>
      <c r="L103" s="24"/>
      <c r="M103" s="3"/>
    </row>
    <row r="104" spans="1:13" s="16" customFormat="1" ht="17.25" customHeight="1">
      <c r="A104" s="14"/>
      <c r="B104" s="14"/>
      <c r="C104" s="13"/>
      <c r="D104" s="12"/>
      <c r="E104" s="24"/>
      <c r="F104" s="24"/>
      <c r="G104" s="24"/>
      <c r="H104" s="24"/>
      <c r="I104" s="9"/>
      <c r="J104" s="24"/>
      <c r="K104" s="24"/>
      <c r="L104" s="24"/>
      <c r="M104" s="3"/>
    </row>
    <row r="105" spans="1:13" s="16" customFormat="1" ht="17.25" customHeight="1">
      <c r="A105" s="14"/>
      <c r="B105" s="14"/>
      <c r="C105" s="13"/>
      <c r="D105" s="12"/>
      <c r="E105" s="24"/>
      <c r="F105" s="24"/>
      <c r="G105" s="24"/>
      <c r="H105" s="24"/>
      <c r="I105" s="9"/>
      <c r="J105" s="24"/>
      <c r="K105" s="24"/>
      <c r="L105" s="24"/>
      <c r="M105" s="3"/>
    </row>
    <row r="106" spans="1:13" s="16" customFormat="1" ht="17.25" customHeight="1">
      <c r="A106" s="14"/>
      <c r="B106" s="14"/>
      <c r="C106" s="13"/>
      <c r="D106" s="12"/>
      <c r="E106" s="24"/>
      <c r="F106" s="24"/>
      <c r="G106" s="24"/>
      <c r="H106" s="24"/>
      <c r="I106" s="9"/>
      <c r="J106" s="24"/>
      <c r="K106" s="24"/>
      <c r="L106" s="24"/>
      <c r="M106" s="3"/>
    </row>
    <row r="107" spans="1:13" s="16" customFormat="1" ht="17.25" customHeight="1">
      <c r="A107" s="14"/>
      <c r="B107" s="14"/>
      <c r="C107" s="13"/>
      <c r="D107" s="12"/>
      <c r="E107" s="24"/>
      <c r="F107" s="24"/>
      <c r="G107" s="24"/>
      <c r="H107" s="24"/>
      <c r="I107" s="9"/>
      <c r="J107" s="24"/>
      <c r="K107" s="24"/>
      <c r="L107" s="24"/>
      <c r="M107" s="3"/>
    </row>
    <row r="108" spans="1:13" s="16" customFormat="1" ht="17.25" customHeight="1">
      <c r="A108" s="14" t="str">
        <f>집계표!A8</f>
        <v>0104. 냉난방설비공사</v>
      </c>
      <c r="B108" s="14"/>
      <c r="C108" s="13"/>
      <c r="D108" s="12"/>
      <c r="E108" s="24"/>
      <c r="F108" s="24"/>
      <c r="G108" s="24"/>
      <c r="H108" s="24"/>
      <c r="I108" s="9"/>
      <c r="J108" s="24"/>
      <c r="K108" s="24"/>
      <c r="L108" s="24"/>
      <c r="M108" s="3"/>
    </row>
    <row r="109" spans="1:13" s="16" customFormat="1" ht="17.25" customHeight="1">
      <c r="A109" s="26" t="s">
        <v>41</v>
      </c>
      <c r="B109" s="26" t="s">
        <v>46</v>
      </c>
      <c r="C109" s="25" t="s">
        <v>138</v>
      </c>
      <c r="D109" s="12"/>
      <c r="E109" s="24"/>
      <c r="F109" s="24"/>
      <c r="G109" s="24"/>
      <c r="H109" s="24"/>
      <c r="I109" s="9"/>
      <c r="J109" s="24"/>
      <c r="K109" s="24"/>
      <c r="L109" s="24"/>
      <c r="M109" s="3"/>
    </row>
    <row r="110" spans="1:13" s="16" customFormat="1" ht="17.25" customHeight="1">
      <c r="A110" s="26" t="s">
        <v>41</v>
      </c>
      <c r="B110" s="26" t="s">
        <v>213</v>
      </c>
      <c r="C110" s="25" t="s">
        <v>138</v>
      </c>
      <c r="D110" s="12"/>
      <c r="E110" s="24"/>
      <c r="F110" s="24"/>
      <c r="G110" s="24"/>
      <c r="H110" s="24"/>
      <c r="I110" s="9"/>
      <c r="J110" s="24"/>
      <c r="K110" s="24"/>
      <c r="L110" s="24"/>
      <c r="M110" s="3"/>
    </row>
    <row r="111" spans="1:13" s="16" customFormat="1" ht="17.25" customHeight="1">
      <c r="A111" s="26" t="s">
        <v>10</v>
      </c>
      <c r="B111" s="26" t="s">
        <v>139</v>
      </c>
      <c r="C111" s="25" t="s">
        <v>138</v>
      </c>
      <c r="D111" s="12"/>
      <c r="E111" s="24"/>
      <c r="F111" s="24"/>
      <c r="G111" s="24"/>
      <c r="H111" s="24"/>
      <c r="I111" s="9"/>
      <c r="J111" s="24"/>
      <c r="K111" s="24"/>
      <c r="L111" s="24"/>
      <c r="M111" s="3"/>
    </row>
    <row r="112" spans="1:13" s="16" customFormat="1" ht="17.25" customHeight="1">
      <c r="A112" s="26" t="s">
        <v>10</v>
      </c>
      <c r="B112" s="26" t="s">
        <v>140</v>
      </c>
      <c r="C112" s="25" t="s">
        <v>14</v>
      </c>
      <c r="D112" s="12"/>
      <c r="E112" s="24"/>
      <c r="F112" s="24"/>
      <c r="G112" s="24"/>
      <c r="H112" s="24"/>
      <c r="I112" s="9"/>
      <c r="J112" s="24"/>
      <c r="K112" s="24"/>
      <c r="L112" s="24"/>
      <c r="M112" s="3"/>
    </row>
    <row r="113" spans="1:13" s="16" customFormat="1" ht="17.25" customHeight="1">
      <c r="A113" s="26" t="s">
        <v>10</v>
      </c>
      <c r="B113" s="18" t="s">
        <v>141</v>
      </c>
      <c r="C113" s="25" t="s">
        <v>1</v>
      </c>
      <c r="D113" s="12" t="e">
        <f>#REF!</f>
        <v>#REF!</v>
      </c>
      <c r="E113" s="24" t="e">
        <f>#REF!</f>
        <v>#REF!</v>
      </c>
      <c r="F113" s="24" t="e">
        <f t="shared" ref="F110:F125" si="0">INT(D113*E113)</f>
        <v>#REF!</v>
      </c>
      <c r="G113" s="24"/>
      <c r="H113" s="24"/>
      <c r="I113" s="9"/>
      <c r="J113" s="24"/>
      <c r="K113" s="24"/>
      <c r="L113" s="24" t="e">
        <f t="shared" ref="L109:L130" si="1">SUM(F113,H113,J113)</f>
        <v>#REF!</v>
      </c>
      <c r="M113" s="3"/>
    </row>
    <row r="114" spans="1:13" s="16" customFormat="1" ht="17.25" customHeight="1">
      <c r="A114" s="26" t="s">
        <v>10</v>
      </c>
      <c r="B114" s="18" t="s">
        <v>132</v>
      </c>
      <c r="C114" s="25" t="s">
        <v>1</v>
      </c>
      <c r="D114" s="12" t="e">
        <f>#REF!</f>
        <v>#REF!</v>
      </c>
      <c r="E114" s="24" t="e">
        <f>#REF!</f>
        <v>#REF!</v>
      </c>
      <c r="F114" s="24" t="e">
        <f t="shared" si="0"/>
        <v>#REF!</v>
      </c>
      <c r="G114" s="24"/>
      <c r="H114" s="24"/>
      <c r="I114" s="9"/>
      <c r="J114" s="24"/>
      <c r="K114" s="24"/>
      <c r="L114" s="24" t="e">
        <f t="shared" si="1"/>
        <v>#REF!</v>
      </c>
      <c r="M114" s="3"/>
    </row>
    <row r="115" spans="1:13" s="16" customFormat="1" ht="17.25" customHeight="1">
      <c r="A115" s="26" t="s">
        <v>7</v>
      </c>
      <c r="B115" s="26" t="s">
        <v>9</v>
      </c>
      <c r="C115" s="25" t="s">
        <v>99</v>
      </c>
      <c r="D115" s="12" t="e">
        <f>#REF!</f>
        <v>#REF!</v>
      </c>
      <c r="E115" s="24" t="e">
        <f>#REF!</f>
        <v>#REF!</v>
      </c>
      <c r="F115" s="24" t="e">
        <f t="shared" si="0"/>
        <v>#REF!</v>
      </c>
      <c r="G115" s="24"/>
      <c r="H115" s="24"/>
      <c r="I115" s="9"/>
      <c r="J115" s="24"/>
      <c r="K115" s="24"/>
      <c r="L115" s="24" t="e">
        <f t="shared" si="1"/>
        <v>#REF!</v>
      </c>
      <c r="M115" s="3"/>
    </row>
    <row r="116" spans="1:13" s="16" customFormat="1" ht="17.25" customHeight="1">
      <c r="A116" s="26" t="s">
        <v>8</v>
      </c>
      <c r="B116" s="18" t="s">
        <v>109</v>
      </c>
      <c r="C116" s="25" t="s">
        <v>110</v>
      </c>
      <c r="D116" s="12" t="e">
        <f>#REF!</f>
        <v>#REF!</v>
      </c>
      <c r="E116" s="24" t="e">
        <f>#REF!</f>
        <v>#REF!</v>
      </c>
      <c r="F116" s="24" t="e">
        <f t="shared" si="0"/>
        <v>#REF!</v>
      </c>
      <c r="G116" s="24"/>
      <c r="H116" s="24"/>
      <c r="I116" s="9"/>
      <c r="J116" s="24"/>
      <c r="K116" s="24"/>
      <c r="L116" s="24" t="e">
        <f t="shared" si="1"/>
        <v>#REF!</v>
      </c>
      <c r="M116" s="3"/>
    </row>
    <row r="117" spans="1:13" s="16" customFormat="1" ht="17.25" customHeight="1">
      <c r="A117" s="26" t="s">
        <v>27</v>
      </c>
      <c r="B117" s="18" t="s">
        <v>42</v>
      </c>
      <c r="C117" s="25" t="s">
        <v>1</v>
      </c>
      <c r="D117" s="12" t="e">
        <f>#REF!</f>
        <v>#REF!</v>
      </c>
      <c r="E117" s="24" t="e">
        <f>#REF!</f>
        <v>#REF!</v>
      </c>
      <c r="F117" s="24" t="e">
        <f t="shared" si="0"/>
        <v>#REF!</v>
      </c>
      <c r="G117" s="24"/>
      <c r="H117" s="24"/>
      <c r="I117" s="9"/>
      <c r="J117" s="24"/>
      <c r="K117" s="24"/>
      <c r="L117" s="24" t="e">
        <f t="shared" si="1"/>
        <v>#REF!</v>
      </c>
      <c r="M117" s="3"/>
    </row>
    <row r="118" spans="1:13" s="16" customFormat="1" ht="17.25" customHeight="1">
      <c r="A118" s="26" t="s">
        <v>5</v>
      </c>
      <c r="B118" s="26" t="s">
        <v>111</v>
      </c>
      <c r="C118" s="25" t="s">
        <v>98</v>
      </c>
      <c r="D118" s="12" t="e">
        <f>#REF!</f>
        <v>#REF!</v>
      </c>
      <c r="E118" s="24" t="e">
        <f>#REF!</f>
        <v>#REF!</v>
      </c>
      <c r="F118" s="24" t="e">
        <f t="shared" si="0"/>
        <v>#REF!</v>
      </c>
      <c r="G118" s="24"/>
      <c r="H118" s="24"/>
      <c r="I118" s="24"/>
      <c r="J118" s="24"/>
      <c r="K118" s="24"/>
      <c r="L118" s="24" t="e">
        <f t="shared" si="1"/>
        <v>#REF!</v>
      </c>
      <c r="M118" s="3"/>
    </row>
    <row r="119" spans="1:13" s="16" customFormat="1" ht="17.25" customHeight="1">
      <c r="A119" s="26" t="s">
        <v>47</v>
      </c>
      <c r="B119" s="26" t="s">
        <v>25</v>
      </c>
      <c r="C119" s="25" t="s">
        <v>127</v>
      </c>
      <c r="D119" s="12" t="e">
        <f>#REF!</f>
        <v>#REF!</v>
      </c>
      <c r="E119" s="24" t="e">
        <f>#REF!</f>
        <v>#REF!</v>
      </c>
      <c r="F119" s="24" t="e">
        <f t="shared" si="0"/>
        <v>#REF!</v>
      </c>
      <c r="G119" s="24"/>
      <c r="H119" s="24"/>
      <c r="I119" s="24"/>
      <c r="J119" s="4"/>
      <c r="K119" s="24"/>
      <c r="L119" s="24" t="e">
        <f t="shared" si="1"/>
        <v>#REF!</v>
      </c>
      <c r="M119" s="3"/>
    </row>
    <row r="120" spans="1:13" s="16" customFormat="1" ht="17.25" customHeight="1">
      <c r="A120" s="26" t="s">
        <v>47</v>
      </c>
      <c r="B120" s="26" t="s">
        <v>207</v>
      </c>
      <c r="C120" s="25" t="s">
        <v>127</v>
      </c>
      <c r="D120" s="12" t="e">
        <f>#REF!</f>
        <v>#REF!</v>
      </c>
      <c r="E120" s="24" t="e">
        <f>#REF!</f>
        <v>#REF!</v>
      </c>
      <c r="F120" s="24" t="e">
        <f t="shared" si="0"/>
        <v>#REF!</v>
      </c>
      <c r="G120" s="24"/>
      <c r="H120" s="24"/>
      <c r="I120" s="24"/>
      <c r="J120" s="4"/>
      <c r="K120" s="24"/>
      <c r="L120" s="24" t="e">
        <f t="shared" si="1"/>
        <v>#REF!</v>
      </c>
      <c r="M120" s="3"/>
    </row>
    <row r="121" spans="1:13" s="16" customFormat="1" ht="17.25" customHeight="1">
      <c r="A121" s="26" t="s">
        <v>47</v>
      </c>
      <c r="B121" s="26" t="s">
        <v>40</v>
      </c>
      <c r="C121" s="25" t="s">
        <v>127</v>
      </c>
      <c r="D121" s="12" t="e">
        <f>#REF!</f>
        <v>#REF!</v>
      </c>
      <c r="E121" s="24" t="e">
        <f>#REF!</f>
        <v>#REF!</v>
      </c>
      <c r="F121" s="24" t="e">
        <f t="shared" si="0"/>
        <v>#REF!</v>
      </c>
      <c r="G121" s="24"/>
      <c r="H121" s="24"/>
      <c r="I121" s="24"/>
      <c r="J121" s="4"/>
      <c r="K121" s="24"/>
      <c r="L121" s="24" t="e">
        <f t="shared" si="1"/>
        <v>#REF!</v>
      </c>
      <c r="M121" s="3"/>
    </row>
    <row r="122" spans="1:13" s="2" customFormat="1" ht="17.25" customHeight="1">
      <c r="A122" s="26" t="s">
        <v>6</v>
      </c>
      <c r="B122" s="26" t="s">
        <v>214</v>
      </c>
      <c r="C122" s="25" t="s">
        <v>26</v>
      </c>
      <c r="D122" s="12" t="e">
        <f>#REF!</f>
        <v>#REF!</v>
      </c>
      <c r="E122" s="24" t="e">
        <f>#REF!</f>
        <v>#REF!</v>
      </c>
      <c r="F122" s="24" t="e">
        <f t="shared" si="0"/>
        <v>#REF!</v>
      </c>
      <c r="G122" s="17"/>
      <c r="H122" s="4"/>
      <c r="I122" s="17"/>
      <c r="J122" s="24"/>
      <c r="K122" s="24"/>
      <c r="L122" s="24" t="e">
        <f t="shared" si="1"/>
        <v>#REF!</v>
      </c>
      <c r="M122" s="3"/>
    </row>
    <row r="123" spans="1:13" s="2" customFormat="1" ht="17.25" customHeight="1">
      <c r="A123" s="26" t="s">
        <v>6</v>
      </c>
      <c r="B123" s="26" t="s">
        <v>208</v>
      </c>
      <c r="C123" s="25" t="s">
        <v>26</v>
      </c>
      <c r="D123" s="12" t="e">
        <f>#REF!</f>
        <v>#REF!</v>
      </c>
      <c r="E123" s="24" t="e">
        <f>#REF!</f>
        <v>#REF!</v>
      </c>
      <c r="F123" s="24" t="e">
        <f t="shared" si="0"/>
        <v>#REF!</v>
      </c>
      <c r="G123" s="17"/>
      <c r="H123" s="4"/>
      <c r="I123" s="17"/>
      <c r="J123" s="24"/>
      <c r="K123" s="24"/>
      <c r="L123" s="24" t="e">
        <f t="shared" si="1"/>
        <v>#REF!</v>
      </c>
      <c r="M123" s="3"/>
    </row>
    <row r="124" spans="1:13" s="2" customFormat="1" ht="17.25" customHeight="1">
      <c r="A124" s="26" t="s">
        <v>6</v>
      </c>
      <c r="B124" s="26" t="s">
        <v>209</v>
      </c>
      <c r="C124" s="25" t="s">
        <v>26</v>
      </c>
      <c r="D124" s="12" t="e">
        <f>#REF!</f>
        <v>#REF!</v>
      </c>
      <c r="E124" s="24" t="e">
        <f>#REF!</f>
        <v>#REF!</v>
      </c>
      <c r="F124" s="24" t="e">
        <f t="shared" si="0"/>
        <v>#REF!</v>
      </c>
      <c r="G124" s="17"/>
      <c r="H124" s="4"/>
      <c r="I124" s="17"/>
      <c r="J124" s="24"/>
      <c r="K124" s="24"/>
      <c r="L124" s="24" t="e">
        <f t="shared" si="1"/>
        <v>#REF!</v>
      </c>
      <c r="M124" s="3"/>
    </row>
    <row r="125" spans="1:13" s="2" customFormat="1" ht="17.25" customHeight="1">
      <c r="A125" s="26" t="s">
        <v>30</v>
      </c>
      <c r="B125" s="26" t="s">
        <v>32</v>
      </c>
      <c r="C125" s="25" t="s">
        <v>1</v>
      </c>
      <c r="D125" s="12" t="e">
        <f>#REF!</f>
        <v>#REF!</v>
      </c>
      <c r="E125" s="24" t="e">
        <f>#REF!</f>
        <v>#REF!</v>
      </c>
      <c r="F125" s="24" t="e">
        <f t="shared" si="0"/>
        <v>#REF!</v>
      </c>
      <c r="G125" s="17"/>
      <c r="H125" s="4"/>
      <c r="I125" s="17"/>
      <c r="J125" s="24"/>
      <c r="K125" s="24"/>
      <c r="L125" s="24" t="e">
        <f t="shared" si="1"/>
        <v>#REF!</v>
      </c>
      <c r="M125" s="3"/>
    </row>
    <row r="126" spans="1:13" s="16" customFormat="1" ht="17.25" customHeight="1">
      <c r="A126" s="14" t="s">
        <v>16</v>
      </c>
      <c r="B126" s="14" t="s">
        <v>17</v>
      </c>
      <c r="C126" s="13" t="s">
        <v>0</v>
      </c>
      <c r="D126" s="12">
        <v>1</v>
      </c>
      <c r="E126" s="24"/>
      <c r="F126" s="24" t="e">
        <f>INT(SUM(F109:F114)*15%)</f>
        <v>#REF!</v>
      </c>
      <c r="G126" s="24"/>
      <c r="H126" s="24"/>
      <c r="I126" s="9"/>
      <c r="J126" s="24"/>
      <c r="K126" s="24"/>
      <c r="L126" s="24" t="e">
        <f t="shared" ref="L126" si="2">SUM(F126,H126,J126)</f>
        <v>#REF!</v>
      </c>
      <c r="M126" s="3"/>
    </row>
    <row r="127" spans="1:13" s="2" customFormat="1" ht="17.25" customHeight="1">
      <c r="A127" s="26" t="s">
        <v>107</v>
      </c>
      <c r="B127" s="26" t="s">
        <v>19</v>
      </c>
      <c r="C127" s="25" t="s">
        <v>112</v>
      </c>
      <c r="D127" s="12">
        <v>1</v>
      </c>
      <c r="E127" s="24"/>
      <c r="F127" s="24" t="e">
        <f>INT(SUM(F109:F114,F118:F122)*2%)</f>
        <v>#REF!</v>
      </c>
      <c r="G127" s="24"/>
      <c r="H127" s="24"/>
      <c r="I127" s="17"/>
      <c r="J127" s="24"/>
      <c r="K127" s="24"/>
      <c r="L127" s="24" t="e">
        <f t="shared" si="1"/>
        <v>#REF!</v>
      </c>
      <c r="M127" s="3"/>
    </row>
    <row r="128" spans="1:13" s="16" customFormat="1" ht="17.25" customHeight="1">
      <c r="A128" s="15" t="s">
        <v>20</v>
      </c>
      <c r="B128" s="14" t="s">
        <v>113</v>
      </c>
      <c r="C128" s="13" t="s">
        <v>4</v>
      </c>
      <c r="D128" s="12" t="e">
        <f>INT(#REF!)</f>
        <v>#REF!</v>
      </c>
      <c r="E128" s="24"/>
      <c r="F128" s="24"/>
      <c r="G128" s="24" t="e">
        <f>#REF!</f>
        <v>#REF!</v>
      </c>
      <c r="H128" s="24" t="e">
        <f>INT(D128*G128)</f>
        <v>#REF!</v>
      </c>
      <c r="I128" s="9"/>
      <c r="J128" s="24"/>
      <c r="K128" s="24"/>
      <c r="L128" s="24" t="e">
        <f>SUM(F128,H128,J128)</f>
        <v>#REF!</v>
      </c>
      <c r="M128" s="3"/>
    </row>
    <row r="129" spans="1:13" s="16" customFormat="1" ht="17.25" customHeight="1">
      <c r="A129" s="14" t="s">
        <v>20</v>
      </c>
      <c r="B129" s="14" t="s">
        <v>24</v>
      </c>
      <c r="C129" s="13" t="s">
        <v>4</v>
      </c>
      <c r="D129" s="12" t="e">
        <f>INT(#REF!)</f>
        <v>#REF!</v>
      </c>
      <c r="E129" s="24"/>
      <c r="F129" s="24"/>
      <c r="G129" s="24" t="e">
        <f>#REF!</f>
        <v>#REF!</v>
      </c>
      <c r="H129" s="24" t="e">
        <f>INT(D129*G129)</f>
        <v>#REF!</v>
      </c>
      <c r="I129" s="9"/>
      <c r="J129" s="24"/>
      <c r="K129" s="24"/>
      <c r="L129" s="24" t="e">
        <f t="shared" si="1"/>
        <v>#REF!</v>
      </c>
      <c r="M129" s="3"/>
    </row>
    <row r="130" spans="1:13" s="16" customFormat="1" ht="17.25" customHeight="1">
      <c r="A130" s="15" t="s">
        <v>114</v>
      </c>
      <c r="B130" s="14" t="s">
        <v>22</v>
      </c>
      <c r="C130" s="13" t="s">
        <v>0</v>
      </c>
      <c r="D130" s="12">
        <v>1</v>
      </c>
      <c r="E130" s="24" t="e">
        <f>INT(H131*3%)</f>
        <v>#REF!</v>
      </c>
      <c r="F130" s="24" t="e">
        <f>INT(D130*E130)</f>
        <v>#REF!</v>
      </c>
      <c r="G130" s="24"/>
      <c r="H130" s="24"/>
      <c r="I130" s="9"/>
      <c r="J130" s="24"/>
      <c r="K130" s="24"/>
      <c r="L130" s="24" t="e">
        <f t="shared" si="1"/>
        <v>#REF!</v>
      </c>
      <c r="M130" s="3"/>
    </row>
    <row r="131" spans="1:13" s="16" customFormat="1" ht="17.25" customHeight="1">
      <c r="A131" s="15" t="s">
        <v>23</v>
      </c>
      <c r="B131" s="14"/>
      <c r="C131" s="13"/>
      <c r="D131" s="12"/>
      <c r="E131" s="24"/>
      <c r="F131" s="24" t="e">
        <f>SUM(F109:F130)</f>
        <v>#REF!</v>
      </c>
      <c r="G131" s="24"/>
      <c r="H131" s="24" t="e">
        <f>SUM(H109:H130)</f>
        <v>#REF!</v>
      </c>
      <c r="I131" s="9"/>
      <c r="J131" s="24"/>
      <c r="K131" s="24"/>
      <c r="L131" s="24" t="e">
        <f>SUM(F131,H131,J131)</f>
        <v>#REF!</v>
      </c>
      <c r="M131" s="3"/>
    </row>
    <row r="132" spans="1:13" s="16" customFormat="1" ht="17.25" customHeight="1">
      <c r="A132" s="14"/>
      <c r="B132" s="11"/>
      <c r="C132" s="13"/>
      <c r="D132" s="12"/>
      <c r="E132" s="24"/>
      <c r="F132" s="24"/>
      <c r="G132" s="10"/>
      <c r="H132" s="24"/>
      <c r="I132" s="9"/>
      <c r="J132" s="24"/>
      <c r="K132" s="24"/>
      <c r="L132" s="24"/>
      <c r="M132" s="3"/>
    </row>
    <row r="133" spans="1:13" s="16" customFormat="1" ht="17.25" customHeight="1">
      <c r="A133" s="14"/>
      <c r="B133" s="11"/>
      <c r="C133" s="13"/>
      <c r="D133" s="12"/>
      <c r="E133" s="24"/>
      <c r="F133" s="24"/>
      <c r="G133" s="10"/>
      <c r="H133" s="24"/>
      <c r="I133" s="9"/>
      <c r="J133" s="24"/>
      <c r="K133" s="24"/>
      <c r="L133" s="24"/>
      <c r="M133" s="3"/>
    </row>
    <row r="134" spans="1:13" ht="21.95" customHeight="1"/>
    <row r="135" spans="1:13" ht="21.95" customHeight="1"/>
    <row r="136" spans="1:13" ht="21.95" customHeight="1"/>
    <row r="137" spans="1:13" ht="21.95" customHeight="1"/>
    <row r="138" spans="1:13" ht="21.95" customHeight="1"/>
    <row r="139" spans="1:13" ht="21.95" customHeight="1"/>
    <row r="140" spans="1:13" ht="21.95" customHeight="1"/>
    <row r="141" spans="1:13" ht="21.95" customHeight="1"/>
    <row r="142" spans="1:13" ht="21.95" customHeight="1"/>
    <row r="143" spans="1:13" ht="21.95" customHeight="1"/>
    <row r="144" spans="1:13" ht="21.95" customHeight="1"/>
    <row r="145" ht="21.95" customHeight="1"/>
    <row r="146" ht="21.95" customHeight="1"/>
    <row r="147" ht="21.95" customHeight="1"/>
    <row r="148" ht="21.95" customHeight="1"/>
    <row r="149" ht="21.95" customHeight="1"/>
    <row r="150" ht="21.95" customHeight="1"/>
    <row r="151" ht="21.95" customHeight="1"/>
    <row r="152" ht="21.95" customHeight="1"/>
    <row r="153" ht="21.95" customHeight="1"/>
    <row r="154" ht="21.95" customHeight="1"/>
    <row r="155" ht="21.95" customHeight="1"/>
    <row r="156" ht="21.95" customHeight="1"/>
    <row r="157" ht="21.95" customHeight="1"/>
    <row r="158" ht="21.95" customHeight="1"/>
    <row r="159" ht="21.95" customHeight="1"/>
    <row r="160" ht="21.95" customHeight="1"/>
    <row r="161" ht="21.95" customHeight="1"/>
    <row r="162" ht="21.95" customHeight="1"/>
    <row r="163" ht="21.95" customHeight="1"/>
    <row r="164" ht="21.95" customHeight="1"/>
    <row r="165" ht="21.95" customHeight="1"/>
    <row r="166" ht="21.95" customHeight="1"/>
    <row r="167" ht="21.95" customHeight="1"/>
    <row r="168" ht="21.95" customHeight="1"/>
    <row r="169" ht="21.95" customHeight="1"/>
    <row r="170" ht="21.95" customHeight="1"/>
    <row r="171" ht="21.95" customHeight="1"/>
    <row r="172" ht="21.95" customHeight="1"/>
    <row r="173" ht="21.95" customHeight="1"/>
    <row r="174" ht="21.95" customHeight="1"/>
    <row r="175" ht="21.95" customHeight="1"/>
    <row r="176" ht="21.95" customHeight="1"/>
    <row r="177" ht="21.95" customHeight="1"/>
    <row r="178" ht="21.95" customHeight="1"/>
    <row r="179" ht="21.95" customHeight="1"/>
    <row r="180" ht="21.95" customHeight="1"/>
    <row r="181" ht="21.95" customHeight="1"/>
    <row r="182" ht="21.95" customHeight="1"/>
    <row r="183" ht="21.95" customHeight="1"/>
    <row r="184" ht="21.95" customHeight="1"/>
    <row r="185" ht="21.95" customHeight="1"/>
    <row r="186" ht="21.95" customHeight="1"/>
    <row r="187" ht="21.95" customHeight="1"/>
    <row r="188" ht="21.95" customHeight="1"/>
    <row r="189" ht="21.95" customHeight="1"/>
    <row r="190" ht="21.95" customHeight="1"/>
    <row r="191" ht="21.95" customHeight="1"/>
    <row r="192" ht="21.95" customHeight="1"/>
    <row r="193" ht="21.95" customHeight="1"/>
    <row r="194" ht="21.95" customHeight="1"/>
    <row r="195" ht="21.95" customHeight="1"/>
    <row r="196" ht="21.95" customHeight="1"/>
    <row r="197" ht="21.95" customHeight="1"/>
    <row r="198" ht="21.95" customHeight="1"/>
    <row r="199" ht="21.95" customHeight="1"/>
    <row r="200" ht="21.95" customHeight="1"/>
    <row r="201" ht="21.95" customHeight="1"/>
    <row r="202" ht="21.95" customHeight="1"/>
    <row r="203" ht="21.95" customHeight="1"/>
    <row r="204" ht="21.95" customHeight="1"/>
    <row r="205" ht="21.95" customHeight="1"/>
    <row r="206" ht="21.95" customHeight="1"/>
    <row r="207" ht="21.95" customHeight="1"/>
    <row r="208" ht="21.95" customHeight="1"/>
    <row r="209" ht="21.95" customHeight="1"/>
    <row r="210" ht="21.95" customHeight="1"/>
    <row r="211" ht="21.95" customHeight="1"/>
    <row r="212" ht="21.95" customHeight="1"/>
    <row r="213" ht="21.95" customHeight="1"/>
    <row r="214" ht="21.95" customHeight="1"/>
    <row r="215" ht="21.95" customHeight="1"/>
    <row r="216" ht="21.95" customHeight="1"/>
    <row r="217" ht="21.95" customHeight="1"/>
    <row r="218" ht="21.95" customHeight="1"/>
    <row r="219" ht="21.95" customHeight="1"/>
    <row r="220" ht="21.95" customHeight="1"/>
    <row r="221" ht="21.95" customHeight="1"/>
    <row r="222" ht="21.95" customHeight="1"/>
    <row r="223" ht="21.95" customHeight="1"/>
    <row r="224" ht="21.95" customHeight="1"/>
    <row r="225" ht="21.95" customHeight="1"/>
    <row r="226" ht="21.95" customHeight="1"/>
    <row r="227" ht="21.95" customHeight="1"/>
    <row r="228" ht="21.95" customHeight="1"/>
    <row r="229" ht="21.95" customHeight="1"/>
    <row r="230" ht="21.95" customHeight="1"/>
    <row r="231" ht="21.95" customHeight="1"/>
    <row r="232" ht="21.95" customHeight="1"/>
    <row r="233" ht="21.95" customHeight="1"/>
    <row r="234" ht="21.95" customHeight="1"/>
    <row r="235" ht="21.95" customHeight="1"/>
    <row r="236" ht="21.95" customHeight="1"/>
    <row r="237" ht="21.95" customHeight="1"/>
    <row r="238" ht="21.95" customHeight="1"/>
    <row r="239" ht="21.95" customHeight="1"/>
    <row r="240" ht="21.95" customHeight="1"/>
    <row r="241" ht="21.95" customHeight="1"/>
    <row r="242" ht="21.95" customHeight="1"/>
    <row r="243" ht="21.95" customHeight="1"/>
    <row r="244" ht="21.95" customHeight="1"/>
    <row r="245" ht="21.95" customHeight="1"/>
    <row r="246" ht="21.95" customHeight="1"/>
    <row r="247" ht="21.95" customHeight="1"/>
    <row r="248" ht="21.95" customHeight="1"/>
    <row r="249" ht="21.95" customHeight="1"/>
    <row r="250" ht="21.95" customHeight="1"/>
    <row r="251" ht="21.95" customHeight="1"/>
    <row r="252" ht="21.95" customHeight="1"/>
    <row r="253" ht="21.95" customHeight="1"/>
    <row r="254" ht="21.95" customHeight="1"/>
    <row r="255" ht="21.95" customHeight="1"/>
    <row r="256" ht="21.95" customHeight="1"/>
    <row r="257" ht="21.95" customHeight="1"/>
    <row r="258" ht="21.95" customHeight="1"/>
    <row r="259" ht="21.95" customHeight="1"/>
    <row r="260" ht="21.95" customHeight="1"/>
    <row r="261" ht="21.95" customHeight="1"/>
    <row r="262" ht="21.95" customHeight="1"/>
    <row r="263" ht="21.95" customHeight="1"/>
    <row r="264" ht="21.95" customHeight="1"/>
    <row r="265" ht="21.95" customHeight="1"/>
    <row r="266" ht="21.95" customHeight="1"/>
    <row r="267" ht="21.95" customHeight="1"/>
    <row r="268" ht="21.95" customHeight="1"/>
    <row r="269" ht="21.95" customHeight="1"/>
    <row r="270" ht="21.95" customHeight="1"/>
    <row r="271" ht="21.95" customHeight="1"/>
    <row r="272" ht="21.95" customHeight="1"/>
    <row r="273" ht="21.95" customHeight="1"/>
    <row r="274" ht="21.95" customHeight="1"/>
    <row r="275" ht="21.95" customHeight="1"/>
    <row r="276" ht="21.95" customHeight="1"/>
    <row r="277" ht="21.95" customHeight="1"/>
    <row r="278" ht="21.95" customHeight="1"/>
    <row r="279" ht="21.95" customHeight="1"/>
    <row r="280" ht="21.95" customHeight="1"/>
    <row r="281" ht="21.95" customHeight="1"/>
    <row r="282" ht="21.95" customHeight="1"/>
    <row r="283" ht="21.95" customHeight="1"/>
    <row r="284" ht="21.95" customHeight="1"/>
    <row r="285" ht="21.95" customHeight="1"/>
    <row r="286" ht="21.95" customHeight="1"/>
    <row r="287" ht="21.95" customHeight="1"/>
    <row r="288" ht="21.95" customHeight="1"/>
    <row r="289" ht="21.95" customHeight="1"/>
    <row r="290" ht="21.95" customHeight="1"/>
    <row r="291" ht="21.95" customHeight="1"/>
    <row r="292" ht="21.95" customHeight="1"/>
    <row r="293" ht="21.95" customHeight="1"/>
    <row r="294" ht="21.95" customHeight="1"/>
    <row r="295" ht="21.95" customHeight="1"/>
    <row r="296" ht="21.95" customHeight="1"/>
    <row r="297" ht="21.95" customHeight="1"/>
    <row r="298" ht="21.95" customHeight="1"/>
    <row r="299" ht="21.95" customHeight="1"/>
    <row r="300" ht="21.95" customHeight="1"/>
    <row r="301" ht="21.95" customHeight="1"/>
    <row r="302" ht="21.95" customHeight="1"/>
    <row r="303" ht="21.95" customHeight="1"/>
    <row r="304" ht="21.95" customHeight="1"/>
    <row r="305" ht="21.95" customHeight="1"/>
    <row r="306" ht="21.95" customHeight="1"/>
    <row r="307" ht="21.95" customHeight="1"/>
    <row r="308" ht="21.95" customHeight="1"/>
    <row r="309" ht="21.95" customHeight="1"/>
    <row r="310" ht="21.95" customHeight="1"/>
    <row r="311" ht="21.95" customHeight="1"/>
    <row r="312" ht="21.95" customHeight="1"/>
    <row r="313" ht="21.95" customHeight="1"/>
    <row r="314" ht="21.95" customHeight="1"/>
    <row r="315" ht="21.95" customHeight="1"/>
    <row r="316" ht="21.95" customHeight="1"/>
    <row r="317" ht="21.95" customHeight="1"/>
    <row r="318" ht="21.95" customHeight="1"/>
    <row r="319" ht="21.95" customHeight="1"/>
    <row r="320" ht="21.95" customHeight="1"/>
    <row r="321" ht="21.95" customHeight="1"/>
    <row r="322" ht="21.95" customHeight="1"/>
    <row r="323" ht="21.95" customHeight="1"/>
    <row r="324" ht="21.95" customHeight="1"/>
    <row r="325" ht="21.95" customHeight="1"/>
    <row r="326" ht="21.95" customHeight="1"/>
    <row r="327" ht="21.95" customHeight="1"/>
    <row r="328" ht="21.95" customHeight="1"/>
    <row r="329" ht="21.95" customHeight="1"/>
    <row r="330" ht="21.95" customHeight="1"/>
    <row r="331" ht="21.95" customHeight="1"/>
    <row r="332" ht="21.95" customHeight="1"/>
    <row r="333" ht="21.95" customHeight="1"/>
    <row r="334" ht="21.95" customHeight="1"/>
    <row r="335" ht="21.95" customHeight="1"/>
    <row r="336" ht="21.95" customHeight="1"/>
    <row r="337" ht="21.95" customHeight="1"/>
    <row r="338" ht="21.95" customHeight="1"/>
    <row r="339" ht="21.95" customHeight="1"/>
    <row r="340" ht="21.95" customHeight="1"/>
    <row r="341" ht="21.95" customHeight="1"/>
    <row r="342" ht="21.95" customHeight="1"/>
    <row r="343" ht="21.95" customHeight="1"/>
    <row r="344" ht="21.95" customHeight="1"/>
    <row r="345" ht="21.95" customHeight="1"/>
    <row r="346" ht="21.95" customHeight="1"/>
    <row r="347" ht="21.95" customHeight="1"/>
    <row r="348" ht="21.95" customHeight="1"/>
    <row r="349" ht="21.95" customHeight="1"/>
    <row r="350" ht="21.95" customHeight="1"/>
    <row r="351" ht="21.95" customHeight="1"/>
    <row r="352" ht="21.95" customHeight="1"/>
    <row r="353" ht="21.95" customHeight="1"/>
    <row r="354" ht="21.95" customHeight="1"/>
    <row r="355" ht="21.95" customHeight="1"/>
    <row r="356" ht="21.95" customHeight="1"/>
    <row r="357" ht="21.95" customHeight="1"/>
    <row r="358" ht="21.95" customHeight="1"/>
    <row r="359" ht="21.95" customHeight="1"/>
    <row r="360" ht="21.95" customHeight="1"/>
    <row r="361" ht="21.95" customHeight="1"/>
    <row r="362" ht="21.95" customHeight="1"/>
    <row r="363" ht="21.95" customHeight="1"/>
    <row r="364" ht="21.95" customHeight="1"/>
    <row r="365" ht="21.95" customHeight="1"/>
    <row r="366" ht="21.95" customHeight="1"/>
    <row r="367" ht="21.95" customHeight="1"/>
    <row r="368" ht="21.95" customHeight="1"/>
    <row r="369" ht="21.95" customHeight="1"/>
    <row r="370" ht="21.95" customHeight="1"/>
    <row r="371" ht="21.95" customHeight="1"/>
    <row r="372" ht="21.95" customHeight="1"/>
    <row r="373" ht="21.95" customHeight="1"/>
    <row r="374" ht="21.95" customHeight="1"/>
    <row r="375" ht="21.95" customHeight="1"/>
    <row r="376" ht="21.95" customHeight="1"/>
    <row r="377" ht="21.95" customHeight="1"/>
    <row r="378" ht="21.95" customHeight="1"/>
    <row r="379" ht="21.95" customHeight="1"/>
    <row r="380" ht="21.95" customHeight="1"/>
    <row r="381" ht="21.95" customHeight="1"/>
    <row r="382" ht="21.95" customHeight="1"/>
    <row r="383" ht="21.95" customHeight="1"/>
    <row r="384" ht="21.95" customHeight="1"/>
    <row r="385" ht="21.95" customHeight="1"/>
    <row r="386" ht="21.95" customHeight="1"/>
    <row r="387" ht="21.95" customHeight="1"/>
    <row r="388" ht="21.95" customHeight="1"/>
    <row r="389" ht="21.95" customHeight="1"/>
    <row r="390" ht="21.95" customHeight="1"/>
    <row r="391" ht="21.95" customHeight="1"/>
    <row r="392" ht="21.95" customHeight="1"/>
    <row r="393" ht="21.95" customHeight="1"/>
    <row r="394" ht="21.95" customHeight="1"/>
    <row r="395" ht="21.95" customHeight="1"/>
    <row r="396" ht="21.95" customHeight="1"/>
    <row r="397" ht="21.95" customHeight="1"/>
    <row r="398" ht="21.95" customHeight="1"/>
    <row r="399" ht="21.95" customHeight="1"/>
    <row r="400" ht="21.95" customHeight="1"/>
    <row r="401" ht="21.95" customHeight="1"/>
    <row r="402" ht="21.95" customHeight="1"/>
    <row r="403" ht="21.95" customHeight="1"/>
    <row r="404" ht="21.95" customHeight="1"/>
    <row r="405" ht="21.95" customHeight="1"/>
    <row r="406" ht="21.95" customHeight="1"/>
    <row r="407" ht="21.95" customHeight="1"/>
    <row r="408" ht="21.95" customHeight="1"/>
    <row r="409" ht="21.95" customHeight="1"/>
    <row r="410" ht="21.95" customHeight="1"/>
    <row r="411" ht="21.95" customHeight="1"/>
    <row r="412" ht="21.95" customHeight="1"/>
    <row r="413" ht="21.95" customHeight="1"/>
    <row r="414" ht="21.95" customHeight="1"/>
    <row r="415" ht="21.95" customHeight="1"/>
    <row r="416" ht="21.95" customHeight="1"/>
    <row r="417" ht="21.95" customHeight="1"/>
    <row r="418" ht="21.95" customHeight="1"/>
    <row r="419" ht="21.95" customHeight="1"/>
    <row r="420" ht="21.95" customHeight="1"/>
    <row r="421" ht="21.95" customHeight="1"/>
    <row r="422" ht="21.95" customHeight="1"/>
    <row r="423" ht="21.95" customHeight="1"/>
    <row r="424" ht="21.95" customHeight="1"/>
    <row r="425" ht="21.95" customHeight="1"/>
    <row r="426" ht="21.95" customHeight="1"/>
    <row r="427" ht="21.95" customHeight="1"/>
    <row r="428" ht="21.95" customHeight="1"/>
    <row r="429" ht="21.95" customHeight="1"/>
    <row r="430" ht="21.95" customHeight="1"/>
    <row r="431" ht="21.95" customHeight="1"/>
    <row r="432" ht="21.95" customHeight="1"/>
    <row r="433" ht="21.95" customHeight="1"/>
    <row r="434" ht="21.95" customHeight="1"/>
    <row r="435" ht="21.95" customHeight="1"/>
    <row r="436" ht="21.95" customHeight="1"/>
    <row r="437" ht="21.95" customHeight="1"/>
    <row r="438" ht="21.95" customHeight="1"/>
    <row r="439" ht="21.95" customHeight="1"/>
    <row r="440" ht="21.95" customHeight="1"/>
    <row r="441" ht="21.95" customHeight="1"/>
    <row r="442" ht="21.95" customHeight="1"/>
    <row r="443" ht="21.95" customHeight="1"/>
    <row r="444" ht="21.95" customHeight="1"/>
    <row r="445" ht="21.95" customHeight="1"/>
    <row r="446" ht="21.95" customHeight="1"/>
    <row r="447" ht="21.95" customHeight="1"/>
    <row r="448" ht="21.95" customHeight="1"/>
    <row r="449" ht="21.95" customHeight="1"/>
    <row r="450" ht="21.95" customHeight="1"/>
    <row r="451" ht="21.95" customHeight="1"/>
    <row r="452" ht="21.95" customHeight="1"/>
    <row r="453" ht="21.95" customHeight="1"/>
    <row r="454" ht="21.95" customHeight="1"/>
    <row r="455" ht="21.95" customHeight="1"/>
    <row r="456" ht="21.95" customHeight="1"/>
    <row r="457" ht="21.95" customHeight="1"/>
    <row r="458" ht="21.95" customHeight="1"/>
    <row r="459" ht="21.95" customHeight="1"/>
    <row r="460" ht="21.95" customHeight="1"/>
    <row r="461" ht="21.95" customHeight="1"/>
    <row r="462" ht="21.95" customHeight="1"/>
    <row r="463" ht="21.95" customHeight="1"/>
    <row r="464" ht="21.95" customHeight="1"/>
    <row r="465" ht="21.95" customHeight="1"/>
    <row r="466" ht="21.95" customHeight="1"/>
    <row r="467" ht="21.95" customHeight="1"/>
    <row r="468" ht="21.95" customHeight="1"/>
    <row r="469" ht="21.95" customHeight="1"/>
    <row r="470" ht="21.95" customHeight="1"/>
    <row r="471" ht="21.95" customHeight="1"/>
    <row r="472" ht="21.95" customHeight="1"/>
    <row r="473" ht="21.95" customHeight="1"/>
    <row r="474" ht="21.95" customHeight="1"/>
    <row r="475" ht="21.95" customHeight="1"/>
    <row r="476" ht="21.95" customHeight="1"/>
    <row r="477" ht="21.95" customHeight="1"/>
    <row r="478" ht="21.95" customHeight="1"/>
    <row r="479" ht="21.95" customHeight="1"/>
    <row r="480" ht="21.95" customHeight="1"/>
    <row r="481" ht="21.95" customHeight="1"/>
    <row r="482" ht="21.95" customHeight="1"/>
    <row r="483" ht="21.95" customHeight="1"/>
    <row r="484" ht="21.95" customHeight="1"/>
    <row r="485" ht="21.95" customHeight="1"/>
    <row r="486" ht="21.95" customHeight="1"/>
    <row r="487" ht="21.95" customHeight="1"/>
    <row r="488" ht="21.95" customHeight="1"/>
    <row r="489" ht="21.95" customHeight="1"/>
    <row r="490" ht="21.95" customHeight="1"/>
    <row r="491" ht="21.95" customHeight="1"/>
    <row r="492" ht="21.95" customHeight="1"/>
    <row r="493" ht="21.95" customHeight="1"/>
    <row r="494" ht="21.95" customHeight="1"/>
    <row r="495" ht="21.95" customHeight="1"/>
    <row r="496" ht="21.95" customHeight="1"/>
    <row r="497" ht="21.95" customHeight="1"/>
    <row r="498" ht="21.95" customHeight="1"/>
    <row r="499" ht="21.95" customHeight="1"/>
    <row r="500" ht="21.95" customHeight="1"/>
    <row r="501" ht="21.95" customHeight="1"/>
    <row r="502" ht="21.95" customHeight="1"/>
    <row r="503" ht="21.95" customHeight="1"/>
    <row r="504" ht="21.95" customHeight="1"/>
    <row r="505" ht="21.95" customHeight="1"/>
    <row r="506" ht="21.95" customHeight="1"/>
    <row r="507" ht="21.95" customHeight="1"/>
    <row r="508" ht="21.95" customHeight="1"/>
    <row r="509" ht="21.95" customHeight="1"/>
    <row r="510" ht="21.95" customHeight="1"/>
    <row r="511" ht="21.95" customHeight="1"/>
    <row r="512" ht="21.95" customHeight="1"/>
    <row r="513" ht="21.95" customHeight="1"/>
    <row r="514" ht="21.95" customHeight="1"/>
    <row r="515" ht="21.95" customHeight="1"/>
    <row r="516" ht="21.95" customHeight="1"/>
    <row r="517" ht="21.95" customHeight="1"/>
    <row r="518" ht="21.95" customHeight="1"/>
    <row r="519" ht="21.95" customHeight="1"/>
    <row r="520" ht="21.95" customHeight="1"/>
    <row r="521" ht="21.95" customHeight="1"/>
    <row r="522" ht="21.95" customHeight="1"/>
    <row r="523" ht="21.95" customHeight="1"/>
    <row r="524" ht="21.95" customHeight="1"/>
    <row r="525" ht="21.95" customHeight="1"/>
    <row r="526" ht="21.95" customHeight="1"/>
    <row r="527" ht="21.95" customHeight="1"/>
    <row r="528" ht="21.95" customHeight="1"/>
    <row r="529" ht="21.95" customHeight="1"/>
    <row r="530" ht="21.95" customHeight="1"/>
    <row r="531" ht="21.95" customHeight="1"/>
    <row r="532" ht="21.95" customHeight="1"/>
    <row r="533" ht="21.95" customHeight="1"/>
    <row r="534" ht="21.95" customHeight="1"/>
    <row r="535" ht="21.95" customHeight="1"/>
    <row r="536" ht="21.95" customHeight="1"/>
    <row r="537" ht="21.95" customHeight="1"/>
    <row r="538" ht="21.95" customHeight="1"/>
    <row r="539" ht="21.95" customHeight="1"/>
    <row r="540" ht="21.95" customHeight="1"/>
    <row r="541" ht="21.95" customHeight="1"/>
    <row r="542" ht="21.95" customHeight="1"/>
    <row r="543" ht="21.95" customHeight="1"/>
    <row r="544" ht="21.95" customHeight="1"/>
    <row r="545" ht="21.95" customHeight="1"/>
    <row r="546" ht="21.95" customHeight="1"/>
    <row r="547" ht="21.95" customHeight="1"/>
    <row r="548" ht="21.95" customHeight="1"/>
    <row r="549" ht="21.95" customHeight="1"/>
    <row r="550" ht="21.95" customHeight="1"/>
    <row r="551" ht="21.95" customHeight="1"/>
    <row r="552" ht="21.95" customHeight="1"/>
    <row r="553" ht="21.95" customHeight="1"/>
    <row r="554" ht="21.95" customHeight="1"/>
    <row r="555" ht="21.95" customHeight="1"/>
    <row r="556" ht="21.95" customHeight="1"/>
    <row r="557" ht="21.95" customHeight="1"/>
    <row r="558" ht="21.95" customHeight="1"/>
    <row r="559" ht="21.95" customHeight="1"/>
    <row r="560" ht="21.95" customHeight="1"/>
    <row r="561" ht="21.95" customHeight="1"/>
    <row r="562" ht="21.95" customHeight="1"/>
    <row r="563" ht="21.95" customHeight="1"/>
    <row r="564" ht="21.95" customHeight="1"/>
    <row r="565" ht="21.95" customHeight="1"/>
    <row r="566" ht="21.95" customHeight="1"/>
    <row r="567" ht="21.95" customHeight="1"/>
    <row r="568" ht="21.95" customHeight="1"/>
    <row r="569" ht="21.95" customHeight="1"/>
    <row r="570" ht="21.95" customHeight="1"/>
    <row r="571" ht="21.95" customHeight="1"/>
    <row r="572" ht="21.95" customHeight="1"/>
    <row r="573" ht="21.95" customHeight="1"/>
    <row r="574" ht="21.95" customHeight="1"/>
    <row r="575" ht="21.95" customHeight="1"/>
    <row r="576" ht="21.95" customHeight="1"/>
    <row r="577" ht="21.95" customHeight="1"/>
    <row r="578" ht="21.95" customHeight="1"/>
    <row r="579" ht="21.95" customHeight="1"/>
    <row r="580" ht="21.95" customHeight="1"/>
    <row r="581" ht="21.95" customHeight="1"/>
    <row r="582" ht="21.95" customHeight="1"/>
    <row r="583" ht="21.95" customHeight="1"/>
    <row r="584" ht="21.95" customHeight="1"/>
    <row r="585" ht="21.95" customHeight="1"/>
    <row r="586" ht="21.95" customHeight="1"/>
    <row r="587" ht="21.95" customHeight="1"/>
    <row r="588" ht="21.95" customHeight="1"/>
    <row r="589" ht="21.95" customHeight="1"/>
    <row r="590" ht="21.95" customHeight="1"/>
    <row r="591" ht="21.95" customHeight="1"/>
    <row r="592" ht="21.95" customHeight="1"/>
    <row r="593" ht="21.95" customHeight="1"/>
    <row r="594" ht="21.95" customHeight="1"/>
    <row r="595" ht="21.95" customHeight="1"/>
    <row r="596" ht="21.95" customHeight="1"/>
    <row r="597" ht="21.95" customHeight="1"/>
    <row r="598" ht="21.95" customHeight="1"/>
    <row r="599" ht="21.95" customHeight="1"/>
    <row r="600" ht="21.95" customHeight="1"/>
    <row r="601" ht="21.95" customHeight="1"/>
    <row r="602" ht="21.95" customHeight="1"/>
    <row r="603" ht="21.95" customHeight="1"/>
    <row r="604" ht="21.95" customHeight="1"/>
    <row r="605" ht="21.95" customHeight="1"/>
    <row r="606" ht="21.95" customHeight="1"/>
    <row r="607" ht="21.95" customHeight="1"/>
    <row r="608" ht="21.95" customHeight="1"/>
    <row r="609" ht="21.95" customHeight="1"/>
    <row r="610" ht="21.95" customHeight="1"/>
    <row r="611" ht="21.95" customHeight="1"/>
    <row r="612" ht="21.95" customHeight="1"/>
    <row r="613" ht="21.95" customHeight="1"/>
    <row r="614" ht="21.95" customHeight="1"/>
    <row r="615" ht="21.95" customHeight="1"/>
    <row r="616" ht="21.95" customHeight="1"/>
    <row r="617" ht="21.95" customHeight="1"/>
    <row r="618" ht="21.95" customHeight="1"/>
    <row r="619" ht="21.95" customHeight="1"/>
    <row r="620" ht="21.95" customHeight="1"/>
    <row r="621" ht="21.95" customHeight="1"/>
    <row r="622" ht="21.95" customHeight="1"/>
    <row r="623" ht="21.95" customHeight="1"/>
    <row r="624" ht="21.95" customHeight="1"/>
    <row r="625" ht="21.95" customHeight="1"/>
    <row r="626" ht="21.95" customHeight="1"/>
    <row r="627" ht="21.95" customHeight="1"/>
    <row r="628" ht="21.95" customHeight="1"/>
    <row r="629" ht="21.95" customHeight="1"/>
    <row r="630" ht="21.95" customHeight="1"/>
    <row r="631" ht="21.95" customHeight="1"/>
    <row r="632" ht="21.95" customHeight="1"/>
    <row r="633" ht="21.95" customHeight="1"/>
    <row r="634" ht="21.95" customHeight="1"/>
    <row r="635" ht="21.95" customHeight="1"/>
    <row r="636" ht="21.95" customHeight="1"/>
    <row r="637" ht="21.95" customHeight="1"/>
    <row r="638" ht="21.95" customHeight="1"/>
    <row r="639" ht="21.95" customHeight="1"/>
    <row r="640" ht="21.95" customHeight="1"/>
    <row r="641" ht="21.95" customHeight="1"/>
    <row r="642" ht="21.95" customHeight="1"/>
    <row r="643" ht="21.95" customHeight="1"/>
    <row r="644" ht="21.95" customHeight="1"/>
    <row r="645" ht="21.95" customHeight="1"/>
    <row r="646" ht="21.95" customHeight="1"/>
    <row r="647" ht="21.95" customHeight="1"/>
    <row r="648" ht="21.95" customHeight="1"/>
    <row r="649" ht="21.95" customHeight="1"/>
    <row r="650" ht="21.95" customHeight="1"/>
    <row r="651" ht="21.95" customHeight="1"/>
    <row r="652" ht="21.95" customHeight="1"/>
    <row r="653" ht="21.95" customHeight="1"/>
    <row r="654" ht="21.95" customHeight="1"/>
    <row r="655" ht="21.95" customHeight="1"/>
    <row r="656" ht="21.95" customHeight="1"/>
    <row r="657" ht="21.95" customHeight="1"/>
    <row r="658" ht="21.95" customHeight="1"/>
    <row r="659" ht="21.95" customHeight="1"/>
    <row r="660" ht="21.95" customHeight="1"/>
    <row r="661" ht="21.95" customHeight="1"/>
    <row r="662" ht="21.95" customHeight="1"/>
    <row r="663" ht="21.95" customHeight="1"/>
    <row r="664" ht="21.95" customHeight="1"/>
    <row r="665" ht="21.95" customHeight="1"/>
    <row r="666" ht="21.95" customHeight="1"/>
    <row r="667" ht="21.95" customHeight="1"/>
    <row r="668" ht="21.95" customHeight="1"/>
    <row r="669" ht="21.95" customHeight="1"/>
    <row r="670" ht="21.95" customHeight="1"/>
    <row r="671" ht="21.95" customHeight="1"/>
    <row r="672" ht="21.95" customHeight="1"/>
    <row r="673" ht="21.95" customHeight="1"/>
    <row r="674" ht="21.95" customHeight="1"/>
    <row r="675" ht="21.95" customHeight="1"/>
    <row r="676" ht="21.95" customHeight="1"/>
    <row r="677" ht="21.95" customHeight="1"/>
    <row r="678" ht="21.95" customHeight="1"/>
    <row r="679" ht="21.95" customHeight="1"/>
    <row r="680" ht="21.95" customHeight="1"/>
    <row r="681" ht="21.95" customHeight="1"/>
    <row r="682" ht="21.95" customHeight="1"/>
    <row r="683" ht="21.95" customHeight="1"/>
    <row r="684" ht="21.95" customHeight="1"/>
    <row r="685" ht="21.95" customHeight="1"/>
    <row r="686" ht="21.95" customHeight="1"/>
    <row r="687" ht="21.95" customHeight="1"/>
    <row r="688" ht="21.95" customHeight="1"/>
    <row r="689" ht="21.95" customHeight="1"/>
    <row r="690" ht="21.95" customHeight="1"/>
    <row r="691" ht="21.95" customHeight="1"/>
    <row r="692" ht="21.95" customHeight="1"/>
    <row r="693" ht="21.95" customHeight="1"/>
    <row r="694" ht="21.95" customHeight="1"/>
    <row r="695" ht="21.95" customHeight="1"/>
    <row r="696" ht="21.95" customHeight="1"/>
    <row r="697" ht="21.95" customHeight="1"/>
    <row r="698" ht="21.95" customHeight="1"/>
    <row r="699" ht="21.95" customHeight="1"/>
    <row r="700" ht="21.95" customHeight="1"/>
    <row r="701" ht="21.95" customHeight="1"/>
    <row r="702" ht="21.95" customHeight="1"/>
    <row r="703" ht="21.95" customHeight="1"/>
    <row r="704" ht="21.95" customHeight="1"/>
    <row r="705" ht="21.95" customHeight="1"/>
    <row r="706" ht="21.95" customHeight="1"/>
    <row r="707" ht="21.95" customHeight="1"/>
    <row r="708" ht="21.95" customHeight="1"/>
    <row r="709" ht="21.95" customHeight="1"/>
    <row r="710" ht="21.95" customHeight="1"/>
    <row r="711" ht="21.95" customHeight="1"/>
    <row r="712" ht="21.95" customHeight="1"/>
    <row r="713" ht="21.95" customHeight="1"/>
    <row r="714" ht="21.95" customHeight="1"/>
    <row r="715" ht="21.95" customHeight="1"/>
    <row r="716" ht="21.95" customHeight="1"/>
    <row r="717" ht="21.95" customHeight="1"/>
    <row r="718" ht="21.95" customHeight="1"/>
    <row r="719" ht="21.95" customHeight="1"/>
    <row r="720" ht="21.95" customHeight="1"/>
    <row r="721" ht="21.95" customHeight="1"/>
    <row r="722" ht="21.95" customHeight="1"/>
    <row r="723" ht="21.95" customHeight="1"/>
    <row r="724" ht="21.95" customHeight="1"/>
    <row r="725" ht="21.95" customHeight="1"/>
    <row r="726" ht="21.95" customHeight="1"/>
    <row r="727" ht="21.95" customHeight="1"/>
    <row r="728" ht="21.95" customHeight="1"/>
    <row r="729" ht="21.95" customHeight="1"/>
    <row r="730" ht="21.95" customHeight="1"/>
    <row r="731" ht="21.95" customHeight="1"/>
    <row r="732" ht="21.95" customHeight="1"/>
    <row r="733" ht="21.95" customHeight="1"/>
    <row r="734" ht="21.95" customHeight="1"/>
    <row r="735" ht="21.95" customHeight="1"/>
    <row r="736" ht="21.95" customHeight="1"/>
    <row r="737" ht="21.95" customHeight="1"/>
    <row r="738" ht="21.95" customHeight="1"/>
    <row r="739" ht="21.95" customHeight="1"/>
    <row r="740" ht="21.95" customHeight="1"/>
    <row r="741" ht="21.95" customHeight="1"/>
    <row r="742" ht="21.95" customHeight="1"/>
    <row r="743" ht="21.95" customHeight="1"/>
    <row r="744" ht="21.95" customHeight="1"/>
    <row r="745" ht="21.95" customHeight="1"/>
    <row r="746" ht="21.95" customHeight="1"/>
    <row r="747" ht="21.95" customHeight="1"/>
    <row r="748" ht="21.95" customHeight="1"/>
    <row r="749" ht="21.95" customHeight="1"/>
    <row r="750" ht="21.95" customHeight="1"/>
    <row r="751" ht="21.95" customHeight="1"/>
    <row r="752" ht="21.95" customHeight="1"/>
    <row r="753" ht="21.95" customHeight="1"/>
    <row r="754" ht="21.95" customHeight="1"/>
    <row r="755" ht="21.95" customHeight="1"/>
    <row r="756" ht="21.95" customHeight="1"/>
    <row r="757" ht="21.95" customHeight="1"/>
    <row r="758" ht="21.95" customHeight="1"/>
    <row r="759" ht="21.95" customHeight="1"/>
    <row r="760" ht="21.95" customHeight="1"/>
    <row r="761" ht="21.95" customHeight="1"/>
    <row r="762" ht="21.95" customHeight="1"/>
    <row r="763" ht="21.95" customHeight="1"/>
    <row r="764" ht="21.95" customHeight="1"/>
    <row r="765" ht="21.95" customHeight="1"/>
    <row r="766" ht="21.95" customHeight="1"/>
    <row r="767" ht="21.95" customHeight="1"/>
    <row r="768" ht="21.95" customHeight="1"/>
    <row r="769" ht="21.95" customHeight="1"/>
    <row r="770" ht="21.95" customHeight="1"/>
    <row r="771" ht="21.95" customHeight="1"/>
    <row r="772" ht="21.95" customHeight="1"/>
    <row r="773" ht="21.95" customHeight="1"/>
    <row r="774" ht="21.95" customHeight="1"/>
    <row r="775" ht="21.95" customHeight="1"/>
    <row r="776" ht="21.95" customHeight="1"/>
    <row r="777" ht="21.95" customHeight="1"/>
    <row r="778" ht="21.95" customHeight="1"/>
    <row r="779" ht="21.95" customHeight="1"/>
    <row r="780" ht="21.95" customHeight="1"/>
    <row r="781" ht="21.95" customHeight="1"/>
    <row r="782" ht="21.95" customHeight="1"/>
    <row r="783" ht="21.95" customHeight="1"/>
    <row r="784" ht="21.95" customHeight="1"/>
    <row r="785" ht="21.95" customHeight="1"/>
    <row r="786" ht="21.95" customHeight="1"/>
    <row r="787" ht="21.95" customHeight="1"/>
    <row r="788" ht="21.95" customHeight="1"/>
    <row r="789" ht="21.95" customHeight="1"/>
    <row r="790" ht="21.95" customHeight="1"/>
    <row r="791" ht="21.95" customHeight="1"/>
    <row r="792" ht="21.95" customHeight="1"/>
    <row r="793" ht="21.95" customHeight="1"/>
    <row r="794" ht="21.95" customHeight="1"/>
    <row r="795" ht="21.95" customHeight="1"/>
    <row r="796" ht="21.95" customHeight="1"/>
    <row r="797" ht="21.95" customHeight="1"/>
    <row r="798" ht="21.95" customHeight="1"/>
    <row r="799" ht="21.95" customHeight="1"/>
    <row r="800" ht="21.95" customHeight="1"/>
    <row r="801" ht="21.95" customHeight="1"/>
    <row r="802" ht="21.95" customHeight="1"/>
    <row r="803" ht="21.95" customHeight="1"/>
    <row r="804" ht="21.95" customHeight="1"/>
    <row r="805" ht="21.95" customHeight="1"/>
    <row r="806" ht="21.95" customHeight="1"/>
    <row r="807" ht="21.95" customHeight="1"/>
    <row r="808" ht="21.95" customHeight="1"/>
    <row r="809" ht="21.95" customHeight="1"/>
    <row r="810" ht="21.95" customHeight="1"/>
    <row r="811" ht="21.95" customHeight="1"/>
    <row r="812" ht="21.95" customHeight="1"/>
    <row r="813" ht="21.95" customHeight="1"/>
    <row r="814" ht="21.95" customHeight="1"/>
    <row r="815" ht="21.95" customHeight="1"/>
    <row r="816" ht="21.95" customHeight="1"/>
    <row r="817" ht="21.95" customHeight="1"/>
    <row r="818" ht="21.95" customHeight="1"/>
    <row r="819" ht="21.95" customHeight="1"/>
    <row r="820" ht="21.95" customHeight="1"/>
    <row r="821" ht="21.95" customHeight="1"/>
    <row r="822" ht="21.95" customHeight="1"/>
    <row r="823" ht="21.95" customHeight="1"/>
    <row r="824" ht="21.95" customHeight="1"/>
    <row r="825" ht="21.95" customHeight="1"/>
    <row r="826" ht="21.95" customHeight="1"/>
    <row r="827" ht="21.95" customHeight="1"/>
    <row r="828" ht="21.95" customHeight="1"/>
    <row r="829" ht="21.95" customHeight="1"/>
    <row r="830" ht="21.95" customHeight="1"/>
    <row r="831" ht="21.95" customHeight="1"/>
    <row r="832" ht="21.95" customHeight="1"/>
    <row r="833" ht="21.95" customHeight="1"/>
    <row r="834" ht="21.95" customHeight="1"/>
    <row r="835" ht="21.95" customHeight="1"/>
    <row r="836" ht="21.95" customHeight="1"/>
    <row r="837" ht="21.95" customHeight="1"/>
    <row r="838" ht="21.95" customHeight="1"/>
    <row r="839" ht="21.95" customHeight="1"/>
    <row r="840" ht="21.95" customHeight="1"/>
    <row r="841" ht="21.95" customHeight="1"/>
    <row r="842" ht="21.95" customHeight="1"/>
    <row r="843" ht="21.95" customHeight="1"/>
    <row r="844" ht="21.95" customHeight="1"/>
    <row r="845" ht="21.95" customHeight="1"/>
    <row r="846" ht="21.95" customHeight="1"/>
    <row r="847" ht="21.95" customHeight="1"/>
    <row r="848" ht="21.95" customHeight="1"/>
    <row r="849" ht="21.95" customHeight="1"/>
    <row r="850" ht="21.95" customHeight="1"/>
    <row r="851" ht="21.95" customHeight="1"/>
    <row r="852" ht="21.95" customHeight="1"/>
    <row r="853" ht="21.95" customHeight="1"/>
    <row r="854" ht="21.95" customHeight="1"/>
    <row r="855" ht="21.95" customHeight="1"/>
    <row r="856" ht="21.95" customHeight="1"/>
    <row r="857" ht="21.95" customHeight="1"/>
    <row r="858" ht="21.95" customHeight="1"/>
    <row r="859" ht="21.95" customHeight="1"/>
    <row r="860" ht="21.95" customHeight="1"/>
    <row r="861" ht="21.95" customHeight="1"/>
    <row r="862" ht="21.95" customHeight="1"/>
    <row r="863" ht="21.95" customHeight="1"/>
    <row r="864" ht="21.95" customHeight="1"/>
    <row r="865" ht="21.95" customHeight="1"/>
    <row r="866" ht="21.95" customHeight="1"/>
    <row r="867" ht="21.95" customHeight="1"/>
    <row r="868" ht="21.95" customHeight="1"/>
    <row r="869" ht="21.95" customHeight="1"/>
    <row r="870" ht="21.95" customHeight="1"/>
    <row r="871" ht="21.95" customHeight="1"/>
    <row r="872" ht="21.95" customHeight="1"/>
    <row r="873" ht="21.95" customHeight="1"/>
    <row r="874" ht="21.95" customHeight="1"/>
    <row r="875" ht="21.95" customHeight="1"/>
    <row r="876" ht="21.95" customHeight="1"/>
    <row r="877" ht="21.95" customHeight="1"/>
    <row r="878" ht="21.95" customHeight="1"/>
    <row r="879" ht="21.95" customHeight="1"/>
    <row r="880" ht="21.95" customHeight="1"/>
    <row r="881" ht="21.95" customHeight="1"/>
    <row r="882" ht="21.95" customHeight="1"/>
    <row r="883" ht="21.95" customHeight="1"/>
    <row r="884" ht="21.95" customHeight="1"/>
    <row r="885" ht="21.95" customHeight="1"/>
    <row r="886" ht="21.95" customHeight="1"/>
    <row r="887" ht="21.95" customHeight="1"/>
    <row r="888" ht="21.95" customHeight="1"/>
    <row r="889" ht="21.95" customHeight="1"/>
    <row r="890" ht="21.95" customHeight="1"/>
    <row r="891" ht="21.95" customHeight="1"/>
    <row r="892" ht="21.95" customHeight="1"/>
    <row r="893" ht="21.95" customHeight="1"/>
    <row r="894" ht="21.95" customHeight="1"/>
    <row r="895" ht="21.95" customHeight="1"/>
    <row r="896" ht="21.95" customHeight="1"/>
    <row r="897" ht="21.95" customHeight="1"/>
    <row r="898" ht="21.95" customHeight="1"/>
    <row r="899" ht="21.95" customHeight="1"/>
    <row r="900" ht="21.95" customHeight="1"/>
    <row r="901" ht="21.95" customHeight="1"/>
    <row r="902" ht="21.95" customHeight="1"/>
    <row r="903" ht="21.95" customHeight="1"/>
    <row r="904" ht="21.95" customHeight="1"/>
    <row r="905" ht="21.95" customHeight="1"/>
    <row r="906" ht="21.95" customHeight="1"/>
    <row r="907" ht="21.95" customHeight="1"/>
    <row r="908" ht="21.95" customHeight="1"/>
    <row r="909" ht="21.95" customHeight="1"/>
    <row r="910" ht="21.95" customHeight="1"/>
    <row r="911" ht="21.95" customHeight="1"/>
    <row r="912" ht="21.95" customHeight="1"/>
    <row r="913" ht="21.95" customHeight="1"/>
    <row r="914" ht="21.95" customHeight="1"/>
    <row r="915" ht="21.95" customHeight="1"/>
    <row r="916" ht="21.95" customHeight="1"/>
    <row r="917" ht="21.95" customHeight="1"/>
    <row r="918" ht="21.95" customHeight="1"/>
    <row r="919" ht="21.95" customHeight="1"/>
    <row r="920" ht="21.95" customHeight="1"/>
    <row r="921" ht="21.95" customHeight="1"/>
    <row r="922" ht="21.95" customHeight="1"/>
    <row r="923" ht="21.95" customHeight="1"/>
    <row r="924" ht="21.95" customHeight="1"/>
    <row r="925" ht="21.95" customHeight="1"/>
    <row r="926" ht="21.95" customHeight="1"/>
    <row r="927" ht="21.95" customHeight="1"/>
    <row r="928" ht="21.95" customHeight="1"/>
    <row r="929" ht="21.95" customHeight="1"/>
    <row r="930" ht="21.95" customHeight="1"/>
    <row r="931" ht="21.95" customHeight="1"/>
    <row r="932" ht="21.95" customHeight="1"/>
    <row r="933" ht="21.95" customHeight="1"/>
    <row r="934" ht="21.95" customHeight="1"/>
    <row r="935" ht="21.95" customHeight="1"/>
    <row r="936" ht="21.95" customHeight="1"/>
    <row r="937" ht="21.95" customHeight="1"/>
    <row r="938" ht="21.95" customHeight="1"/>
    <row r="939" ht="21.95" customHeight="1"/>
    <row r="940" ht="21.95" customHeight="1"/>
    <row r="941" ht="21.95" customHeight="1"/>
    <row r="942" ht="21.95" customHeight="1"/>
    <row r="943" ht="21.95" customHeight="1"/>
    <row r="944" ht="21.95" customHeight="1"/>
    <row r="945" ht="21.95" customHeight="1"/>
    <row r="946" ht="21.95" customHeight="1"/>
    <row r="947" ht="21.95" customHeight="1"/>
    <row r="948" ht="21.95" customHeight="1"/>
    <row r="949" ht="21.95" customHeight="1"/>
    <row r="950" ht="21.95" customHeight="1"/>
    <row r="951" ht="21.95" customHeight="1"/>
    <row r="952" ht="21.95" customHeight="1"/>
    <row r="953" ht="21.95" customHeight="1"/>
    <row r="954" ht="21.95" customHeight="1"/>
    <row r="955" ht="21.95" customHeight="1"/>
    <row r="956" ht="21.95" customHeight="1"/>
    <row r="957" ht="21.95" customHeight="1"/>
    <row r="958" ht="21.95" customHeight="1"/>
    <row r="959" ht="21.95" customHeight="1"/>
    <row r="960" ht="21.95" customHeight="1"/>
    <row r="961" ht="21.95" customHeight="1"/>
    <row r="962" ht="21.95" customHeight="1"/>
    <row r="963" ht="21.95" customHeight="1"/>
    <row r="964" ht="21.95" customHeight="1"/>
    <row r="965" ht="21.95" customHeight="1"/>
    <row r="966" ht="21.95" customHeight="1"/>
    <row r="967" ht="21.95" customHeight="1"/>
    <row r="968" ht="21.95" customHeight="1"/>
    <row r="969" ht="21.95" customHeight="1"/>
    <row r="970" ht="21.95" customHeight="1"/>
    <row r="971" ht="21.95" customHeight="1"/>
    <row r="972" ht="21.95" customHeight="1"/>
    <row r="973" ht="21.95" customHeight="1"/>
    <row r="974" ht="21.95" customHeight="1"/>
    <row r="975" ht="21.95" customHeight="1"/>
    <row r="976" ht="21.95" customHeight="1"/>
    <row r="977" ht="21.95" customHeight="1"/>
    <row r="978" ht="21.95" customHeight="1"/>
    <row r="979" ht="21.95" customHeight="1"/>
    <row r="980" ht="21.95" customHeight="1"/>
    <row r="981" ht="21.95" customHeight="1"/>
    <row r="982" ht="21.95" customHeight="1"/>
    <row r="983" ht="21.95" customHeight="1"/>
    <row r="984" ht="21.95" customHeight="1"/>
    <row r="985" ht="21.95" customHeight="1"/>
    <row r="986" ht="21.95" customHeight="1"/>
    <row r="987" ht="21.95" customHeight="1"/>
    <row r="988" ht="21.95" customHeight="1"/>
    <row r="989" ht="21.95" customHeight="1"/>
    <row r="990" ht="21.95" customHeight="1"/>
    <row r="991" ht="21.95" customHeight="1"/>
    <row r="992" ht="21.95" customHeight="1"/>
    <row r="993" ht="21.95" customHeight="1"/>
    <row r="994" ht="21.95" customHeight="1"/>
    <row r="995" ht="21.95" customHeight="1"/>
    <row r="996" ht="21.95" customHeight="1"/>
    <row r="997" ht="21.95" customHeight="1"/>
    <row r="998" ht="21.95" customHeight="1"/>
    <row r="999" ht="21.95" customHeight="1"/>
    <row r="1000" ht="21.95" customHeight="1"/>
    <row r="1001" ht="21.95" customHeight="1"/>
    <row r="1002" ht="21.95" customHeight="1"/>
    <row r="1003" ht="21.95" customHeight="1"/>
    <row r="1004" ht="21.95" customHeight="1"/>
    <row r="1005" ht="21.95" customHeight="1"/>
    <row r="1006" ht="21.95" customHeight="1"/>
    <row r="1007" ht="21.95" customHeight="1"/>
    <row r="1008" ht="21.95" customHeight="1"/>
    <row r="1009" ht="21.95" customHeight="1"/>
    <row r="1010" ht="21.95" customHeight="1"/>
    <row r="1011" ht="21.95" customHeight="1"/>
    <row r="1012" ht="21.95" customHeight="1"/>
    <row r="1013" ht="21.95" customHeight="1"/>
    <row r="1014" ht="21.95" customHeight="1"/>
    <row r="1015" ht="21.95" customHeight="1"/>
    <row r="1016" ht="21.95" customHeight="1"/>
    <row r="1017" ht="21.95" customHeight="1"/>
    <row r="1018" ht="21.95" customHeight="1"/>
    <row r="1019" ht="21.95" customHeight="1"/>
    <row r="1020" ht="21.95" customHeight="1"/>
    <row r="1021" ht="21.95" customHeight="1"/>
    <row r="1022" ht="21.95" customHeight="1"/>
    <row r="1023" ht="21.95" customHeight="1"/>
    <row r="1024" ht="21.95" customHeight="1"/>
    <row r="1025" ht="21.95" customHeight="1"/>
    <row r="1026" ht="21.95" customHeight="1"/>
    <row r="1027" ht="21.95" customHeight="1"/>
    <row r="1028" ht="21.95" customHeight="1"/>
    <row r="1029" ht="21.95" customHeight="1"/>
    <row r="1030" ht="21.95" customHeight="1"/>
    <row r="1031" ht="21.95" customHeight="1"/>
    <row r="1032" ht="21.95" customHeight="1"/>
    <row r="1033" ht="21.95" customHeight="1"/>
    <row r="1034" ht="21.95" customHeight="1"/>
    <row r="1035" ht="21.95" customHeight="1"/>
    <row r="1036" ht="21.95" customHeight="1"/>
    <row r="1037" ht="21.95" customHeight="1"/>
    <row r="1038" ht="21.95" customHeight="1"/>
    <row r="1039" ht="21.95" customHeight="1"/>
    <row r="1040" ht="21.95" customHeight="1"/>
    <row r="1041" ht="21.95" customHeight="1"/>
    <row r="1042" ht="21.95" customHeight="1"/>
    <row r="1043" ht="21.95" customHeight="1"/>
    <row r="1044" ht="21.95" customHeight="1"/>
    <row r="1045" ht="21.95" customHeight="1"/>
    <row r="1046" ht="21.95" customHeight="1"/>
    <row r="1047" ht="21.95" customHeight="1"/>
    <row r="1048" ht="21.95" customHeight="1"/>
    <row r="1049" ht="21.95" customHeight="1"/>
    <row r="1050" ht="21.95" customHeight="1"/>
    <row r="1051" ht="21.95" customHeight="1"/>
    <row r="1052" ht="21.95" customHeight="1"/>
    <row r="1053" ht="21.95" customHeight="1"/>
    <row r="1054" ht="21.95" customHeight="1"/>
    <row r="1055" ht="21.95" customHeight="1"/>
    <row r="1056" ht="21.95" customHeight="1"/>
    <row r="1057" ht="21.95" customHeight="1"/>
    <row r="1058" ht="21.95" customHeight="1"/>
    <row r="1059" ht="21.95" customHeight="1"/>
    <row r="1060" ht="21.95" customHeight="1"/>
    <row r="1061" ht="21.95" customHeight="1"/>
    <row r="1062" ht="21.95" customHeight="1"/>
    <row r="1063" ht="21.95" customHeight="1"/>
    <row r="1064" ht="21.95" customHeight="1"/>
    <row r="1065" ht="21.95" customHeight="1"/>
    <row r="1066" ht="21.95" customHeight="1"/>
    <row r="1067" ht="21.95" customHeight="1"/>
    <row r="1068" ht="21.95" customHeight="1"/>
    <row r="1069" ht="21.95" customHeight="1"/>
    <row r="1070" ht="21.95" customHeight="1"/>
    <row r="1071" ht="21.95" customHeight="1"/>
    <row r="1072" ht="21.95" customHeight="1"/>
    <row r="1073" ht="21.95" customHeight="1"/>
    <row r="1074" ht="21.95" customHeight="1"/>
    <row r="1075" ht="21.95" customHeight="1"/>
    <row r="1076" ht="21.95" customHeight="1"/>
    <row r="1077" ht="21.95" customHeight="1"/>
    <row r="1078" ht="21.95" customHeight="1"/>
    <row r="1079" ht="21.95" customHeight="1"/>
    <row r="1080" ht="21.95" customHeight="1"/>
    <row r="1081" ht="21.95" customHeight="1"/>
    <row r="1082" ht="21.95" customHeight="1"/>
    <row r="1083" ht="21.95" customHeight="1"/>
    <row r="1084" ht="21.95" customHeight="1"/>
    <row r="1085" ht="21.95" customHeight="1"/>
    <row r="1086" ht="21.95" customHeight="1"/>
    <row r="1087" ht="21.95" customHeight="1"/>
    <row r="1088" ht="21.95" customHeight="1"/>
    <row r="1089" ht="21.95" customHeight="1"/>
    <row r="1090" ht="21.95" customHeight="1"/>
    <row r="1091" ht="21.95" customHeight="1"/>
    <row r="1092" ht="21.95" customHeight="1"/>
    <row r="1093" ht="21.95" customHeight="1"/>
    <row r="1094" ht="21.95" customHeight="1"/>
    <row r="1095" ht="21.95" customHeight="1"/>
    <row r="1096" ht="21.95" customHeight="1"/>
    <row r="1097" ht="21.95" customHeight="1"/>
    <row r="1098" ht="21.95" customHeight="1"/>
    <row r="1099" ht="21.95" customHeight="1"/>
    <row r="1100" ht="21.95" customHeight="1"/>
    <row r="1101" ht="21.95" customHeight="1"/>
    <row r="1102" ht="21.95" customHeight="1"/>
    <row r="1103" ht="21.95" customHeight="1"/>
    <row r="1104" ht="21.95" customHeight="1"/>
    <row r="1105" ht="21.95" customHeight="1"/>
    <row r="1106" ht="21.95" customHeight="1"/>
    <row r="1107" ht="21.95" customHeight="1"/>
    <row r="1108" ht="21.95" customHeight="1"/>
    <row r="1109" ht="21.95" customHeight="1"/>
    <row r="1110" ht="21.95" customHeight="1"/>
    <row r="1111" ht="21.95" customHeight="1"/>
    <row r="1112" ht="21.95" customHeight="1"/>
    <row r="1113" ht="21.95" customHeight="1"/>
    <row r="1114" ht="21.95" customHeight="1"/>
    <row r="1115" ht="21.95" customHeight="1"/>
    <row r="1116" ht="21.95" customHeight="1"/>
    <row r="1117" ht="21.95" customHeight="1"/>
    <row r="1118" ht="21.95" customHeight="1"/>
    <row r="1119" ht="21.95" customHeight="1"/>
    <row r="1120" ht="21.95" customHeight="1"/>
    <row r="1121" ht="21.95" customHeight="1"/>
    <row r="1122" ht="21.95" customHeight="1"/>
    <row r="1123" ht="21.95" customHeight="1"/>
    <row r="1124" ht="21.95" customHeight="1"/>
    <row r="1125" ht="21.95" customHeight="1"/>
    <row r="1126" ht="21.95" customHeight="1"/>
    <row r="1127" ht="21.95" customHeight="1"/>
    <row r="1128" ht="21.95" customHeight="1"/>
    <row r="1129" ht="21.95" customHeight="1"/>
    <row r="1130" ht="21.95" customHeight="1"/>
    <row r="1131" ht="21.95" customHeight="1"/>
    <row r="1132" ht="21.95" customHeight="1"/>
    <row r="1133" ht="21.95" customHeight="1"/>
    <row r="1134" ht="21.95" customHeight="1"/>
    <row r="1135" ht="21.95" customHeight="1"/>
    <row r="1136" ht="21.95" customHeight="1"/>
    <row r="1137" ht="21.95" customHeight="1"/>
    <row r="1138" ht="21.95" customHeight="1"/>
    <row r="1139" ht="21.95" customHeight="1"/>
    <row r="1140" ht="21.95" customHeight="1"/>
    <row r="1141" ht="21.95" customHeight="1"/>
    <row r="1142" ht="21.95" customHeight="1"/>
    <row r="1143" ht="21.95" customHeight="1"/>
    <row r="1144" ht="21.95" customHeight="1"/>
    <row r="1145" ht="21.95" customHeight="1"/>
    <row r="1146" ht="21.95" customHeight="1"/>
    <row r="1147" ht="21.95" customHeight="1"/>
    <row r="1148" ht="21.95" customHeight="1"/>
    <row r="1149" ht="21.95" customHeight="1"/>
    <row r="1150" ht="21.95" customHeight="1"/>
    <row r="1151" ht="21.95" customHeight="1"/>
    <row r="1152" ht="21.95" customHeight="1"/>
    <row r="1153" ht="21.95" customHeight="1"/>
    <row r="1154" ht="21.95" customHeight="1"/>
    <row r="1155" ht="21.95" customHeight="1"/>
    <row r="1156" ht="21.95" customHeight="1"/>
    <row r="1157" ht="21.95" customHeight="1"/>
    <row r="1158" ht="21.95" customHeight="1"/>
    <row r="1159" ht="21.95" customHeight="1"/>
    <row r="1160" ht="21.95" customHeight="1"/>
    <row r="1161" ht="21.95" customHeight="1"/>
    <row r="1162" ht="21.95" customHeight="1"/>
    <row r="1163" ht="21.95" customHeight="1"/>
    <row r="1164" ht="21.95" customHeight="1"/>
    <row r="1165" ht="21.95" customHeight="1"/>
    <row r="1166" ht="21.95" customHeight="1"/>
    <row r="1167" ht="21.95" customHeight="1"/>
    <row r="1168" ht="21.95" customHeight="1"/>
    <row r="1169" ht="21.95" customHeight="1"/>
    <row r="1170" ht="21.95" customHeight="1"/>
    <row r="1171" ht="21.95" customHeight="1"/>
    <row r="1172" ht="21.95" customHeight="1"/>
    <row r="1173" ht="21.95" customHeight="1"/>
    <row r="1174" ht="21.95" customHeight="1"/>
    <row r="1175" ht="21.95" customHeight="1"/>
    <row r="1176" ht="21.95" customHeight="1"/>
    <row r="1177" ht="21.95" customHeight="1"/>
    <row r="1178" ht="21.95" customHeight="1"/>
    <row r="1179" ht="21.95" customHeight="1"/>
    <row r="1180" ht="21.95" customHeight="1"/>
    <row r="1181" ht="21.95" customHeight="1"/>
    <row r="1182" ht="21.95" customHeight="1"/>
    <row r="1183" ht="21.95" customHeight="1"/>
    <row r="1184" ht="21.95" customHeight="1"/>
    <row r="1185" ht="21.95" customHeight="1"/>
    <row r="1186" ht="21.95" customHeight="1"/>
    <row r="1187" ht="21.95" customHeight="1"/>
    <row r="1188" ht="21.95" customHeight="1"/>
    <row r="1189" ht="21.95" customHeight="1"/>
    <row r="1190" ht="21.95" customHeight="1"/>
    <row r="1191" ht="21.95" customHeight="1"/>
    <row r="1192" ht="21.95" customHeight="1"/>
    <row r="1193" ht="21.95" customHeight="1"/>
    <row r="1194" ht="21.95" customHeight="1"/>
    <row r="1195" ht="21.95" customHeight="1"/>
    <row r="1196" ht="21.95" customHeight="1"/>
    <row r="1197" ht="21.95" customHeight="1"/>
    <row r="1198" ht="21.95" customHeight="1"/>
    <row r="1199" ht="21.95" customHeight="1"/>
    <row r="1200" ht="21.95" customHeight="1"/>
    <row r="1201" ht="21.95" customHeight="1"/>
    <row r="1202" ht="21.95" customHeight="1"/>
    <row r="1203" ht="21.95" customHeight="1"/>
    <row r="1204" ht="21.95" customHeight="1"/>
    <row r="1205" ht="21.95" customHeight="1"/>
    <row r="1206" ht="21.95" customHeight="1"/>
    <row r="1207" ht="21.95" customHeight="1"/>
    <row r="1208" ht="21.95" customHeight="1"/>
    <row r="1209" ht="21.95" customHeight="1"/>
    <row r="1210" ht="21.95" customHeight="1"/>
    <row r="1211" ht="21.95" customHeight="1"/>
    <row r="1212" ht="21.95" customHeight="1"/>
    <row r="1213" ht="21.95" customHeight="1"/>
    <row r="1214" ht="21.95" customHeight="1"/>
    <row r="1215" ht="21.95" customHeight="1"/>
    <row r="1216" ht="21.95" customHeight="1"/>
    <row r="1217" ht="21.95" customHeight="1"/>
    <row r="1218" ht="21.95" customHeight="1"/>
    <row r="1219" ht="21.95" customHeight="1"/>
    <row r="1220" ht="21.95" customHeight="1"/>
    <row r="1221" ht="21.95" customHeight="1"/>
    <row r="1222" ht="21.95" customHeight="1"/>
    <row r="1223" ht="21.95" customHeight="1"/>
    <row r="1224" ht="21.95" customHeight="1"/>
    <row r="1225" ht="21.95" customHeight="1"/>
    <row r="1226" ht="21.95" customHeight="1"/>
    <row r="1227" ht="21.95" customHeight="1"/>
    <row r="1228" ht="21.95" customHeight="1"/>
    <row r="1229" ht="21.95" customHeight="1"/>
    <row r="1230" ht="21.95" customHeight="1"/>
    <row r="1231" ht="21.95" customHeight="1"/>
    <row r="1232" ht="21.95" customHeight="1"/>
    <row r="1233" ht="21.95" customHeight="1"/>
    <row r="1234" ht="21.95" customHeight="1"/>
    <row r="1235" ht="21.95" customHeight="1"/>
    <row r="1236" ht="21.95" customHeight="1"/>
    <row r="1237" ht="21.95" customHeight="1"/>
    <row r="1238" ht="21.95" customHeight="1"/>
    <row r="1239" ht="21.95" customHeight="1"/>
    <row r="1240" ht="21.95" customHeight="1"/>
    <row r="1241" ht="21.95" customHeight="1"/>
    <row r="1242" ht="21.95" customHeight="1"/>
    <row r="1243" ht="21.95" customHeight="1"/>
    <row r="1244" ht="21.95" customHeight="1"/>
    <row r="1245" ht="21.95" customHeight="1"/>
    <row r="1246" ht="21.95" customHeight="1"/>
    <row r="1247" ht="21.95" customHeight="1"/>
    <row r="1248" ht="21.95" customHeight="1"/>
    <row r="1249" ht="21.95" customHeight="1"/>
    <row r="1250" ht="21.95" customHeight="1"/>
    <row r="1251" ht="21.95" customHeight="1"/>
    <row r="1252" ht="21.95" customHeight="1"/>
    <row r="1253" ht="21.95" customHeight="1"/>
    <row r="1254" ht="21.95" customHeight="1"/>
    <row r="1255" ht="21.95" customHeight="1"/>
    <row r="1256" ht="21.95" customHeight="1"/>
    <row r="1257" ht="21.95" customHeight="1"/>
    <row r="1258" ht="21.95" customHeight="1"/>
    <row r="1259" ht="21.95" customHeight="1"/>
    <row r="1260" ht="21.95" customHeight="1"/>
    <row r="1261" ht="21.95" customHeight="1"/>
    <row r="1262" ht="21.95" customHeight="1"/>
    <row r="1263" ht="21.95" customHeight="1"/>
    <row r="1264" ht="21.95" customHeight="1"/>
    <row r="1265" ht="21.95" customHeight="1"/>
    <row r="1266" ht="21.95" customHeight="1"/>
    <row r="1267" ht="21.95" customHeight="1"/>
    <row r="1268" ht="21.95" customHeight="1"/>
    <row r="1269" ht="21.95" customHeight="1"/>
    <row r="1270" ht="21.95" customHeight="1"/>
    <row r="1271" ht="21.95" customHeight="1"/>
    <row r="1272" ht="21.95" customHeight="1"/>
    <row r="1273" ht="21.95" customHeight="1"/>
    <row r="1274" ht="21.95" customHeight="1"/>
    <row r="1275" ht="21.95" customHeight="1"/>
    <row r="1276" ht="21.95" customHeight="1"/>
    <row r="1277" ht="21.95" customHeight="1"/>
    <row r="1278" ht="21.95" customHeight="1"/>
    <row r="1279" ht="21.95" customHeight="1"/>
    <row r="1280" ht="21.95" customHeight="1"/>
    <row r="1281" ht="21.95" customHeight="1"/>
    <row r="1282" ht="21.95" customHeight="1"/>
    <row r="1283" ht="21.95" customHeight="1"/>
    <row r="1284" ht="21.95" customHeight="1"/>
    <row r="1285" ht="21.95" customHeight="1"/>
    <row r="1286" ht="21.95" customHeight="1"/>
    <row r="1287" ht="21.95" customHeight="1"/>
    <row r="1288" ht="21.95" customHeight="1"/>
    <row r="1289" ht="21.95" customHeight="1"/>
    <row r="1290" ht="21.95" customHeight="1"/>
    <row r="1291" ht="21.95" customHeight="1"/>
    <row r="1292" ht="21.95" customHeight="1"/>
    <row r="1293" ht="21.95" customHeight="1"/>
    <row r="1294" ht="21.95" customHeight="1"/>
    <row r="1295" ht="21.95" customHeight="1"/>
    <row r="1296" ht="21.95" customHeight="1"/>
    <row r="1297" ht="21.95" customHeight="1"/>
    <row r="1298" ht="21.95" customHeight="1"/>
    <row r="1299" ht="21.95" customHeight="1"/>
    <row r="1300" ht="21.95" customHeight="1"/>
    <row r="1301" ht="21.95" customHeight="1"/>
    <row r="1302" ht="21.95" customHeight="1"/>
    <row r="1303" ht="21.95" customHeight="1"/>
    <row r="1304" ht="21.95" customHeight="1"/>
    <row r="1305" ht="21.95" customHeight="1"/>
    <row r="1306" ht="21.95" customHeight="1"/>
    <row r="1307" ht="21.95" customHeight="1"/>
    <row r="1308" ht="21.95" customHeight="1"/>
    <row r="1309" ht="21.95" customHeight="1"/>
    <row r="1310" ht="21.95" customHeight="1"/>
    <row r="1311" ht="21.95" customHeight="1"/>
    <row r="1312" ht="21.95" customHeight="1"/>
    <row r="1313" ht="21.95" customHeight="1"/>
    <row r="1314" ht="21.95" customHeight="1"/>
    <row r="1315" ht="21.95" customHeight="1"/>
    <row r="1316" ht="21.95" customHeight="1"/>
    <row r="1317" ht="21.95" customHeight="1"/>
    <row r="1318" ht="21.95" customHeight="1"/>
    <row r="1319" ht="21.95" customHeight="1"/>
    <row r="1320" ht="21.95" customHeight="1"/>
    <row r="1321" ht="21.95" customHeight="1"/>
    <row r="1322" ht="21.95" customHeight="1"/>
    <row r="1323" ht="21.95" customHeight="1"/>
    <row r="1324" ht="21.95" customHeight="1"/>
    <row r="1325" ht="21.95" customHeight="1"/>
    <row r="1326" ht="21.95" customHeight="1"/>
    <row r="1327" ht="21.95" customHeight="1"/>
    <row r="1328" ht="21.95" customHeight="1"/>
    <row r="1329" ht="21.95" customHeight="1"/>
    <row r="1330" ht="21.95" customHeight="1"/>
    <row r="1331" ht="21.95" customHeight="1"/>
    <row r="1332" ht="21.95" customHeight="1"/>
    <row r="1333" ht="21.95" customHeight="1"/>
    <row r="1334" ht="21.95" customHeight="1"/>
    <row r="1335" ht="21.95" customHeight="1"/>
    <row r="1336" ht="21.95" customHeight="1"/>
    <row r="1337" ht="21.95" customHeight="1"/>
    <row r="1338" ht="21.95" customHeight="1"/>
    <row r="1339" ht="21.95" customHeight="1"/>
    <row r="1340" ht="21.95" customHeight="1"/>
    <row r="1341" ht="21.95" customHeight="1"/>
    <row r="1342" ht="21.95" customHeight="1"/>
    <row r="1343" ht="21.95" customHeight="1"/>
    <row r="1344" ht="21.95" customHeight="1"/>
    <row r="1345" ht="21.95" customHeight="1"/>
    <row r="1346" ht="21.95" customHeight="1"/>
    <row r="1347" ht="21.95" customHeight="1"/>
    <row r="1348" ht="21.95" customHeight="1"/>
    <row r="1349" ht="21.95" customHeight="1"/>
    <row r="1350" ht="21.95" customHeight="1"/>
    <row r="1351" ht="21.95" customHeight="1"/>
    <row r="1352" ht="21.95" customHeight="1"/>
    <row r="1353" ht="21.95" customHeight="1"/>
    <row r="1354" ht="21.95" customHeight="1"/>
    <row r="1355" ht="21.95" customHeight="1"/>
    <row r="1356" ht="21.95" customHeight="1"/>
    <row r="1357" ht="21.95" customHeight="1"/>
    <row r="1358" ht="21.95" customHeight="1"/>
    <row r="1359" ht="21.95" customHeight="1"/>
    <row r="1360" ht="21.95" customHeight="1"/>
    <row r="1361" ht="21.95" customHeight="1"/>
    <row r="1362" ht="21.95" customHeight="1"/>
    <row r="1363" ht="21.95" customHeight="1"/>
    <row r="1364" ht="21.95" customHeight="1"/>
    <row r="1365" ht="21.95" customHeight="1"/>
    <row r="1366" ht="21.95" customHeight="1"/>
    <row r="1367" ht="21.95" customHeight="1"/>
    <row r="1368" ht="21.95" customHeight="1"/>
    <row r="1369" ht="21.95" customHeight="1"/>
    <row r="1370" ht="21.95" customHeight="1"/>
    <row r="1371" ht="21.95" customHeight="1"/>
    <row r="1372" ht="21.95" customHeight="1"/>
    <row r="1373" ht="21.95" customHeight="1"/>
    <row r="1374" ht="21.95" customHeight="1"/>
    <row r="1375" ht="21.95" customHeight="1"/>
    <row r="1376" ht="21.95" customHeight="1"/>
    <row r="1377" ht="21.95" customHeight="1"/>
    <row r="1378" ht="21.95" customHeight="1"/>
    <row r="1379" ht="21.95" customHeight="1"/>
    <row r="1380" ht="21.95" customHeight="1"/>
    <row r="1381" ht="21.95" customHeight="1"/>
    <row r="1382" ht="21.95" customHeight="1"/>
    <row r="1383" ht="21.95" customHeight="1"/>
    <row r="1384" ht="21.95" customHeight="1"/>
    <row r="1385" ht="21.95" customHeight="1"/>
    <row r="1386" ht="21.95" customHeight="1"/>
    <row r="1387" ht="21.95" customHeight="1"/>
    <row r="1388" ht="21.95" customHeight="1"/>
    <row r="1389" ht="21.95" customHeight="1"/>
    <row r="1390" ht="21.95" customHeight="1"/>
    <row r="1391" ht="21.95" customHeight="1"/>
    <row r="1392" ht="21.95" customHeight="1"/>
    <row r="1393" ht="21.95" customHeight="1"/>
    <row r="1394" ht="21.95" customHeight="1"/>
    <row r="1395" ht="21.95" customHeight="1"/>
    <row r="1396" ht="21.95" customHeight="1"/>
    <row r="1397" ht="21.95" customHeight="1"/>
    <row r="1398" ht="21.95" customHeight="1"/>
    <row r="1399" ht="21.95" customHeight="1"/>
    <row r="1400" ht="21.95" customHeight="1"/>
    <row r="1401" ht="21.95" customHeight="1"/>
    <row r="1402" ht="21.95" customHeight="1"/>
    <row r="1403" ht="21.95" customHeight="1"/>
    <row r="1404" ht="21.95" customHeight="1"/>
    <row r="1405" ht="21.95" customHeight="1"/>
    <row r="1406" ht="21.95" customHeight="1"/>
    <row r="1407" ht="21.95" customHeight="1"/>
    <row r="1408" ht="21.95" customHeight="1"/>
    <row r="1409" ht="21.95" customHeight="1"/>
    <row r="1410" ht="21.95" customHeight="1"/>
    <row r="1411" ht="21.95" customHeight="1"/>
    <row r="1412" ht="21.95" customHeight="1"/>
    <row r="1413" ht="21.95" customHeight="1"/>
    <row r="1414" ht="21.95" customHeight="1"/>
    <row r="1415" ht="21.95" customHeight="1"/>
    <row r="1416" ht="21.95" customHeight="1"/>
    <row r="1417" ht="21.95" customHeight="1"/>
    <row r="1418" ht="21.95" customHeight="1"/>
    <row r="1419" ht="21.95" customHeight="1"/>
    <row r="1420" ht="21.95" customHeight="1"/>
    <row r="1421" ht="21.95" customHeight="1"/>
    <row r="1422" ht="21.95" customHeight="1"/>
    <row r="1423" ht="21.95" customHeight="1"/>
    <row r="1424" ht="21.95" customHeight="1"/>
    <row r="1425" ht="21.95" customHeight="1"/>
    <row r="1426" ht="21.95" customHeight="1"/>
    <row r="1427" ht="21.95" customHeight="1"/>
    <row r="1428" ht="21.95" customHeight="1"/>
    <row r="1429" ht="21.95" customHeight="1"/>
    <row r="1430" ht="21.95" customHeight="1"/>
    <row r="1431" ht="21.95" customHeight="1"/>
    <row r="1432" ht="21.95" customHeight="1"/>
    <row r="1433" ht="21.95" customHeight="1"/>
    <row r="1434" ht="21.95" customHeight="1"/>
    <row r="1435" ht="21.95" customHeight="1"/>
    <row r="1436" ht="21.95" customHeight="1"/>
    <row r="1437" ht="21.95" customHeight="1"/>
    <row r="1438" ht="21.95" customHeight="1"/>
    <row r="1439" ht="21.95" customHeight="1"/>
    <row r="1440" ht="21.95" customHeight="1"/>
    <row r="1441" ht="21.95" customHeight="1"/>
    <row r="1442" ht="21.95" customHeight="1"/>
    <row r="1443" ht="21.95" customHeight="1"/>
    <row r="1444" ht="21.95" customHeight="1"/>
    <row r="1445" ht="21.95" customHeight="1"/>
    <row r="1446" ht="21.95" customHeight="1"/>
    <row r="1447" ht="21.95" customHeight="1"/>
    <row r="1448" ht="21.95" customHeight="1"/>
    <row r="1449" ht="21.95" customHeight="1"/>
    <row r="1450" ht="21.95" customHeight="1"/>
    <row r="1451" ht="21.95" customHeight="1"/>
    <row r="1452" ht="21.95" customHeight="1"/>
    <row r="1453" ht="21.95" customHeight="1"/>
    <row r="1454" ht="21.95" customHeight="1"/>
    <row r="1455" ht="21.95" customHeight="1"/>
    <row r="1456" ht="21.95" customHeight="1"/>
    <row r="1457" ht="21.95" customHeight="1"/>
    <row r="1458" ht="21.95" customHeight="1"/>
    <row r="1459" ht="21.95" customHeight="1"/>
    <row r="1460" ht="21.95" customHeight="1"/>
    <row r="1461" ht="21.95" customHeight="1"/>
    <row r="1462" ht="21.95" customHeight="1"/>
    <row r="1463" ht="21.95" customHeight="1"/>
    <row r="1464" ht="21.95" customHeight="1"/>
    <row r="1465" ht="21.95" customHeight="1"/>
    <row r="1466" ht="21.95" customHeight="1"/>
    <row r="1467" ht="21.95" customHeight="1"/>
    <row r="1468" ht="21.95" customHeight="1"/>
    <row r="1469" ht="21.95" customHeight="1"/>
    <row r="1470" ht="21.95" customHeight="1"/>
    <row r="1471" ht="21.95" customHeight="1"/>
    <row r="1472" ht="21.95" customHeight="1"/>
    <row r="1473" ht="21.95" customHeight="1"/>
    <row r="1474" ht="21.95" customHeight="1"/>
    <row r="1475" ht="21.95" customHeight="1"/>
    <row r="1476" ht="21.95" customHeight="1"/>
    <row r="1477" ht="21.95" customHeight="1"/>
    <row r="1478" ht="21.95" customHeight="1"/>
    <row r="1479" ht="21.95" customHeight="1"/>
    <row r="1480" ht="21.95" customHeight="1"/>
    <row r="1481" ht="21.95" customHeight="1"/>
    <row r="1482" ht="21.95" customHeight="1"/>
    <row r="1483" ht="21.95" customHeight="1"/>
    <row r="1484" ht="21.95" customHeight="1"/>
    <row r="1485" ht="21.95" customHeight="1"/>
    <row r="1486" ht="21.95" customHeight="1"/>
    <row r="1487" ht="21.95" customHeight="1"/>
    <row r="1488" ht="21.95" customHeight="1"/>
    <row r="1489" ht="21.95" customHeight="1"/>
    <row r="1490" ht="21.95" customHeight="1"/>
    <row r="1491" ht="21.95" customHeight="1"/>
    <row r="1492" ht="21.95" customHeight="1"/>
    <row r="1493" ht="21.95" customHeight="1"/>
    <row r="1494" ht="21.95" customHeight="1"/>
    <row r="1495" ht="21.95" customHeight="1"/>
    <row r="1496" ht="21.95" customHeight="1"/>
    <row r="1497" ht="21.95" customHeight="1"/>
    <row r="1498" ht="21.95" customHeight="1"/>
    <row r="1499" ht="21.95" customHeight="1"/>
    <row r="1500" ht="21.95" customHeight="1"/>
    <row r="1501" ht="21.95" customHeight="1"/>
    <row r="1502" ht="21.95" customHeight="1"/>
    <row r="1503" ht="21.95" customHeight="1"/>
    <row r="1504" ht="21.95" customHeight="1"/>
    <row r="1505" ht="21.95" customHeight="1"/>
    <row r="1506" ht="21.95" customHeight="1"/>
    <row r="1507" ht="21.95" customHeight="1"/>
    <row r="1508" ht="21.95" customHeight="1"/>
    <row r="1509" ht="21.95" customHeight="1"/>
    <row r="1510" ht="21.95" customHeight="1"/>
    <row r="1511" ht="21.95" customHeight="1"/>
    <row r="1512" ht="21.95" customHeight="1"/>
    <row r="1513" ht="21.95" customHeight="1"/>
    <row r="1514" ht="21.95" customHeight="1"/>
    <row r="1515" ht="21.95" customHeight="1"/>
    <row r="1516" ht="21.95" customHeight="1"/>
    <row r="1517" ht="21.95" customHeight="1"/>
    <row r="1518" ht="21.95" customHeight="1"/>
    <row r="1519" ht="21.95" customHeight="1"/>
    <row r="1520" ht="21.95" customHeight="1"/>
    <row r="1521" ht="21.95" customHeight="1"/>
    <row r="1522" ht="21.95" customHeight="1"/>
    <row r="1523" ht="21.95" customHeight="1"/>
    <row r="1524" ht="21.95" customHeight="1"/>
    <row r="1525" ht="21.95" customHeight="1"/>
    <row r="1526" ht="21.95" customHeight="1"/>
    <row r="1527" ht="21.95" customHeight="1"/>
    <row r="1528" ht="21.95" customHeight="1"/>
    <row r="1529" ht="21.95" customHeight="1"/>
    <row r="1530" ht="21.95" customHeight="1"/>
    <row r="1531" ht="21.95" customHeight="1"/>
    <row r="1532" ht="21.95" customHeight="1"/>
    <row r="1533" ht="21.95" customHeight="1"/>
    <row r="1534" ht="21.95" customHeight="1"/>
    <row r="1535" ht="21.95" customHeight="1"/>
    <row r="1536" ht="21.95" customHeight="1"/>
    <row r="1537" ht="21.95" customHeight="1"/>
    <row r="1538" ht="21.95" customHeight="1"/>
    <row r="1539" ht="21.95" customHeight="1"/>
    <row r="1540" ht="21.95" customHeight="1"/>
    <row r="1541" ht="21.95" customHeight="1"/>
    <row r="1542" ht="21.95" customHeight="1"/>
    <row r="1543" ht="21.95" customHeight="1"/>
    <row r="1544" ht="21.95" customHeight="1"/>
    <row r="1545" ht="21.95" customHeight="1"/>
    <row r="1546" ht="21.95" customHeight="1"/>
    <row r="1547" ht="21.95" customHeight="1"/>
    <row r="1548" ht="21.95" customHeight="1"/>
    <row r="1549" ht="21.95" customHeight="1"/>
    <row r="1550" ht="21.95" customHeight="1"/>
    <row r="1551" ht="21.95" customHeight="1"/>
    <row r="1552" ht="21.95" customHeight="1"/>
    <row r="1553" ht="21.95" customHeight="1"/>
    <row r="1554" ht="21.95" customHeight="1"/>
    <row r="1555" ht="21.95" customHeight="1"/>
    <row r="1556" ht="21.95" customHeight="1"/>
    <row r="1557" ht="21.95" customHeight="1"/>
    <row r="1558" ht="21.95" customHeight="1"/>
    <row r="1559" ht="21.95" customHeight="1"/>
    <row r="1560" ht="21.95" customHeight="1"/>
    <row r="1561" ht="21.95" customHeight="1"/>
    <row r="1562" ht="21.95" customHeight="1"/>
    <row r="1563" ht="21.95" customHeight="1"/>
    <row r="1564" ht="21.95" customHeight="1"/>
    <row r="1565" ht="21.95" customHeight="1"/>
    <row r="1566" ht="21.95" customHeight="1"/>
    <row r="1567" ht="21.95" customHeight="1"/>
    <row r="1568" ht="21.95" customHeight="1"/>
    <row r="1569" ht="21.95" customHeight="1"/>
    <row r="1570" ht="21.95" customHeight="1"/>
    <row r="1571" ht="21.95" customHeight="1"/>
    <row r="1572" ht="21.95" customHeight="1"/>
    <row r="1573" ht="21.95" customHeight="1"/>
    <row r="1574" ht="21.95" customHeight="1"/>
    <row r="1575" ht="21.95" customHeight="1"/>
    <row r="1576" ht="21.95" customHeight="1"/>
    <row r="1577" ht="21.95" customHeight="1"/>
    <row r="1578" ht="21.95" customHeight="1"/>
    <row r="1579" ht="21.95" customHeight="1"/>
    <row r="1580" ht="21.95" customHeight="1"/>
    <row r="1581" ht="21.95" customHeight="1"/>
    <row r="1582" ht="21.95" customHeight="1"/>
    <row r="1583" ht="21.95" customHeight="1"/>
    <row r="1584" ht="21.95" customHeight="1"/>
    <row r="1585" ht="21.95" customHeight="1"/>
    <row r="1586" ht="21.95" customHeight="1"/>
    <row r="1587" ht="21.95" customHeight="1"/>
    <row r="1588" ht="21.95" customHeight="1"/>
    <row r="1589" ht="21.95" customHeight="1"/>
    <row r="1590" ht="21.95" customHeight="1"/>
    <row r="1591" ht="21.95" customHeight="1"/>
    <row r="1592" ht="21.95" customHeight="1"/>
    <row r="1593" ht="21.95" customHeight="1"/>
    <row r="1594" ht="21.95" customHeight="1"/>
    <row r="1595" ht="21.95" customHeight="1"/>
    <row r="1596" ht="21.95" customHeight="1"/>
    <row r="1597" ht="21.95" customHeight="1"/>
    <row r="1598" ht="21.95" customHeight="1"/>
    <row r="1599" ht="21.95" customHeight="1"/>
    <row r="1600" ht="21.95" customHeight="1"/>
    <row r="1601" ht="21.95" customHeight="1"/>
    <row r="1602" ht="21.95" customHeight="1"/>
    <row r="1603" ht="21.95" customHeight="1"/>
    <row r="1604" ht="21.95" customHeight="1"/>
    <row r="1605" ht="21.95" customHeight="1"/>
    <row r="1606" ht="21.95" customHeight="1"/>
    <row r="1607" ht="21.95" customHeight="1"/>
    <row r="1608" ht="21.95" customHeight="1"/>
    <row r="1609" ht="21.95" customHeight="1"/>
    <row r="1610" ht="21.95" customHeight="1"/>
    <row r="1611" ht="21.95" customHeight="1"/>
    <row r="1612" ht="21.95" customHeight="1"/>
    <row r="1613" ht="21.95" customHeight="1"/>
    <row r="1614" ht="21.95" customHeight="1"/>
    <row r="1615" ht="21.95" customHeight="1"/>
    <row r="1616" ht="21.95" customHeight="1"/>
    <row r="1617" ht="21.95" customHeight="1"/>
    <row r="1618" ht="21.95" customHeight="1"/>
    <row r="1619" ht="21.95" customHeight="1"/>
    <row r="1620" ht="21.95" customHeight="1"/>
    <row r="1621" ht="21.95" customHeight="1"/>
    <row r="1622" ht="21.95" customHeight="1"/>
    <row r="1623" ht="21.95" customHeight="1"/>
    <row r="1624" ht="21.95" customHeight="1"/>
    <row r="1625" ht="21.95" customHeight="1"/>
    <row r="1626" ht="21.95" customHeight="1"/>
    <row r="1627" ht="21.95" customHeight="1"/>
    <row r="1628" ht="21.95" customHeight="1"/>
    <row r="1629" ht="21.95" customHeight="1"/>
    <row r="1630" ht="21.95" customHeight="1"/>
    <row r="1631" ht="21.95" customHeight="1"/>
    <row r="1632" ht="21.95" customHeight="1"/>
    <row r="1633" ht="21.95" customHeight="1"/>
    <row r="1634" ht="21.95" customHeight="1"/>
    <row r="1635" ht="21.95" customHeight="1"/>
    <row r="1636" ht="21.95" customHeight="1"/>
    <row r="1637" ht="21.95" customHeight="1"/>
    <row r="1638" ht="21.95" customHeight="1"/>
    <row r="1639" ht="21.95" customHeight="1"/>
    <row r="1640" ht="21.95" customHeight="1"/>
    <row r="1641" ht="21.95" customHeight="1"/>
    <row r="1642" ht="21.95" customHeight="1"/>
    <row r="1643" ht="21.95" customHeight="1"/>
    <row r="1644" ht="21.95" customHeight="1"/>
    <row r="1645" ht="21.95" customHeight="1"/>
    <row r="1646" ht="21.95" customHeight="1"/>
    <row r="1647" ht="21.95" customHeight="1"/>
    <row r="1648" ht="21.95" customHeight="1"/>
    <row r="1649" ht="21.95" customHeight="1"/>
    <row r="1650" ht="21.95" customHeight="1"/>
    <row r="1651" ht="21.95" customHeight="1"/>
    <row r="1652" ht="21.95" customHeight="1"/>
    <row r="1653" ht="21.95" customHeight="1"/>
    <row r="1654" ht="21.95" customHeight="1"/>
    <row r="1655" ht="21.95" customHeight="1"/>
    <row r="1656" ht="21.95" customHeight="1"/>
    <row r="1657" ht="21.95" customHeight="1"/>
    <row r="1658" ht="21.95" customHeight="1"/>
    <row r="1659" ht="21.95" customHeight="1"/>
    <row r="1660" ht="21.95" customHeight="1"/>
    <row r="1661" ht="21.95" customHeight="1"/>
    <row r="1662" ht="21.95" customHeight="1"/>
    <row r="1663" ht="21.95" customHeight="1"/>
    <row r="1664" ht="21.95" customHeight="1"/>
    <row r="1665" ht="21.95" customHeight="1"/>
    <row r="1666" ht="21.95" customHeight="1"/>
    <row r="1667" ht="21.95" customHeight="1"/>
    <row r="1668" ht="21.95" customHeight="1"/>
    <row r="1669" ht="21.95" customHeight="1"/>
    <row r="1670" ht="21.95" customHeight="1"/>
    <row r="1671" ht="21.95" customHeight="1"/>
    <row r="1672" ht="21.95" customHeight="1"/>
    <row r="1673" ht="21.95" customHeight="1"/>
    <row r="1674" ht="21.95" customHeight="1"/>
    <row r="1675" ht="21.95" customHeight="1"/>
    <row r="1676" ht="21.95" customHeight="1"/>
    <row r="1677" ht="21.95" customHeight="1"/>
    <row r="1678" ht="21.95" customHeight="1"/>
    <row r="1679" ht="21.95" customHeight="1"/>
    <row r="1680" ht="21.95" customHeight="1"/>
    <row r="1681" ht="21.95" customHeight="1"/>
    <row r="1682" ht="21.95" customHeight="1"/>
    <row r="1683" ht="21.95" customHeight="1"/>
    <row r="1684" ht="21.95" customHeight="1"/>
    <row r="1685" ht="21.95" customHeight="1"/>
    <row r="1686" ht="21.95" customHeight="1"/>
    <row r="1687" ht="21.95" customHeight="1"/>
    <row r="1688" ht="21.95" customHeight="1"/>
    <row r="1689" ht="21.95" customHeight="1"/>
    <row r="1690" ht="21.95" customHeight="1"/>
    <row r="1691" ht="21.95" customHeight="1"/>
    <row r="1692" ht="21.95" customHeight="1"/>
    <row r="1693" ht="21.95" customHeight="1"/>
    <row r="1694" ht="21.95" customHeight="1"/>
    <row r="1695" ht="21.95" customHeight="1"/>
    <row r="1696" ht="21.95" customHeight="1"/>
    <row r="1697" ht="21.95" customHeight="1"/>
    <row r="1698" ht="21.95" customHeight="1"/>
    <row r="1699" ht="21.95" customHeight="1"/>
    <row r="1700" ht="21.95" customHeight="1"/>
    <row r="1701" ht="21.95" customHeight="1"/>
    <row r="1702" ht="21.95" customHeight="1"/>
    <row r="1703" ht="21.95" customHeight="1"/>
    <row r="1704" ht="21.95" customHeight="1"/>
    <row r="1705" ht="21.95" customHeight="1"/>
    <row r="1706" ht="21.95" customHeight="1"/>
    <row r="1707" ht="21.95" customHeight="1"/>
    <row r="1708" ht="21.95" customHeight="1"/>
    <row r="1709" ht="21.95" customHeight="1"/>
    <row r="1710" ht="21.95" customHeight="1"/>
    <row r="1711" ht="21.95" customHeight="1"/>
    <row r="1712" ht="21.95" customHeight="1"/>
    <row r="1713" ht="21.95" customHeight="1"/>
    <row r="1714" ht="21.95" customHeight="1"/>
    <row r="1715" ht="21.95" customHeight="1"/>
    <row r="1716" ht="21.95" customHeight="1"/>
    <row r="1717" ht="21.95" customHeight="1"/>
    <row r="1718" ht="21.95" customHeight="1"/>
    <row r="1719" ht="21.95" customHeight="1"/>
    <row r="1720" ht="21.95" customHeight="1"/>
    <row r="1721" ht="21.95" customHeight="1"/>
    <row r="1722" ht="21.95" customHeight="1"/>
    <row r="1723" ht="21.95" customHeight="1"/>
    <row r="1724" ht="21.95" customHeight="1"/>
    <row r="1725" ht="21.95" customHeight="1"/>
    <row r="1726" ht="21.95" customHeight="1"/>
    <row r="1727" ht="21.95" customHeight="1"/>
    <row r="1728" ht="21.95" customHeight="1"/>
    <row r="1729" ht="21.95" customHeight="1"/>
    <row r="1730" ht="21.95" customHeight="1"/>
    <row r="1731" ht="21.95" customHeight="1"/>
    <row r="1732" ht="21.95" customHeight="1"/>
    <row r="1733" ht="21.95" customHeight="1"/>
    <row r="1734" ht="21.95" customHeight="1"/>
    <row r="1735" ht="21.95" customHeight="1"/>
    <row r="1736" ht="21.95" customHeight="1"/>
    <row r="1737" ht="21.95" customHeight="1"/>
    <row r="1738" ht="21.95" customHeight="1"/>
    <row r="1739" ht="21.95" customHeight="1"/>
    <row r="1740" ht="21.95" customHeight="1"/>
    <row r="1741" ht="21.95" customHeight="1"/>
    <row r="1742" ht="21.95" customHeight="1"/>
    <row r="1743" ht="21.95" customHeight="1"/>
    <row r="1744" ht="21.95" customHeight="1"/>
    <row r="1745" ht="21.95" customHeight="1"/>
    <row r="1746" ht="21.95" customHeight="1"/>
    <row r="1747" ht="21.95" customHeight="1"/>
    <row r="1748" ht="21.95" customHeight="1"/>
    <row r="1749" ht="21.95" customHeight="1"/>
    <row r="1750" ht="21.95" customHeight="1"/>
    <row r="1751" ht="21.95" customHeight="1"/>
    <row r="1752" ht="21.95" customHeight="1"/>
    <row r="1753" ht="21.95" customHeight="1"/>
    <row r="1754" ht="21.95" customHeight="1"/>
    <row r="1755" ht="21.95" customHeight="1"/>
    <row r="1756" ht="21.95" customHeight="1"/>
    <row r="1757" ht="21.95" customHeight="1"/>
    <row r="1758" ht="21.95" customHeight="1"/>
    <row r="1759" ht="21.95" customHeight="1"/>
    <row r="1760" ht="21.95" customHeight="1"/>
    <row r="1761" ht="21.95" customHeight="1"/>
    <row r="1762" ht="21.95" customHeight="1"/>
    <row r="1763" ht="21.95" customHeight="1"/>
    <row r="1764" ht="21.95" customHeight="1"/>
    <row r="1765" ht="21.95" customHeight="1"/>
    <row r="1766" ht="21.95" customHeight="1"/>
    <row r="1767" ht="21.95" customHeight="1"/>
    <row r="1768" ht="21.95" customHeight="1"/>
    <row r="1769" ht="21.95" customHeight="1"/>
    <row r="1770" ht="21.95" customHeight="1"/>
    <row r="1771" ht="21.95" customHeight="1"/>
    <row r="1772" ht="21.95" customHeight="1"/>
    <row r="1773" ht="21.95" customHeight="1"/>
    <row r="1774" ht="21.95" customHeight="1"/>
    <row r="1775" ht="21.95" customHeight="1"/>
    <row r="1776" ht="21.95" customHeight="1"/>
    <row r="1777" ht="21.95" customHeight="1"/>
    <row r="1778" ht="21.95" customHeight="1"/>
    <row r="1779" ht="21.95" customHeight="1"/>
    <row r="1780" ht="21.95" customHeight="1"/>
    <row r="1781" ht="21.95" customHeight="1"/>
    <row r="1782" ht="21.95" customHeight="1"/>
    <row r="1783" ht="21.95" customHeight="1"/>
    <row r="1784" ht="21.95" customHeight="1"/>
    <row r="1785" ht="21.95" customHeight="1"/>
    <row r="1786" ht="21.95" customHeight="1"/>
    <row r="1787" ht="21.95" customHeight="1"/>
    <row r="1788" ht="21.95" customHeight="1"/>
    <row r="1789" ht="21.95" customHeight="1"/>
    <row r="1790" ht="21.95" customHeight="1"/>
    <row r="1791" ht="21.95" customHeight="1"/>
    <row r="1792" ht="21.95" customHeight="1"/>
    <row r="1793" ht="21.95" customHeight="1"/>
    <row r="1794" ht="21.95" customHeight="1"/>
    <row r="1795" ht="21.95" customHeight="1"/>
    <row r="1796" ht="21.95" customHeight="1"/>
    <row r="1797" ht="21.95" customHeight="1"/>
    <row r="1798" ht="21.95" customHeight="1"/>
    <row r="1799" ht="21.95" customHeight="1"/>
    <row r="1800" ht="21.95" customHeight="1"/>
    <row r="1801" ht="21.95" customHeight="1"/>
    <row r="1802" ht="21.95" customHeight="1"/>
    <row r="1803" ht="21.95" customHeight="1"/>
    <row r="1804" ht="21.95" customHeight="1"/>
    <row r="1805" ht="21.95" customHeight="1"/>
    <row r="1806" ht="21.95" customHeight="1"/>
    <row r="1807" ht="21.95" customHeight="1"/>
    <row r="1808" ht="21.95" customHeight="1"/>
    <row r="1809" ht="21.95" customHeight="1"/>
    <row r="1810" ht="21.95" customHeight="1"/>
    <row r="1811" ht="21.95" customHeight="1"/>
    <row r="1812" ht="21.95" customHeight="1"/>
    <row r="1813" ht="21.95" customHeight="1"/>
    <row r="1814" ht="21.95" customHeight="1"/>
    <row r="1815" ht="21.95" customHeight="1"/>
    <row r="1816" ht="21.95" customHeight="1"/>
    <row r="1817" ht="21.95" customHeight="1"/>
    <row r="1818" ht="21.95" customHeight="1"/>
    <row r="1819" ht="21.95" customHeight="1"/>
    <row r="1820" ht="21.95" customHeight="1"/>
    <row r="1821" ht="21.95" customHeight="1"/>
    <row r="1822" ht="21.95" customHeight="1"/>
    <row r="1823" ht="21.95" customHeight="1"/>
    <row r="1824" ht="21.95" customHeight="1"/>
    <row r="1825" ht="21.95" customHeight="1"/>
    <row r="1826" ht="21.95" customHeight="1"/>
    <row r="1827" ht="21.95" customHeight="1"/>
    <row r="1828" ht="21.95" customHeight="1"/>
    <row r="1829" ht="21.95" customHeight="1"/>
    <row r="1830" ht="21.95" customHeight="1"/>
    <row r="1831" ht="21.95" customHeight="1"/>
    <row r="1832" ht="21.95" customHeight="1"/>
    <row r="1833" ht="21.95" customHeight="1"/>
    <row r="1834" ht="21.95" customHeight="1"/>
    <row r="1835" ht="21.95" customHeight="1"/>
    <row r="1836" ht="21.95" customHeight="1"/>
    <row r="1837" ht="21.95" customHeight="1"/>
    <row r="1838" ht="21.95" customHeight="1"/>
    <row r="1839" ht="21.95" customHeight="1"/>
    <row r="1840" ht="21.95" customHeight="1"/>
    <row r="1841" ht="21.95" customHeight="1"/>
    <row r="1842" ht="21.95" customHeight="1"/>
    <row r="1843" ht="21.95" customHeight="1"/>
    <row r="1844" ht="21.95" customHeight="1"/>
    <row r="1845" ht="21.95" customHeight="1"/>
    <row r="1846" ht="21.95" customHeight="1"/>
    <row r="1847" ht="21.95" customHeight="1"/>
    <row r="1848" ht="21.95" customHeight="1"/>
    <row r="1849" ht="21.95" customHeight="1"/>
    <row r="1850" ht="21.95" customHeight="1"/>
    <row r="1851" ht="21.95" customHeight="1"/>
    <row r="1852" ht="21.95" customHeight="1"/>
    <row r="1853" ht="21.95" customHeight="1"/>
    <row r="1854" ht="21.95" customHeight="1"/>
    <row r="1855" ht="21.95" customHeight="1"/>
    <row r="1856" ht="21.95" customHeight="1"/>
    <row r="1857" ht="21.95" customHeight="1"/>
    <row r="1858" ht="21.95" customHeight="1"/>
    <row r="1859" ht="21.95" customHeight="1"/>
    <row r="1860" ht="21.95" customHeight="1"/>
    <row r="1861" ht="21.95" customHeight="1"/>
    <row r="1862" ht="21.95" customHeight="1"/>
    <row r="1863" ht="21.95" customHeight="1"/>
    <row r="1864" ht="21.95" customHeight="1"/>
    <row r="1865" ht="21.95" customHeight="1"/>
    <row r="1866" ht="21.95" customHeight="1"/>
    <row r="1867" ht="21.95" customHeight="1"/>
    <row r="1868" ht="21.95" customHeight="1"/>
    <row r="1869" ht="21.95" customHeight="1"/>
    <row r="1870" ht="21.95" customHeight="1"/>
    <row r="1871" ht="21.95" customHeight="1"/>
    <row r="1872" ht="21.95" customHeight="1"/>
    <row r="1873" ht="21.95" customHeight="1"/>
    <row r="1874" ht="21.95" customHeight="1"/>
    <row r="1875" ht="21.95" customHeight="1"/>
    <row r="1876" ht="21.95" customHeight="1"/>
    <row r="1877" ht="21.95" customHeight="1"/>
    <row r="1878" ht="21.95" customHeight="1"/>
    <row r="1879" ht="21.95" customHeight="1"/>
    <row r="1880" ht="21.95" customHeight="1"/>
    <row r="1881" ht="21.95" customHeight="1"/>
    <row r="1882" ht="21.95" customHeight="1"/>
    <row r="1883" ht="21.95" customHeight="1"/>
    <row r="1884" ht="21.95" customHeight="1"/>
    <row r="1885" ht="21.95" customHeight="1"/>
    <row r="1886" ht="21.95" customHeight="1"/>
    <row r="1887" ht="21.95" customHeight="1"/>
    <row r="1888" ht="21.95" customHeight="1"/>
    <row r="1889" ht="21.95" customHeight="1"/>
    <row r="1890" ht="21.95" customHeight="1"/>
    <row r="1891" ht="21.95" customHeight="1"/>
    <row r="1892" ht="21.95" customHeight="1"/>
    <row r="1893" ht="21.95" customHeight="1"/>
    <row r="1894" ht="21.95" customHeight="1"/>
    <row r="1895" ht="21.95" customHeight="1"/>
    <row r="1896" ht="21.95" customHeight="1"/>
    <row r="1897" ht="21.95" customHeight="1"/>
    <row r="1898" ht="21.95" customHeight="1"/>
    <row r="1899" ht="21.95" customHeight="1"/>
    <row r="1900" ht="21.95" customHeight="1"/>
    <row r="1901" ht="21.95" customHeight="1"/>
    <row r="1902" ht="21.95" customHeight="1"/>
    <row r="1903" ht="21.95" customHeight="1"/>
    <row r="1904" ht="21.95" customHeight="1"/>
    <row r="1905" ht="21.95" customHeight="1"/>
    <row r="1906" ht="21.95" customHeight="1"/>
    <row r="1907" ht="21.95" customHeight="1"/>
    <row r="1908" ht="21.95" customHeight="1"/>
    <row r="1909" ht="21.95" customHeight="1"/>
    <row r="1910" ht="21.95" customHeight="1"/>
    <row r="1911" ht="21.95" customHeight="1"/>
    <row r="1912" ht="21.95" customHeight="1"/>
    <row r="1913" ht="21.95" customHeight="1"/>
    <row r="1914" ht="21.95" customHeight="1"/>
    <row r="1915" ht="21.95" customHeight="1"/>
    <row r="1916" ht="21.95" customHeight="1"/>
    <row r="1917" ht="21.95" customHeight="1"/>
    <row r="1918" ht="21.95" customHeight="1"/>
    <row r="1919" ht="21.95" customHeight="1"/>
    <row r="1920" ht="21.95" customHeight="1"/>
    <row r="1921" ht="21.95" customHeight="1"/>
    <row r="1922" ht="21.95" customHeight="1"/>
    <row r="1923" ht="21.95" customHeight="1"/>
    <row r="1924" ht="21.95" customHeight="1"/>
    <row r="1925" ht="21.95" customHeight="1"/>
    <row r="1926" ht="21.95" customHeight="1"/>
    <row r="1927" ht="21.95" customHeight="1"/>
    <row r="1928" ht="21.95" customHeight="1"/>
    <row r="1929" ht="21.95" customHeight="1"/>
    <row r="1930" ht="21.95" customHeight="1"/>
    <row r="1931" ht="21.95" customHeight="1"/>
    <row r="1932" ht="21.95" customHeight="1"/>
    <row r="1933" ht="21.95" customHeight="1"/>
    <row r="1934" ht="21.95" customHeight="1"/>
    <row r="1935" ht="21.95" customHeight="1"/>
    <row r="1936" ht="21.95" customHeight="1"/>
    <row r="1937" ht="21.95" customHeight="1"/>
    <row r="1938" ht="21.95" customHeight="1"/>
    <row r="1939" ht="21.95" customHeight="1"/>
    <row r="1940" ht="21.95" customHeight="1"/>
    <row r="1941" ht="21.95" customHeight="1"/>
    <row r="1942" ht="21.95" customHeight="1"/>
    <row r="1943" ht="21.95" customHeight="1"/>
    <row r="1944" ht="21.95" customHeight="1"/>
    <row r="1945" ht="21.95" customHeight="1"/>
    <row r="1946" ht="21.95" customHeight="1"/>
    <row r="1947" ht="21.95" customHeight="1"/>
    <row r="1948" ht="21.95" customHeight="1"/>
    <row r="1949" ht="21.95" customHeight="1"/>
    <row r="1950" ht="21.95" customHeight="1"/>
    <row r="1951" ht="21.95" customHeight="1"/>
    <row r="1952" ht="21.95" customHeight="1"/>
    <row r="1953" ht="21.95" customHeight="1"/>
    <row r="1954" ht="21.95" customHeight="1"/>
    <row r="1955" ht="21.95" customHeight="1"/>
    <row r="1956" ht="21.95" customHeight="1"/>
    <row r="1957" ht="21.95" customHeight="1"/>
    <row r="1958" ht="21.95" customHeight="1"/>
    <row r="1959" ht="21.95" customHeight="1"/>
    <row r="1960" ht="21.95" customHeight="1"/>
    <row r="1961" ht="21.95" customHeight="1"/>
    <row r="1962" ht="21.95" customHeight="1"/>
    <row r="1963" ht="21.95" customHeight="1"/>
    <row r="1964" ht="21.95" customHeight="1"/>
    <row r="1965" ht="21.95" customHeight="1"/>
    <row r="1966" ht="21.95" customHeight="1"/>
    <row r="1967" ht="21.95" customHeight="1"/>
    <row r="1968" ht="21.95" customHeight="1"/>
    <row r="1969" ht="21.95" customHeight="1"/>
    <row r="1970" ht="21.95" customHeight="1"/>
    <row r="1971" ht="21.95" customHeight="1"/>
    <row r="1972" ht="21.95" customHeight="1"/>
    <row r="1973" ht="21.95" customHeight="1"/>
    <row r="1974" ht="21.95" customHeight="1"/>
    <row r="1975" ht="21.95" customHeight="1"/>
    <row r="1976" ht="21.95" customHeight="1"/>
    <row r="1977" ht="21.95" customHeight="1"/>
    <row r="1978" ht="21.95" customHeight="1"/>
    <row r="1979" ht="21.95" customHeight="1"/>
    <row r="1980" ht="21.95" customHeight="1"/>
    <row r="1981" ht="21.95" customHeight="1"/>
    <row r="1982" ht="21.95" customHeight="1"/>
    <row r="1983" ht="21.95" customHeight="1"/>
    <row r="1984" ht="21.95" customHeight="1"/>
    <row r="1985" ht="21.95" customHeight="1"/>
    <row r="1986" ht="21.95" customHeight="1"/>
    <row r="1987" ht="21.95" customHeight="1"/>
    <row r="1988" ht="21.95" customHeight="1"/>
    <row r="1989" ht="21.95" customHeight="1"/>
    <row r="1990" ht="21.95" customHeight="1"/>
    <row r="1991" ht="21.95" customHeight="1"/>
    <row r="1992" ht="21.95" customHeight="1"/>
    <row r="1993" ht="21.95" customHeight="1"/>
    <row r="1994" ht="21.95" customHeight="1"/>
    <row r="1995" ht="21.95" customHeight="1"/>
    <row r="1996" ht="21.95" customHeight="1"/>
    <row r="1997" ht="21.95" customHeight="1"/>
    <row r="1998" ht="21.95" customHeight="1"/>
    <row r="1999" ht="21.95" customHeight="1"/>
    <row r="2000" ht="21.95" customHeight="1"/>
    <row r="2001" ht="21.95" customHeight="1"/>
    <row r="2002" ht="21.95" customHeight="1"/>
    <row r="2003" ht="21.95" customHeight="1"/>
    <row r="2004" ht="21.95" customHeight="1"/>
    <row r="2005" ht="21.95" customHeight="1"/>
    <row r="2006" ht="21.95" customHeight="1"/>
    <row r="2007" ht="21.95" customHeight="1"/>
    <row r="2008" ht="21.95" customHeight="1"/>
    <row r="2009" ht="21.95" customHeight="1"/>
    <row r="2010" ht="21.95" customHeight="1"/>
    <row r="2011" ht="21.95" customHeight="1"/>
    <row r="2012" ht="21.95" customHeight="1"/>
    <row r="2013" ht="21.95" customHeight="1"/>
    <row r="2014" ht="21.95" customHeight="1"/>
    <row r="2015" ht="21.95" customHeight="1"/>
    <row r="2016" ht="21.95" customHeight="1"/>
    <row r="2017" ht="21.95" customHeight="1"/>
    <row r="2018" ht="21.95" customHeight="1"/>
    <row r="2019" ht="21.95" customHeight="1"/>
    <row r="2020" ht="21.95" customHeight="1"/>
    <row r="2021" ht="21.95" customHeight="1"/>
    <row r="2022" ht="21.95" customHeight="1"/>
    <row r="2023" ht="21.95" customHeight="1"/>
    <row r="2024" ht="21.95" customHeight="1"/>
    <row r="2025" ht="21.95" customHeight="1"/>
    <row r="2026" ht="21.95" customHeight="1"/>
    <row r="2027" ht="21.95" customHeight="1"/>
    <row r="2028" ht="21.95" customHeight="1"/>
    <row r="2029" ht="21.95" customHeight="1"/>
    <row r="2030" ht="21.95" customHeight="1"/>
    <row r="2031" ht="21.95" customHeight="1"/>
    <row r="2032" ht="21.95" customHeight="1"/>
    <row r="2033" ht="21.95" customHeight="1"/>
    <row r="2034" ht="21.95" customHeight="1"/>
    <row r="2035" ht="21.95" customHeight="1"/>
    <row r="2036" ht="21.95" customHeight="1"/>
    <row r="2037" ht="21.95" customHeight="1"/>
    <row r="2038" ht="21.95" customHeight="1"/>
    <row r="2039" ht="21.95" customHeight="1"/>
    <row r="2040" ht="21.95" customHeight="1"/>
    <row r="2041" ht="21.95" customHeight="1"/>
    <row r="2042" ht="21.95" customHeight="1"/>
    <row r="2043" ht="21.95" customHeight="1"/>
    <row r="2044" ht="21.95" customHeight="1"/>
    <row r="2045" ht="21.95" customHeight="1"/>
    <row r="2046" ht="21.95" customHeight="1"/>
    <row r="2047" ht="21.95" customHeight="1"/>
    <row r="2048" ht="21.95" customHeight="1"/>
    <row r="2049" ht="21.95" customHeight="1"/>
    <row r="2050" ht="21.95" customHeight="1"/>
    <row r="2051" ht="21.95" customHeight="1"/>
    <row r="2052" ht="21.95" customHeight="1"/>
    <row r="2053" ht="21.95" customHeight="1"/>
    <row r="2054" ht="21.95" customHeight="1"/>
    <row r="2055" ht="21.95" customHeight="1"/>
    <row r="2056" ht="21.95" customHeight="1"/>
    <row r="2057" ht="21.95" customHeight="1"/>
    <row r="2058" ht="21.95" customHeight="1"/>
    <row r="2059" ht="21.95" customHeight="1"/>
    <row r="2060" ht="21.95" customHeight="1"/>
    <row r="2061" ht="21.95" customHeight="1"/>
    <row r="2062" ht="21.95" customHeight="1"/>
    <row r="2063" ht="21.95" customHeight="1"/>
    <row r="2064" ht="21.95" customHeight="1"/>
    <row r="2065" ht="21.95" customHeight="1"/>
    <row r="2066" ht="21.95" customHeight="1"/>
    <row r="2067" ht="21.95" customHeight="1"/>
    <row r="2068" ht="21.95" customHeight="1"/>
    <row r="2069" ht="21.95" customHeight="1"/>
    <row r="2070" ht="21.95" customHeight="1"/>
    <row r="2071" ht="21.95" customHeight="1"/>
    <row r="2072" ht="21.95" customHeight="1"/>
    <row r="2073" ht="21.95" customHeight="1"/>
    <row r="2074" ht="21.95" customHeight="1"/>
    <row r="2075" ht="21.95" customHeight="1"/>
    <row r="2076" ht="21.95" customHeight="1"/>
    <row r="2077" ht="21.95" customHeight="1"/>
    <row r="2078" ht="21.95" customHeight="1"/>
    <row r="2079" ht="21.95" customHeight="1"/>
    <row r="2080" ht="21.95" customHeight="1"/>
    <row r="2081" ht="21.95" customHeight="1"/>
    <row r="2082" ht="21.95" customHeight="1"/>
    <row r="2083" ht="21.95" customHeight="1"/>
    <row r="2084" ht="21.95" customHeight="1"/>
    <row r="2085" ht="21.95" customHeight="1"/>
    <row r="2086" ht="21.95" customHeight="1"/>
    <row r="2087" ht="21.95" customHeight="1"/>
    <row r="2088" ht="21.95" customHeight="1"/>
    <row r="2089" ht="21.95" customHeight="1"/>
    <row r="2090" ht="21.95" customHeight="1"/>
    <row r="2091" ht="21.95" customHeight="1"/>
    <row r="2092" ht="21.95" customHeight="1"/>
    <row r="2093" ht="21.95" customHeight="1"/>
    <row r="2094" ht="21.95" customHeight="1"/>
    <row r="2095" ht="21.95" customHeight="1"/>
    <row r="2096" ht="21.95" customHeight="1"/>
    <row r="2097" ht="21.95" customHeight="1"/>
    <row r="2098" ht="21.95" customHeight="1"/>
    <row r="2099" ht="21.95" customHeight="1"/>
    <row r="2100" ht="21.95" customHeight="1"/>
    <row r="2101" ht="21.95" customHeight="1"/>
    <row r="2102" ht="21.95" customHeight="1"/>
    <row r="2103" ht="21.95" customHeight="1"/>
    <row r="2104" ht="21.95" customHeight="1"/>
    <row r="2105" ht="21.95" customHeight="1"/>
    <row r="2106" ht="21.95" customHeight="1"/>
    <row r="2107" ht="21.95" customHeight="1"/>
    <row r="2108" ht="21.95" customHeight="1"/>
    <row r="2109" ht="21.95" customHeight="1"/>
    <row r="2110" ht="21.95" customHeight="1"/>
    <row r="2111" ht="21.95" customHeight="1"/>
    <row r="2112" ht="21.95" customHeight="1"/>
    <row r="2113" ht="21.95" customHeight="1"/>
    <row r="2114" ht="21.95" customHeight="1"/>
    <row r="2115" ht="21.95" customHeight="1"/>
    <row r="2116" ht="21.95" customHeight="1"/>
    <row r="2117" ht="21.95" customHeight="1"/>
    <row r="2118" ht="21.95" customHeight="1"/>
    <row r="2119" ht="21.95" customHeight="1"/>
    <row r="2120" ht="21.95" customHeight="1"/>
    <row r="2121" ht="21.95" customHeight="1"/>
    <row r="2122" ht="21.95" customHeight="1"/>
    <row r="2123" ht="21.95" customHeight="1"/>
    <row r="2124" ht="21.95" customHeight="1"/>
    <row r="2125" ht="21.95" customHeight="1"/>
    <row r="2126" ht="21.95" customHeight="1"/>
    <row r="2127" ht="21.95" customHeight="1"/>
    <row r="2128" ht="21.95" customHeight="1"/>
    <row r="2129" ht="21.95" customHeight="1"/>
    <row r="2130" ht="21.95" customHeight="1"/>
    <row r="2131" ht="21.95" customHeight="1"/>
    <row r="2132" ht="21.95" customHeight="1"/>
    <row r="2133" ht="21.95" customHeight="1"/>
    <row r="2134" ht="21.95" customHeight="1"/>
    <row r="2135" ht="21.95" customHeight="1"/>
    <row r="2136" ht="21.95" customHeight="1"/>
    <row r="2137" ht="21.95" customHeight="1"/>
    <row r="2138" ht="21.95" customHeight="1"/>
    <row r="2139" ht="21.95" customHeight="1"/>
    <row r="2140" ht="21.95" customHeight="1"/>
    <row r="2141" ht="21.95" customHeight="1"/>
    <row r="2142" ht="21.95" customHeight="1"/>
    <row r="2143" ht="21.95" customHeight="1"/>
    <row r="2144" ht="21.95" customHeight="1"/>
    <row r="2145" ht="21.95" customHeight="1"/>
    <row r="2146" ht="21.95" customHeight="1"/>
    <row r="2147" ht="21.95" customHeight="1"/>
    <row r="2148" ht="21.95" customHeight="1"/>
    <row r="2149" ht="21.95" customHeight="1"/>
    <row r="2150" ht="21.95" customHeight="1"/>
    <row r="2151" ht="21.95" customHeight="1"/>
    <row r="2152" ht="21.95" customHeight="1"/>
    <row r="2153" ht="21.95" customHeight="1"/>
    <row r="2154" ht="21.95" customHeight="1"/>
    <row r="2155" ht="21.95" customHeight="1"/>
    <row r="2156" ht="21.95" customHeight="1"/>
    <row r="2157" ht="21.95" customHeight="1"/>
    <row r="2158" ht="21.95" customHeight="1"/>
    <row r="2159" ht="21.95" customHeight="1"/>
    <row r="2160" ht="21.95" customHeight="1"/>
    <row r="2161" ht="21.95" customHeight="1"/>
    <row r="2162" ht="21.95" customHeight="1"/>
    <row r="2163" ht="21.95" customHeight="1"/>
    <row r="2164" ht="21.95" customHeight="1"/>
    <row r="2165" ht="21.95" customHeight="1"/>
    <row r="2166" ht="21.95" customHeight="1"/>
    <row r="2167" ht="21.95" customHeight="1"/>
    <row r="2168" ht="21.95" customHeight="1"/>
    <row r="2169" ht="21.95" customHeight="1"/>
    <row r="2170" ht="21.95" customHeight="1"/>
    <row r="2171" ht="21.95" customHeight="1"/>
    <row r="2172" ht="21.95" customHeight="1"/>
    <row r="2173" ht="21.95" customHeight="1"/>
    <row r="2174" ht="21.95" customHeight="1"/>
    <row r="2175" ht="21.95" customHeight="1"/>
    <row r="2176" ht="21.95" customHeight="1"/>
    <row r="2177" ht="21.95" customHeight="1"/>
    <row r="2178" ht="21.95" customHeight="1"/>
    <row r="2179" ht="21.95" customHeight="1"/>
    <row r="2180" ht="21.95" customHeight="1"/>
    <row r="2181" ht="21.95" customHeight="1"/>
    <row r="2182" ht="21.95" customHeight="1"/>
    <row r="2183" ht="21.95" customHeight="1"/>
    <row r="2184" ht="21.95" customHeight="1"/>
    <row r="2185" ht="21.95" customHeight="1"/>
    <row r="2186" ht="21.95" customHeight="1"/>
    <row r="2187" ht="21.95" customHeight="1"/>
    <row r="2188" ht="21.95" customHeight="1"/>
    <row r="2189" ht="21.95" customHeight="1"/>
    <row r="2190" ht="21.95" customHeight="1"/>
    <row r="2191" ht="21.95" customHeight="1"/>
    <row r="2192" ht="21.95" customHeight="1"/>
    <row r="2193" ht="21.95" customHeight="1"/>
    <row r="2194" ht="21.95" customHeight="1"/>
    <row r="2195" ht="21.95" customHeight="1"/>
    <row r="2196" ht="21.95" customHeight="1"/>
    <row r="2197" ht="21.95" customHeight="1"/>
    <row r="2198" ht="21.95" customHeight="1"/>
    <row r="2199" ht="21.95" customHeight="1"/>
    <row r="2200" ht="21.95" customHeight="1"/>
    <row r="2201" ht="21.95" customHeight="1"/>
    <row r="2202" ht="21.95" customHeight="1"/>
    <row r="2203" ht="21.95" customHeight="1"/>
    <row r="2204" ht="21.95" customHeight="1"/>
    <row r="2205" ht="21.95" customHeight="1"/>
    <row r="2206" ht="21.95" customHeight="1"/>
    <row r="2207" ht="21.95" customHeight="1"/>
    <row r="2208" ht="21.95" customHeight="1"/>
    <row r="2209" ht="21.95" customHeight="1"/>
    <row r="2210" ht="21.95" customHeight="1"/>
    <row r="2211" ht="21.95" customHeight="1"/>
    <row r="2212" ht="21.95" customHeight="1"/>
    <row r="2213" ht="21.95" customHeight="1"/>
    <row r="2214" ht="21.95" customHeight="1"/>
    <row r="2215" ht="21.95" customHeight="1"/>
    <row r="2216" ht="21.95" customHeight="1"/>
    <row r="2217" ht="21.95" customHeight="1"/>
    <row r="2218" ht="21.95" customHeight="1"/>
    <row r="2219" ht="21.95" customHeight="1"/>
    <row r="2220" ht="21.95" customHeight="1"/>
    <row r="2221" ht="21.95" customHeight="1"/>
    <row r="2222" ht="21.95" customHeight="1"/>
    <row r="2223" ht="21.95" customHeight="1"/>
    <row r="2224" ht="21.95" customHeight="1"/>
    <row r="2225" ht="21.95" customHeight="1"/>
    <row r="2226" ht="21.95" customHeight="1"/>
    <row r="2227" ht="21.95" customHeight="1"/>
    <row r="2228" ht="21.95" customHeight="1"/>
    <row r="2229" ht="21.95" customHeight="1"/>
    <row r="2230" ht="21.95" customHeight="1"/>
    <row r="2231" ht="21.95" customHeight="1"/>
    <row r="2232" ht="21.95" customHeight="1"/>
    <row r="2233" ht="21.95" customHeight="1"/>
    <row r="2234" ht="21.95" customHeight="1"/>
    <row r="2235" ht="21.95" customHeight="1"/>
    <row r="2236" ht="21.95" customHeight="1"/>
    <row r="2237" ht="21.95" customHeight="1"/>
    <row r="2238" ht="21.95" customHeight="1"/>
    <row r="2239" ht="21.95" customHeight="1"/>
    <row r="2240" ht="21.95" customHeight="1"/>
    <row r="2241" ht="21.95" customHeight="1"/>
    <row r="2242" ht="21.95" customHeight="1"/>
    <row r="2243" ht="21.95" customHeight="1"/>
    <row r="2244" ht="21.95" customHeight="1"/>
    <row r="2245" ht="21.95" customHeight="1"/>
    <row r="2246" ht="21.95" customHeight="1"/>
    <row r="2247" ht="21.95" customHeight="1"/>
    <row r="2248" ht="21.95" customHeight="1"/>
    <row r="2249" ht="21.95" customHeight="1"/>
    <row r="2250" ht="21.95" customHeight="1"/>
    <row r="2251" ht="21.95" customHeight="1"/>
    <row r="2252" ht="21.95" customHeight="1"/>
    <row r="2253" ht="21.95" customHeight="1"/>
    <row r="2254" ht="21.95" customHeight="1"/>
    <row r="2255" ht="21.95" customHeight="1"/>
    <row r="2256" ht="21.95" customHeight="1"/>
    <row r="2257" ht="21.95" customHeight="1"/>
    <row r="2258" ht="21.95" customHeight="1"/>
    <row r="2259" ht="21.95" customHeight="1"/>
    <row r="2260" ht="21.95" customHeight="1"/>
    <row r="2261" ht="21.95" customHeight="1"/>
    <row r="2262" ht="21.95" customHeight="1"/>
    <row r="2263" ht="21.95" customHeight="1"/>
    <row r="2264" ht="21.95" customHeight="1"/>
    <row r="2265" ht="21.95" customHeight="1"/>
    <row r="2266" ht="21.95" customHeight="1"/>
    <row r="2267" ht="21.95" customHeight="1"/>
    <row r="2268" ht="21.95" customHeight="1"/>
    <row r="2269" ht="21.95" customHeight="1"/>
    <row r="2270" ht="21.95" customHeight="1"/>
    <row r="2271" ht="21.95" customHeight="1"/>
    <row r="2272" ht="21.95" customHeight="1"/>
    <row r="2273" ht="21.95" customHeight="1"/>
    <row r="2274" ht="21.95" customHeight="1"/>
    <row r="2275" ht="21.95" customHeight="1"/>
    <row r="2276" ht="21.95" customHeight="1"/>
    <row r="2277" ht="21.95" customHeight="1"/>
    <row r="2278" ht="21.95" customHeight="1"/>
    <row r="2279" ht="21.95" customHeight="1"/>
    <row r="2280" ht="21.95" customHeight="1"/>
    <row r="2281" ht="21.95" customHeight="1"/>
    <row r="2282" ht="21.95" customHeight="1"/>
    <row r="2283" ht="21.95" customHeight="1"/>
    <row r="2284" ht="21.95" customHeight="1"/>
    <row r="2285" ht="21.95" customHeight="1"/>
    <row r="2286" ht="21.95" customHeight="1"/>
    <row r="2287" ht="21.95" customHeight="1"/>
    <row r="2288" ht="21.95" customHeight="1"/>
    <row r="2289" ht="21.95" customHeight="1"/>
    <row r="2290" ht="21.95" customHeight="1"/>
    <row r="2291" ht="21.95" customHeight="1"/>
    <row r="2292" ht="21.95" customHeight="1"/>
    <row r="2293" ht="21.95" customHeight="1"/>
    <row r="2294" ht="21.95" customHeight="1"/>
    <row r="2295" ht="21.95" customHeight="1"/>
    <row r="2296" ht="21.95" customHeight="1"/>
    <row r="2297" ht="21.95" customHeight="1"/>
    <row r="2298" ht="21.95" customHeight="1"/>
    <row r="2299" ht="21.95" customHeight="1"/>
    <row r="2300" ht="21.95" customHeight="1"/>
    <row r="2301" ht="21.95" customHeight="1"/>
    <row r="2302" ht="21.95" customHeight="1"/>
    <row r="2303" ht="21.95" customHeight="1"/>
    <row r="2304" ht="21.95" customHeight="1"/>
    <row r="2305" ht="21.95" customHeight="1"/>
    <row r="2306" ht="21.95" customHeight="1"/>
    <row r="2307" ht="21.95" customHeight="1"/>
    <row r="2308" ht="21.95" customHeight="1"/>
    <row r="2309" ht="21.95" customHeight="1"/>
    <row r="2310" ht="21.95" customHeight="1"/>
    <row r="2311" ht="21.95" customHeight="1"/>
    <row r="2312" ht="21.95" customHeight="1"/>
    <row r="2313" ht="21.95" customHeight="1"/>
    <row r="2314" ht="21.95" customHeight="1"/>
    <row r="2315" ht="21.95" customHeight="1"/>
    <row r="2316" ht="21.95" customHeight="1"/>
    <row r="2317" ht="21.95" customHeight="1"/>
    <row r="2318" ht="21.95" customHeight="1"/>
    <row r="2319" ht="21.95" customHeight="1"/>
    <row r="2320" ht="21.95" customHeight="1"/>
    <row r="2321" ht="21.95" customHeight="1"/>
    <row r="2322" ht="21.95" customHeight="1"/>
    <row r="2323" ht="21.95" customHeight="1"/>
    <row r="2324" ht="21.95" customHeight="1"/>
    <row r="2325" ht="21.95" customHeight="1"/>
    <row r="2326" ht="21.95" customHeight="1"/>
    <row r="2327" ht="21.95" customHeight="1"/>
    <row r="2328" ht="21.95" customHeight="1"/>
    <row r="2329" ht="21.95" customHeight="1"/>
    <row r="2330" ht="21.95" customHeight="1"/>
    <row r="2331" ht="21.95" customHeight="1"/>
    <row r="2332" ht="21.95" customHeight="1"/>
    <row r="2333" ht="21.95" customHeight="1"/>
    <row r="2334" ht="21.95" customHeight="1"/>
    <row r="2335" ht="21.95" customHeight="1"/>
    <row r="2336" ht="21.95" customHeight="1"/>
    <row r="2337" ht="21.95" customHeight="1"/>
    <row r="2338" ht="21.95" customHeight="1"/>
    <row r="2339" ht="21.95" customHeight="1"/>
    <row r="2340" ht="21.95" customHeight="1"/>
    <row r="2341" ht="21.95" customHeight="1"/>
    <row r="2342" ht="21.95" customHeight="1"/>
    <row r="2343" ht="21.95" customHeight="1"/>
    <row r="2344" ht="21.95" customHeight="1"/>
    <row r="2345" ht="21.95" customHeight="1"/>
    <row r="2346" ht="21.95" customHeight="1"/>
    <row r="2347" ht="21.95" customHeight="1"/>
    <row r="2348" ht="21.95" customHeight="1"/>
    <row r="2349" ht="21.95" customHeight="1"/>
    <row r="2350" ht="21.95" customHeight="1"/>
    <row r="2351" ht="21.95" customHeight="1"/>
    <row r="2352" ht="21.95" customHeight="1"/>
    <row r="2353" ht="21.95" customHeight="1"/>
    <row r="2354" ht="21.95" customHeight="1"/>
    <row r="2355" ht="21.95" customHeight="1"/>
    <row r="2356" ht="21.95" customHeight="1"/>
    <row r="2357" ht="21.95" customHeight="1"/>
    <row r="2358" ht="21.95" customHeight="1"/>
    <row r="2359" ht="21.95" customHeight="1"/>
    <row r="2360" ht="21.95" customHeight="1"/>
    <row r="2361" ht="21.95" customHeight="1"/>
    <row r="2362" ht="21.95" customHeight="1"/>
    <row r="2363" ht="21.95" customHeight="1"/>
    <row r="2364" ht="21.95" customHeight="1"/>
    <row r="2365" ht="21.95" customHeight="1"/>
    <row r="2366" ht="21.95" customHeight="1"/>
    <row r="2367" ht="21.95" customHeight="1"/>
    <row r="2368" ht="21.95" customHeight="1"/>
    <row r="2369" ht="21.95" customHeight="1"/>
    <row r="2370" ht="21.95" customHeight="1"/>
    <row r="2371" ht="21.95" customHeight="1"/>
    <row r="2372" ht="21.95" customHeight="1"/>
    <row r="2373" ht="21.95" customHeight="1"/>
    <row r="2374" ht="21.95" customHeight="1"/>
    <row r="2375" ht="21.95" customHeight="1"/>
    <row r="2376" ht="21.95" customHeight="1"/>
    <row r="2377" ht="21.95" customHeight="1"/>
    <row r="2378" ht="21.95" customHeight="1"/>
    <row r="2379" ht="21.95" customHeight="1"/>
    <row r="2380" ht="21.95" customHeight="1"/>
    <row r="2381" ht="21.95" customHeight="1"/>
    <row r="2382" ht="21.95" customHeight="1"/>
    <row r="2383" ht="21.95" customHeight="1"/>
    <row r="2384" ht="21.95" customHeight="1"/>
    <row r="2385" ht="21.95" customHeight="1"/>
    <row r="2386" ht="21.95" customHeight="1"/>
    <row r="2387" ht="21.95" customHeight="1"/>
    <row r="2388" ht="21.95" customHeight="1"/>
    <row r="2389" ht="21.95" customHeight="1"/>
    <row r="2390" ht="21.95" customHeight="1"/>
    <row r="2391" ht="21.95" customHeight="1"/>
    <row r="2392" ht="21.95" customHeight="1"/>
    <row r="2393" ht="21.95" customHeight="1"/>
    <row r="2394" ht="21.95" customHeight="1"/>
    <row r="2395" ht="21.95" customHeight="1"/>
    <row r="2396" ht="21.95" customHeight="1"/>
    <row r="2397" ht="21.95" customHeight="1"/>
    <row r="2398" ht="21.95" customHeight="1"/>
    <row r="2399" ht="21.95" customHeight="1"/>
    <row r="2400" ht="21.95" customHeight="1"/>
    <row r="2401" ht="21.95" customHeight="1"/>
    <row r="2402" ht="21.95" customHeight="1"/>
    <row r="2403" ht="21.95" customHeight="1"/>
    <row r="2404" ht="21.95" customHeight="1"/>
    <row r="2405" ht="21.95" customHeight="1"/>
    <row r="2406" ht="21.95" customHeight="1"/>
    <row r="2407" ht="21.95" customHeight="1"/>
    <row r="2408" ht="21.95" customHeight="1"/>
    <row r="2409" ht="21.95" customHeight="1"/>
    <row r="2410" ht="21.95" customHeight="1"/>
    <row r="2411" ht="21.95" customHeight="1"/>
    <row r="2412" ht="21.95" customHeight="1"/>
    <row r="2413" ht="21.95" customHeight="1"/>
    <row r="2414" ht="21.95" customHeight="1"/>
    <row r="2415" ht="21.95" customHeight="1"/>
    <row r="2416" ht="21.95" customHeight="1"/>
    <row r="2417" ht="21.95" customHeight="1"/>
    <row r="2418" ht="21.95" customHeight="1"/>
    <row r="2419" ht="21.95" customHeight="1"/>
    <row r="2420" ht="21.95" customHeight="1"/>
    <row r="2421" ht="21.95" customHeight="1"/>
    <row r="2422" ht="21.95" customHeight="1"/>
    <row r="2423" ht="21.95" customHeight="1"/>
    <row r="2424" ht="21.95" customHeight="1"/>
    <row r="2425" ht="21.95" customHeight="1"/>
    <row r="2426" ht="21.95" customHeight="1"/>
    <row r="2427" ht="21.95" customHeight="1"/>
    <row r="2428" ht="21.95" customHeight="1"/>
    <row r="2429" ht="21.95" customHeight="1"/>
    <row r="2430" ht="21.95" customHeight="1"/>
    <row r="2431" ht="21.95" customHeight="1"/>
    <row r="2432" ht="21.95" customHeight="1"/>
    <row r="2433" ht="21.95" customHeight="1"/>
    <row r="2434" ht="21.95" customHeight="1"/>
    <row r="2435" ht="21.95" customHeight="1"/>
    <row r="2436" ht="21.95" customHeight="1"/>
    <row r="2437" ht="21.95" customHeight="1"/>
    <row r="2438" ht="21.95" customHeight="1"/>
    <row r="2439" ht="21.95" customHeight="1"/>
    <row r="2440" ht="21.95" customHeight="1"/>
    <row r="2441" ht="21.95" customHeight="1"/>
    <row r="2442" ht="21.95" customHeight="1"/>
    <row r="2443" ht="21.95" customHeight="1"/>
    <row r="2444" ht="21.95" customHeight="1"/>
    <row r="2445" ht="21.95" customHeight="1"/>
    <row r="2446" ht="21.95" customHeight="1"/>
    <row r="2447" ht="21.95" customHeight="1"/>
    <row r="2448" ht="21.95" customHeight="1"/>
    <row r="2449" ht="21.95" customHeight="1"/>
    <row r="2450" ht="21.95" customHeight="1"/>
    <row r="2451" ht="21.95" customHeight="1"/>
    <row r="2452" ht="21.95" customHeight="1"/>
    <row r="2453" ht="21.95" customHeight="1"/>
    <row r="2454" ht="21.95" customHeight="1"/>
    <row r="2455" ht="21.95" customHeight="1"/>
    <row r="2456" ht="21.95" customHeight="1"/>
    <row r="2457" ht="21.95" customHeight="1"/>
    <row r="2458" ht="21.95" customHeight="1"/>
    <row r="2459" ht="21.95" customHeight="1"/>
    <row r="2460" ht="21.95" customHeight="1"/>
    <row r="2461" ht="21.95" customHeight="1"/>
    <row r="2462" ht="21.95" customHeight="1"/>
    <row r="2463" ht="21.95" customHeight="1"/>
    <row r="2464" ht="21.95" customHeight="1"/>
    <row r="2465" ht="21.95" customHeight="1"/>
    <row r="2466" ht="21.95" customHeight="1"/>
    <row r="2467" ht="21.95" customHeight="1"/>
    <row r="2468" ht="21.95" customHeight="1"/>
    <row r="2469" ht="21.95" customHeight="1"/>
    <row r="2470" ht="21.95" customHeight="1"/>
    <row r="2471" ht="21.95" customHeight="1"/>
    <row r="2472" ht="21.95" customHeight="1"/>
    <row r="2473" ht="21.95" customHeight="1"/>
    <row r="2474" ht="21.95" customHeight="1"/>
    <row r="2475" ht="21.95" customHeight="1"/>
    <row r="2476" ht="21.95" customHeight="1"/>
    <row r="2477" ht="21.95" customHeight="1"/>
    <row r="2478" ht="21.95" customHeight="1"/>
    <row r="2479" ht="21.95" customHeight="1"/>
    <row r="2480" ht="21.95" customHeight="1"/>
    <row r="2481" ht="21.95" customHeight="1"/>
    <row r="2482" ht="21.95" customHeight="1"/>
    <row r="2483" ht="21.95" customHeight="1"/>
    <row r="2484" ht="21.95" customHeight="1"/>
    <row r="2485" ht="21.95" customHeight="1"/>
    <row r="2486" ht="21.95" customHeight="1"/>
    <row r="2487" ht="21.95" customHeight="1"/>
    <row r="2488" ht="21.95" customHeight="1"/>
    <row r="2489" ht="21.95" customHeight="1"/>
    <row r="2490" ht="21.95" customHeight="1"/>
    <row r="2491" ht="21.95" customHeight="1"/>
    <row r="2492" ht="21.95" customHeight="1"/>
    <row r="2493" ht="21.95" customHeight="1"/>
    <row r="2494" ht="21.95" customHeight="1"/>
    <row r="2495" ht="21.95" customHeight="1"/>
    <row r="2496" ht="21.95" customHeight="1"/>
    <row r="2497" ht="21.95" customHeight="1"/>
    <row r="2498" ht="21.95" customHeight="1"/>
    <row r="2499" ht="21.95" customHeight="1"/>
    <row r="2500" ht="21.95" customHeight="1"/>
    <row r="2501" ht="21.95" customHeight="1"/>
    <row r="2502" ht="21.95" customHeight="1"/>
    <row r="2503" ht="21.95" customHeight="1"/>
    <row r="2504" ht="21.95" customHeight="1"/>
    <row r="2505" ht="21.95" customHeight="1"/>
    <row r="2506" ht="21.95" customHeight="1"/>
    <row r="2507" ht="21.95" customHeight="1"/>
    <row r="2508" ht="21.95" customHeight="1"/>
    <row r="2509" ht="21.95" customHeight="1"/>
    <row r="2510" ht="21.95" customHeight="1"/>
    <row r="2511" ht="21.95" customHeight="1"/>
    <row r="2512" ht="21.95" customHeight="1"/>
    <row r="2513" ht="21.95" customHeight="1"/>
    <row r="2514" ht="21.95" customHeight="1"/>
    <row r="2515" ht="21.95" customHeight="1"/>
    <row r="2516" ht="21.95" customHeight="1"/>
    <row r="2517" ht="21.95" customHeight="1"/>
    <row r="2518" ht="21.95" customHeight="1"/>
    <row r="2519" ht="21.95" customHeight="1"/>
    <row r="2520" ht="21.95" customHeight="1"/>
    <row r="2521" ht="21.95" customHeight="1"/>
    <row r="2522" ht="21.95" customHeight="1"/>
    <row r="2523" ht="21.95" customHeight="1"/>
    <row r="2524" ht="21.95" customHeight="1"/>
    <row r="2525" ht="21.95" customHeight="1"/>
    <row r="2526" ht="21.95" customHeight="1"/>
    <row r="2527" ht="21.95" customHeight="1"/>
    <row r="2528" ht="21.95" customHeight="1"/>
    <row r="2529" ht="21.95" customHeight="1"/>
    <row r="2530" ht="21.95" customHeight="1"/>
    <row r="2531" ht="21.95" customHeight="1"/>
    <row r="2532" ht="21.95" customHeight="1"/>
    <row r="2533" ht="21.95" customHeight="1"/>
    <row r="2534" ht="21.95" customHeight="1"/>
    <row r="2535" ht="21.95" customHeight="1"/>
    <row r="2536" ht="21.95" customHeight="1"/>
    <row r="2537" ht="21.95" customHeight="1"/>
    <row r="2538" ht="21.95" customHeight="1"/>
    <row r="2539" ht="21.95" customHeight="1"/>
    <row r="2540" ht="21.95" customHeight="1"/>
    <row r="2541" ht="21.95" customHeight="1"/>
    <row r="2542" ht="21.95" customHeight="1"/>
    <row r="2543" ht="21.95" customHeight="1"/>
    <row r="2544" ht="21.95" customHeight="1"/>
    <row r="2545" ht="21.95" customHeight="1"/>
    <row r="2546" ht="21.95" customHeight="1"/>
    <row r="2547" ht="21.95" customHeight="1"/>
    <row r="2548" ht="21.95" customHeight="1"/>
    <row r="2549" ht="21.95" customHeight="1"/>
    <row r="2550" ht="21.95" customHeight="1"/>
    <row r="2551" ht="21.95" customHeight="1"/>
    <row r="2552" ht="21.95" customHeight="1"/>
    <row r="2553" ht="21.95" customHeight="1"/>
    <row r="2554" ht="21.95" customHeight="1"/>
    <row r="2555" ht="21.95" customHeight="1"/>
    <row r="2556" ht="21.95" customHeight="1"/>
    <row r="2557" ht="21.95" customHeight="1"/>
    <row r="2558" ht="21.95" customHeight="1"/>
    <row r="2559" ht="21.95" customHeight="1"/>
    <row r="2560" ht="21.95" customHeight="1"/>
    <row r="2561" ht="21.95" customHeight="1"/>
    <row r="2562" ht="21.95" customHeight="1"/>
    <row r="2563" ht="21.95" customHeight="1"/>
    <row r="2564" ht="21.95" customHeight="1"/>
    <row r="2565" ht="21.95" customHeight="1"/>
    <row r="2566" ht="21.95" customHeight="1"/>
    <row r="2567" ht="21.95" customHeight="1"/>
    <row r="2568" ht="21.95" customHeight="1"/>
    <row r="2569" ht="21.95" customHeight="1"/>
    <row r="2570" ht="21.95" customHeight="1"/>
    <row r="2571" ht="21.95" customHeight="1"/>
    <row r="2572" ht="21.95" customHeight="1"/>
    <row r="2573" ht="21.95" customHeight="1"/>
    <row r="2574" ht="21.95" customHeight="1"/>
    <row r="2575" ht="21.95" customHeight="1"/>
    <row r="2576" ht="21.95" customHeight="1"/>
    <row r="2577" ht="21.95" customHeight="1"/>
    <row r="2578" ht="21.95" customHeight="1"/>
    <row r="2579" ht="21.95" customHeight="1"/>
    <row r="2580" ht="21.95" customHeight="1"/>
    <row r="2581" ht="21.95" customHeight="1"/>
    <row r="2582" ht="21.95" customHeight="1"/>
    <row r="2583" ht="21.95" customHeight="1"/>
    <row r="2584" ht="21.95" customHeight="1"/>
    <row r="2585" ht="21.95" customHeight="1"/>
    <row r="2586" ht="21.95" customHeight="1"/>
    <row r="2587" ht="21.95" customHeight="1"/>
    <row r="2588" ht="21.95" customHeight="1"/>
    <row r="2589" ht="21.95" customHeight="1"/>
    <row r="2590" ht="21.95" customHeight="1"/>
    <row r="2591" ht="21.95" customHeight="1"/>
    <row r="2592" ht="21.95" customHeight="1"/>
    <row r="2593" ht="21.95" customHeight="1"/>
    <row r="2594" ht="21.95" customHeight="1"/>
    <row r="2595" ht="21.95" customHeight="1"/>
    <row r="2596" ht="21.95" customHeight="1"/>
    <row r="2597" ht="21.95" customHeight="1"/>
    <row r="2598" ht="21.95" customHeight="1"/>
    <row r="2599" ht="21.95" customHeight="1"/>
    <row r="2600" ht="21.95" customHeight="1"/>
    <row r="2601" ht="21.95" customHeight="1"/>
    <row r="2602" ht="21.95" customHeight="1"/>
    <row r="2603" ht="21.95" customHeight="1"/>
    <row r="2604" ht="21.95" customHeight="1"/>
    <row r="2605" ht="21.95" customHeight="1"/>
    <row r="2606" ht="21.95" customHeight="1"/>
    <row r="2607" ht="21.95" customHeight="1"/>
    <row r="2608" ht="21.95" customHeight="1"/>
    <row r="2609" ht="21.95" customHeight="1"/>
    <row r="2610" ht="21.95" customHeight="1"/>
    <row r="2611" ht="21.95" customHeight="1"/>
    <row r="2612" ht="21.95" customHeight="1"/>
    <row r="2613" ht="21.95" customHeight="1"/>
    <row r="2614" ht="21.95" customHeight="1"/>
    <row r="2615" ht="21.95" customHeight="1"/>
    <row r="2616" ht="21.95" customHeight="1"/>
    <row r="2617" ht="21.95" customHeight="1"/>
    <row r="2618" ht="21.95" customHeight="1"/>
    <row r="2619" ht="21.95" customHeight="1"/>
    <row r="2620" ht="21.95" customHeight="1"/>
    <row r="2621" ht="21.95" customHeight="1"/>
    <row r="2622" ht="21.95" customHeight="1"/>
    <row r="2623" ht="21.95" customHeight="1"/>
    <row r="2624" ht="21.95" customHeight="1"/>
    <row r="2625" ht="21.95" customHeight="1"/>
    <row r="2626" ht="21.95" customHeight="1"/>
    <row r="2627" ht="21.95" customHeight="1"/>
    <row r="2628" ht="21.95" customHeight="1"/>
    <row r="2629" ht="21.95" customHeight="1"/>
    <row r="2630" ht="21.95" customHeight="1"/>
    <row r="2631" ht="21.95" customHeight="1"/>
    <row r="2632" ht="21.95" customHeight="1"/>
    <row r="2633" ht="21.95" customHeight="1"/>
    <row r="2634" ht="21.95" customHeight="1"/>
    <row r="2635" ht="21.95" customHeight="1"/>
    <row r="2636" ht="21.95" customHeight="1"/>
    <row r="2637" ht="21.95" customHeight="1"/>
    <row r="2638" ht="21.95" customHeight="1"/>
    <row r="2639" ht="21.95" customHeight="1"/>
    <row r="2640" ht="21.95" customHeight="1"/>
    <row r="2641" ht="21.95" customHeight="1"/>
    <row r="2642" ht="21.95" customHeight="1"/>
    <row r="2643" ht="21.95" customHeight="1"/>
    <row r="2644" ht="21.95" customHeight="1"/>
    <row r="2645" ht="21.95" customHeight="1"/>
    <row r="2646" ht="21.95" customHeight="1"/>
    <row r="2647" ht="21.95" customHeight="1"/>
    <row r="2648" ht="21.95" customHeight="1"/>
    <row r="2649" ht="21.95" customHeight="1"/>
    <row r="2650" ht="21.95" customHeight="1"/>
    <row r="2651" ht="21.95" customHeight="1"/>
    <row r="2652" ht="21.95" customHeight="1"/>
    <row r="2653" ht="21.95" customHeight="1"/>
    <row r="2654" ht="21.95" customHeight="1"/>
    <row r="2655" ht="21.95" customHeight="1"/>
    <row r="2656" ht="21.95" customHeight="1"/>
    <row r="2657" ht="21.95" customHeight="1"/>
    <row r="2658" ht="21.95" customHeight="1"/>
    <row r="2659" ht="21.95" customHeight="1"/>
    <row r="2660" ht="21.95" customHeight="1"/>
    <row r="2661" ht="21.95" customHeight="1"/>
    <row r="2662" ht="21.95" customHeight="1"/>
    <row r="2663" ht="21.95" customHeight="1"/>
    <row r="2664" ht="21.95" customHeight="1"/>
    <row r="2665" ht="21.95" customHeight="1"/>
    <row r="2666" ht="21.95" customHeight="1"/>
    <row r="2667" ht="21.95" customHeight="1"/>
    <row r="2668" ht="21.95" customHeight="1"/>
    <row r="2669" ht="21.95" customHeight="1"/>
    <row r="2670" ht="21.95" customHeight="1"/>
    <row r="2671" ht="21.95" customHeight="1"/>
    <row r="2672" ht="21.95" customHeight="1"/>
    <row r="2673" ht="21.95" customHeight="1"/>
    <row r="2674" ht="21.95" customHeight="1"/>
    <row r="2675" ht="21.95" customHeight="1"/>
    <row r="2676" ht="21.95" customHeight="1"/>
    <row r="2677" ht="21.95" customHeight="1"/>
    <row r="2678" ht="21.95" customHeight="1"/>
    <row r="2679" ht="21.95" customHeight="1"/>
    <row r="2680" ht="21.95" customHeight="1"/>
    <row r="2681" ht="21.95" customHeight="1"/>
    <row r="2682" ht="21.95" customHeight="1"/>
    <row r="2683" ht="21.95" customHeight="1"/>
    <row r="2684" ht="21.95" customHeight="1"/>
    <row r="2685" ht="21.95" customHeight="1"/>
    <row r="2686" ht="21.95" customHeight="1"/>
    <row r="2687" ht="21.95" customHeight="1"/>
    <row r="2688" ht="21.95" customHeight="1"/>
    <row r="2689" ht="21.95" customHeight="1"/>
    <row r="2690" ht="21.95" customHeight="1"/>
    <row r="2691" ht="21.95" customHeight="1"/>
    <row r="2692" ht="21.95" customHeight="1"/>
    <row r="2693" ht="21.95" customHeight="1"/>
    <row r="2694" ht="21.95" customHeight="1"/>
    <row r="2695" ht="21.95" customHeight="1"/>
    <row r="2696" ht="21.95" customHeight="1"/>
    <row r="2697" ht="21.95" customHeight="1"/>
    <row r="2698" ht="21.95" customHeight="1"/>
    <row r="2699" ht="21.95" customHeight="1"/>
    <row r="2700" ht="21.95" customHeight="1"/>
    <row r="2701" ht="21.95" customHeight="1"/>
    <row r="2702" ht="21.95" customHeight="1"/>
    <row r="2703" ht="21.95" customHeight="1"/>
    <row r="2704" ht="21.95" customHeight="1"/>
    <row r="2705" ht="21.95" customHeight="1"/>
    <row r="2706" ht="21.95" customHeight="1"/>
    <row r="2707" ht="21.95" customHeight="1"/>
    <row r="2708" ht="21.95" customHeight="1"/>
    <row r="2709" ht="21.95" customHeight="1"/>
    <row r="2710" ht="21.95" customHeight="1"/>
    <row r="2711" ht="21.95" customHeight="1"/>
    <row r="2712" ht="21.95" customHeight="1"/>
    <row r="2713" ht="21.95" customHeight="1"/>
    <row r="2714" ht="21.95" customHeight="1"/>
    <row r="2715" ht="21.95" customHeight="1"/>
    <row r="2716" ht="21.95" customHeight="1"/>
    <row r="2717" ht="21.95" customHeight="1"/>
    <row r="2718" ht="21.95" customHeight="1"/>
    <row r="2719" ht="21.95" customHeight="1"/>
    <row r="2720" ht="21.95" customHeight="1"/>
    <row r="2721" ht="21.95" customHeight="1"/>
    <row r="2722" ht="21.95" customHeight="1"/>
    <row r="2723" ht="21.95" customHeight="1"/>
    <row r="2724" ht="21.95" customHeight="1"/>
    <row r="2725" ht="21.95" customHeight="1"/>
    <row r="2726" ht="21.95" customHeight="1"/>
    <row r="2727" ht="21.95" customHeight="1"/>
    <row r="2728" ht="21.95" customHeight="1"/>
    <row r="2729" ht="21.95" customHeight="1"/>
    <row r="2730" ht="21.95" customHeight="1"/>
    <row r="2731" ht="21.95" customHeight="1"/>
    <row r="2732" ht="21.95" customHeight="1"/>
    <row r="2733" ht="21.95" customHeight="1"/>
    <row r="2734" ht="21.95" customHeight="1"/>
    <row r="2735" ht="21.95" customHeight="1"/>
    <row r="2736" ht="21.95" customHeight="1"/>
    <row r="2737" ht="21.95" customHeight="1"/>
    <row r="2738" ht="21.95" customHeight="1"/>
    <row r="2739" ht="21.95" customHeight="1"/>
    <row r="2740" ht="21.95" customHeight="1"/>
    <row r="2741" ht="21.95" customHeight="1"/>
    <row r="2742" ht="21.95" customHeight="1"/>
    <row r="2743" ht="21.95" customHeight="1"/>
    <row r="2744" ht="21.95" customHeight="1"/>
    <row r="2745" ht="21.95" customHeight="1"/>
    <row r="2746" ht="21.95" customHeight="1"/>
    <row r="2747" ht="21.95" customHeight="1"/>
    <row r="2748" ht="21.95" customHeight="1"/>
    <row r="2749" ht="21.95" customHeight="1"/>
    <row r="2750" ht="21.95" customHeight="1"/>
    <row r="2751" ht="21.95" customHeight="1"/>
    <row r="2752" ht="21.95" customHeight="1"/>
    <row r="2753" ht="21.95" customHeight="1"/>
    <row r="2754" ht="21.95" customHeight="1"/>
    <row r="2755" ht="21.95" customHeight="1"/>
    <row r="2756" ht="21.95" customHeight="1"/>
    <row r="2757" ht="21.95" customHeight="1"/>
    <row r="2758" ht="21.95" customHeight="1"/>
    <row r="2759" ht="21.95" customHeight="1"/>
    <row r="2760" ht="21.95" customHeight="1"/>
    <row r="2761" ht="21.95" customHeight="1"/>
    <row r="2762" ht="21.95" customHeight="1"/>
    <row r="2763" ht="21.95" customHeight="1"/>
    <row r="2764" ht="21.95" customHeight="1"/>
    <row r="2765" ht="21.95" customHeight="1"/>
    <row r="2766" ht="21.95" customHeight="1"/>
    <row r="2767" ht="21.95" customHeight="1"/>
    <row r="2768" ht="21.95" customHeight="1"/>
    <row r="2769" ht="21.95" customHeight="1"/>
    <row r="2770" ht="21.95" customHeight="1"/>
    <row r="2771" ht="21.95" customHeight="1"/>
    <row r="2772" ht="21.95" customHeight="1"/>
    <row r="2773" ht="21.95" customHeight="1"/>
    <row r="2774" ht="21.95" customHeight="1"/>
    <row r="2775" ht="21.95" customHeight="1"/>
    <row r="2776" ht="21.95" customHeight="1"/>
    <row r="2777" ht="21.95" customHeight="1"/>
    <row r="2778" ht="21.95" customHeight="1"/>
    <row r="2779" ht="21.95" customHeight="1"/>
    <row r="2780" ht="21.95" customHeight="1"/>
    <row r="2781" ht="21.95" customHeight="1"/>
    <row r="2782" ht="21.95" customHeight="1"/>
    <row r="2783" ht="21.95" customHeight="1"/>
    <row r="2784" ht="21.95" customHeight="1"/>
    <row r="2785" ht="21.95" customHeight="1"/>
    <row r="2786" ht="21.95" customHeight="1"/>
    <row r="2787" ht="21.95" customHeight="1"/>
    <row r="2788" ht="21.95" customHeight="1"/>
    <row r="2789" ht="21.95" customHeight="1"/>
    <row r="2790" ht="21.95" customHeight="1"/>
    <row r="2791" ht="21.95" customHeight="1"/>
    <row r="2792" ht="21.95" customHeight="1"/>
    <row r="2793" ht="21.95" customHeight="1"/>
    <row r="2794" ht="21.95" customHeight="1"/>
    <row r="2795" ht="21.95" customHeight="1"/>
    <row r="2796" ht="21.95" customHeight="1"/>
    <row r="2797" ht="21.95" customHeight="1"/>
    <row r="2798" ht="21.95" customHeight="1"/>
    <row r="2799" ht="21.95" customHeight="1"/>
    <row r="2800" ht="21.95" customHeight="1"/>
    <row r="2801" ht="21.95" customHeight="1"/>
    <row r="2802" ht="21.95" customHeight="1"/>
    <row r="2803" ht="21.95" customHeight="1"/>
    <row r="2804" ht="21.95" customHeight="1"/>
    <row r="2805" ht="21.95" customHeight="1"/>
    <row r="2806" ht="21.95" customHeight="1"/>
    <row r="2807" ht="21.95" customHeight="1"/>
    <row r="2808" ht="21.95" customHeight="1"/>
    <row r="2809" ht="21.95" customHeight="1"/>
    <row r="2810" ht="21.95" customHeight="1"/>
    <row r="2811" ht="21.95" customHeight="1"/>
    <row r="2812" ht="21.95" customHeight="1"/>
    <row r="2813" ht="21.95" customHeight="1"/>
    <row r="2814" ht="21.95" customHeight="1"/>
    <row r="2815" ht="21.95" customHeight="1"/>
    <row r="2816" ht="21.95" customHeight="1"/>
    <row r="2817" ht="21.95" customHeight="1"/>
    <row r="2818" ht="21.95" customHeight="1"/>
    <row r="2819" ht="21.95" customHeight="1"/>
    <row r="2820" ht="21.95" customHeight="1"/>
    <row r="2821" ht="21.95" customHeight="1"/>
    <row r="2822" ht="21.95" customHeight="1"/>
    <row r="2823" ht="21.95" customHeight="1"/>
    <row r="2824" ht="21.95" customHeight="1"/>
    <row r="2825" ht="21.95" customHeight="1"/>
    <row r="2826" ht="21.95" customHeight="1"/>
    <row r="2827" ht="21.95" customHeight="1"/>
    <row r="2828" ht="21.95" customHeight="1"/>
    <row r="2829" ht="21.95" customHeight="1"/>
    <row r="2830" ht="21.95" customHeight="1"/>
    <row r="2831" ht="21.95" customHeight="1"/>
    <row r="2832" ht="21.95" customHeight="1"/>
    <row r="2833" ht="21.95" customHeight="1"/>
    <row r="2834" ht="21.95" customHeight="1"/>
    <row r="2835" ht="21.95" customHeight="1"/>
    <row r="2836" ht="21.95" customHeight="1"/>
    <row r="2837" ht="21.95" customHeight="1"/>
    <row r="2838" ht="21.95" customHeight="1"/>
    <row r="2839" ht="21.95" customHeight="1"/>
    <row r="2840" ht="21.95" customHeight="1"/>
    <row r="2841" ht="21.95" customHeight="1"/>
    <row r="2842" ht="21.95" customHeight="1"/>
    <row r="2843" ht="21.95" customHeight="1"/>
    <row r="2844" ht="21.95" customHeight="1"/>
    <row r="2845" ht="21.95" customHeight="1"/>
    <row r="2846" ht="21.95" customHeight="1"/>
    <row r="2847" ht="21.95" customHeight="1"/>
    <row r="2848" ht="21.95" customHeight="1"/>
    <row r="2849" ht="21.95" customHeight="1"/>
    <row r="2850" ht="21.95" customHeight="1"/>
    <row r="2851" ht="21.95" customHeight="1"/>
    <row r="2852" ht="21.95" customHeight="1"/>
    <row r="2853" ht="21.95" customHeight="1"/>
    <row r="2854" ht="21.95" customHeight="1"/>
    <row r="2855" ht="21.95" customHeight="1"/>
    <row r="2856" ht="21.95" customHeight="1"/>
    <row r="2857" ht="21.95" customHeight="1"/>
    <row r="2858" ht="21.95" customHeight="1"/>
    <row r="2859" ht="21.95" customHeight="1"/>
    <row r="2860" ht="21.95" customHeight="1"/>
    <row r="2861" ht="21.95" customHeight="1"/>
    <row r="2862" ht="21.95" customHeight="1"/>
    <row r="2863" ht="21.95" customHeight="1"/>
    <row r="2864" ht="21.95" customHeight="1"/>
    <row r="2865" ht="21.95" customHeight="1"/>
    <row r="2866" ht="21.95" customHeight="1"/>
    <row r="2867" ht="21.95" customHeight="1"/>
    <row r="2868" ht="21.95" customHeight="1"/>
    <row r="2869" ht="21.95" customHeight="1"/>
    <row r="2870" ht="21.95" customHeight="1"/>
    <row r="2871" ht="21.95" customHeight="1"/>
    <row r="2872" ht="21.95" customHeight="1"/>
    <row r="2873" ht="21.95" customHeight="1"/>
    <row r="2874" ht="21.95" customHeight="1"/>
    <row r="2875" ht="21.95" customHeight="1"/>
    <row r="2876" ht="21.95" customHeight="1"/>
    <row r="2877" ht="21.95" customHeight="1"/>
    <row r="2878" ht="21.95" customHeight="1"/>
    <row r="2879" ht="21.95" customHeight="1"/>
    <row r="2880" ht="21.95" customHeight="1"/>
    <row r="2881" ht="21.95" customHeight="1"/>
    <row r="2882" ht="21.95" customHeight="1"/>
    <row r="2883" ht="21.95" customHeight="1"/>
    <row r="2884" ht="21.95" customHeight="1"/>
    <row r="2885" ht="21.95" customHeight="1"/>
    <row r="2886" ht="21.95" customHeight="1"/>
    <row r="2887" ht="21.95" customHeight="1"/>
    <row r="2888" ht="21.95" customHeight="1"/>
    <row r="2889" ht="21.95" customHeight="1"/>
    <row r="2890" ht="21.95" customHeight="1"/>
    <row r="2891" ht="21.95" customHeight="1"/>
    <row r="2892" ht="21.95" customHeight="1"/>
    <row r="2893" ht="21.95" customHeight="1"/>
    <row r="2894" ht="21.95" customHeight="1"/>
    <row r="2895" ht="21.95" customHeight="1"/>
    <row r="2896" ht="21.95" customHeight="1"/>
    <row r="2897" ht="21.95" customHeight="1"/>
    <row r="2898" ht="21.95" customHeight="1"/>
    <row r="2899" ht="21.95" customHeight="1"/>
    <row r="2900" ht="21.95" customHeight="1"/>
    <row r="2901" ht="21.95" customHeight="1"/>
    <row r="2902" ht="21.95" customHeight="1"/>
    <row r="2903" ht="21.95" customHeight="1"/>
    <row r="2904" ht="21.95" customHeight="1"/>
    <row r="2905" ht="21.95" customHeight="1"/>
    <row r="2906" ht="21.95" customHeight="1"/>
    <row r="2907" ht="21.95" customHeight="1"/>
    <row r="2908" ht="21.95" customHeight="1"/>
    <row r="2909" ht="21.95" customHeight="1"/>
    <row r="2910" ht="21.95" customHeight="1"/>
    <row r="2911" ht="21.95" customHeight="1"/>
    <row r="2912" ht="21.95" customHeight="1"/>
    <row r="2913" ht="21.95" customHeight="1"/>
    <row r="2914" ht="21.95" customHeight="1"/>
    <row r="2915" ht="21.95" customHeight="1"/>
    <row r="2916" ht="21.95" customHeight="1"/>
    <row r="2917" ht="21.95" customHeight="1"/>
    <row r="2918" ht="21.95" customHeight="1"/>
    <row r="2919" ht="21.95" customHeight="1"/>
    <row r="2920" ht="21.95" customHeight="1"/>
    <row r="2921" ht="21.95" customHeight="1"/>
    <row r="2922" ht="21.95" customHeight="1"/>
    <row r="2923" ht="21.95" customHeight="1"/>
    <row r="2924" ht="21.95" customHeight="1"/>
    <row r="2925" ht="21.95" customHeight="1"/>
    <row r="2926" ht="21.95" customHeight="1"/>
    <row r="2927" ht="21.95" customHeight="1"/>
    <row r="2928" ht="21.95" customHeight="1"/>
    <row r="2929" ht="21.95" customHeight="1"/>
    <row r="2930" ht="21.95" customHeight="1"/>
    <row r="2931" ht="21.95" customHeight="1"/>
    <row r="2932" ht="21.95" customHeight="1"/>
    <row r="2933" ht="21.95" customHeight="1"/>
    <row r="2934" ht="21.95" customHeight="1"/>
    <row r="2935" ht="21.95" customHeight="1"/>
    <row r="2936" ht="21.95" customHeight="1"/>
    <row r="2937" ht="21.95" customHeight="1"/>
    <row r="2938" ht="21.95" customHeight="1"/>
    <row r="2939" ht="21.95" customHeight="1"/>
    <row r="2940" ht="21.95" customHeight="1"/>
    <row r="2941" ht="21.95" customHeight="1"/>
    <row r="2942" ht="21.95" customHeight="1"/>
    <row r="2943" ht="21.95" customHeight="1"/>
    <row r="2944" ht="21.95" customHeight="1"/>
    <row r="2945" ht="21.95" customHeight="1"/>
    <row r="2946" ht="21.95" customHeight="1"/>
    <row r="2947" ht="21.95" customHeight="1"/>
    <row r="2948" ht="21.95" customHeight="1"/>
    <row r="2949" ht="21.95" customHeight="1"/>
    <row r="2950" ht="21.95" customHeight="1"/>
    <row r="2951" ht="21.95" customHeight="1"/>
    <row r="2952" ht="21.95" customHeight="1"/>
    <row r="2953" ht="21.95" customHeight="1"/>
    <row r="2954" ht="21.95" customHeight="1"/>
    <row r="2955" ht="21.95" customHeight="1"/>
    <row r="2956" ht="21.95" customHeight="1"/>
    <row r="2957" ht="21.95" customHeight="1"/>
    <row r="2958" ht="21.95" customHeight="1"/>
    <row r="2959" ht="21.95" customHeight="1"/>
    <row r="2960" ht="21.95" customHeight="1"/>
    <row r="2961" ht="21.95" customHeight="1"/>
    <row r="2962" ht="21.95" customHeight="1"/>
    <row r="2963" ht="21.95" customHeight="1"/>
    <row r="2964" ht="21.95" customHeight="1"/>
    <row r="2965" ht="21.95" customHeight="1"/>
    <row r="2966" ht="21.95" customHeight="1"/>
    <row r="2967" ht="21.95" customHeight="1"/>
    <row r="2968" ht="21.95" customHeight="1"/>
    <row r="2969" ht="21.95" customHeight="1"/>
    <row r="2970" ht="21.95" customHeight="1"/>
    <row r="2971" ht="21.95" customHeight="1"/>
    <row r="2972" ht="21.95" customHeight="1"/>
    <row r="2973" ht="21.95" customHeight="1"/>
    <row r="2974" ht="21.95" customHeight="1"/>
    <row r="2975" ht="21.95" customHeight="1"/>
    <row r="2976" ht="21.95" customHeight="1"/>
    <row r="2977" ht="21.95" customHeight="1"/>
    <row r="2978" ht="21.95" customHeight="1"/>
    <row r="2979" ht="21.95" customHeight="1"/>
    <row r="2980" ht="21.95" customHeight="1"/>
    <row r="2981" ht="21.95" customHeight="1"/>
    <row r="2982" ht="21.95" customHeight="1"/>
    <row r="2983" ht="21.95" customHeight="1"/>
    <row r="2984" ht="21.95" customHeight="1"/>
    <row r="2985" ht="21.95" customHeight="1"/>
    <row r="2986" ht="21.95" customHeight="1"/>
    <row r="2987" ht="21.95" customHeight="1"/>
    <row r="2988" ht="21.95" customHeight="1"/>
    <row r="2989" ht="21.95" customHeight="1"/>
    <row r="2990" ht="21.95" customHeight="1"/>
    <row r="2991" ht="21.95" customHeight="1"/>
    <row r="2992" ht="21.95" customHeight="1"/>
    <row r="2993" ht="21.95" customHeight="1"/>
    <row r="2994" ht="21.95" customHeight="1"/>
    <row r="2995" ht="21.95" customHeight="1"/>
    <row r="2996" ht="21.95" customHeight="1"/>
    <row r="2997" ht="21.95" customHeight="1"/>
    <row r="2998" ht="21.95" customHeight="1"/>
    <row r="2999" ht="21.95" customHeight="1"/>
    <row r="3000" ht="21.95" customHeight="1"/>
    <row r="3001" ht="21.95" customHeight="1"/>
    <row r="3002" ht="21.95" customHeight="1"/>
    <row r="3003" ht="21.95" customHeight="1"/>
    <row r="3004" ht="21.95" customHeight="1"/>
    <row r="3005" ht="21.95" customHeight="1"/>
    <row r="3006" ht="21.95" customHeight="1"/>
    <row r="3007" ht="21.95" customHeight="1"/>
    <row r="3008" ht="21.95" customHeight="1"/>
    <row r="3009" ht="21.95" customHeight="1"/>
    <row r="3010" ht="21.95" customHeight="1"/>
    <row r="3011" ht="21.95" customHeight="1"/>
    <row r="3012" ht="21.95" customHeight="1"/>
    <row r="3013" ht="21.95" customHeight="1"/>
    <row r="3014" ht="21.95" customHeight="1"/>
    <row r="3015" ht="21.95" customHeight="1"/>
    <row r="3016" ht="21.95" customHeight="1"/>
    <row r="3017" ht="21.95" customHeight="1"/>
    <row r="3018" ht="21.95" customHeight="1"/>
    <row r="3019" ht="21.95" customHeight="1"/>
    <row r="3020" ht="21.95" customHeight="1"/>
    <row r="3021" ht="21.95" customHeight="1"/>
    <row r="3022" ht="21.95" customHeight="1"/>
    <row r="3023" ht="21.95" customHeight="1"/>
    <row r="3024" ht="21.95" customHeight="1"/>
    <row r="3025" ht="21.95" customHeight="1"/>
    <row r="3026" ht="21.95" customHeight="1"/>
    <row r="3027" ht="21.95" customHeight="1"/>
    <row r="3028" ht="21.95" customHeight="1"/>
    <row r="3029" ht="21.95" customHeight="1"/>
    <row r="3030" ht="21.95" customHeight="1"/>
    <row r="3031" ht="21.95" customHeight="1"/>
    <row r="3032" ht="21.95" customHeight="1"/>
    <row r="3033" ht="21.95" customHeight="1"/>
    <row r="3034" ht="21.95" customHeight="1"/>
    <row r="3035" ht="21.95" customHeight="1"/>
    <row r="3036" ht="21.95" customHeight="1"/>
    <row r="3037" ht="21.95" customHeight="1"/>
    <row r="3038" ht="21.95" customHeight="1"/>
    <row r="3039" ht="21.95" customHeight="1"/>
    <row r="3040" ht="21.95" customHeight="1"/>
    <row r="3041" ht="21.95" customHeight="1"/>
    <row r="3042" ht="21.95" customHeight="1"/>
    <row r="3043" ht="21.95" customHeight="1"/>
    <row r="3044" ht="21.95" customHeight="1"/>
    <row r="3045" ht="21.95" customHeight="1"/>
    <row r="3046" ht="21.95" customHeight="1"/>
    <row r="3047" ht="21.95" customHeight="1"/>
    <row r="3048" ht="21.95" customHeight="1"/>
    <row r="3049" ht="21.95" customHeight="1"/>
    <row r="3050" ht="21.95" customHeight="1"/>
    <row r="3051" ht="21.95" customHeight="1"/>
    <row r="3052" ht="21.95" customHeight="1"/>
    <row r="3053" ht="21.95" customHeight="1"/>
    <row r="3054" ht="21.95" customHeight="1"/>
    <row r="3055" ht="21.95" customHeight="1"/>
    <row r="3056" ht="21.95" customHeight="1"/>
    <row r="3057" ht="21.95" customHeight="1"/>
    <row r="3058" ht="21.95" customHeight="1"/>
    <row r="3059" ht="21.95" customHeight="1"/>
    <row r="3060" ht="21.95" customHeight="1"/>
    <row r="3061" ht="21.95" customHeight="1"/>
    <row r="3062" ht="21.95" customHeight="1"/>
    <row r="3063" ht="21.95" customHeight="1"/>
    <row r="3064" ht="21.95" customHeight="1"/>
    <row r="3065" ht="21.95" customHeight="1"/>
    <row r="3066" ht="21.95" customHeight="1"/>
    <row r="3067" ht="21.95" customHeight="1"/>
    <row r="3068" ht="21.95" customHeight="1"/>
    <row r="3069" ht="21.95" customHeight="1"/>
    <row r="3070" ht="21.95" customHeight="1"/>
    <row r="3071" ht="21.95" customHeight="1"/>
    <row r="3072" ht="21.95" customHeight="1"/>
    <row r="3073" ht="21.95" customHeight="1"/>
    <row r="3074" ht="21.95" customHeight="1"/>
    <row r="3075" ht="21.95" customHeight="1"/>
    <row r="3076" ht="21.95" customHeight="1"/>
    <row r="3077" ht="21.95" customHeight="1"/>
    <row r="3078" ht="21.95" customHeight="1"/>
    <row r="3079" ht="21.95" customHeight="1"/>
    <row r="3080" ht="21.95" customHeight="1"/>
    <row r="3081" ht="21.95" customHeight="1"/>
    <row r="3082" ht="21.95" customHeight="1"/>
    <row r="3083" ht="21.95" customHeight="1"/>
    <row r="3084" ht="21.95" customHeight="1"/>
    <row r="3085" ht="21.95" customHeight="1"/>
    <row r="3086" ht="21.95" customHeight="1"/>
    <row r="3087" ht="21.95" customHeight="1"/>
    <row r="3088" ht="21.95" customHeight="1"/>
    <row r="3089" ht="21.95" customHeight="1"/>
    <row r="3090" ht="21.95" customHeight="1"/>
    <row r="3091" ht="21.95" customHeight="1"/>
    <row r="3092" ht="21.95" customHeight="1"/>
    <row r="3093" ht="21.95" customHeight="1"/>
    <row r="3094" ht="21.95" customHeight="1"/>
    <row r="3095" ht="21.95" customHeight="1"/>
    <row r="3096" ht="21.95" customHeight="1"/>
    <row r="3097" ht="21.95" customHeight="1"/>
    <row r="3098" ht="21.95" customHeight="1"/>
    <row r="3099" ht="21.95" customHeight="1"/>
    <row r="3100" ht="21.95" customHeight="1"/>
    <row r="3101" ht="21.95" customHeight="1"/>
    <row r="3102" ht="21.95" customHeight="1"/>
    <row r="3103" ht="21.95" customHeight="1"/>
    <row r="3104" ht="21.95" customHeight="1"/>
    <row r="3105" ht="21.95" customHeight="1"/>
    <row r="3106" ht="21.95" customHeight="1"/>
    <row r="3107" ht="21.95" customHeight="1"/>
    <row r="3108" ht="21.95" customHeight="1"/>
    <row r="3109" ht="21.95" customHeight="1"/>
    <row r="3110" ht="21.95" customHeight="1"/>
    <row r="3111" ht="21.95" customHeight="1"/>
    <row r="3112" ht="21.95" customHeight="1"/>
    <row r="3113" ht="21.95" customHeight="1"/>
    <row r="3114" ht="21.95" customHeight="1"/>
    <row r="3115" ht="21.95" customHeight="1"/>
    <row r="3116" ht="21.95" customHeight="1"/>
    <row r="3117" ht="21.95" customHeight="1"/>
    <row r="3118" ht="21.95" customHeight="1"/>
    <row r="3119" ht="21.95" customHeight="1"/>
    <row r="3120" ht="21.95" customHeight="1"/>
    <row r="3121" ht="21.95" customHeight="1"/>
    <row r="3122" ht="21.95" customHeight="1"/>
    <row r="3123" ht="21.95" customHeight="1"/>
    <row r="3124" ht="21.95" customHeight="1"/>
    <row r="3125" ht="21.95" customHeight="1"/>
    <row r="3126" ht="21.95" customHeight="1"/>
    <row r="3127" ht="21.95" customHeight="1"/>
    <row r="3128" ht="21.95" customHeight="1"/>
    <row r="3129" ht="21.95" customHeight="1"/>
    <row r="3130" ht="21.95" customHeight="1"/>
    <row r="3131" ht="21.95" customHeight="1"/>
    <row r="3132" ht="21.95" customHeight="1"/>
    <row r="3133" ht="21.95" customHeight="1"/>
    <row r="3134" ht="21.95" customHeight="1"/>
    <row r="3135" ht="21.95" customHeight="1"/>
    <row r="3136" ht="21.95" customHeight="1"/>
    <row r="3137" ht="21.95" customHeight="1"/>
    <row r="3138" ht="21.95" customHeight="1"/>
    <row r="3139" ht="21.95" customHeight="1"/>
    <row r="3140" ht="21.95" customHeight="1"/>
    <row r="3141" ht="21.95" customHeight="1"/>
    <row r="3142" ht="21.95" customHeight="1"/>
    <row r="3143" ht="21.95" customHeight="1"/>
    <row r="3144" ht="21.95" customHeight="1"/>
    <row r="3145" ht="21.95" customHeight="1"/>
    <row r="3146" ht="21.95" customHeight="1"/>
    <row r="3147" ht="21.95" customHeight="1"/>
    <row r="3148" ht="21.95" customHeight="1"/>
    <row r="3149" ht="21.95" customHeight="1"/>
    <row r="3150" ht="21.95" customHeight="1"/>
    <row r="3151" ht="21.95" customHeight="1"/>
    <row r="3152" ht="21.95" customHeight="1"/>
    <row r="3153" ht="21.95" customHeight="1"/>
    <row r="3154" ht="21.95" customHeight="1"/>
    <row r="3155" ht="21.95" customHeight="1"/>
    <row r="3156" ht="21.95" customHeight="1"/>
    <row r="3157" ht="21.95" customHeight="1"/>
    <row r="3158" ht="21.95" customHeight="1"/>
    <row r="3159" ht="21.95" customHeight="1"/>
    <row r="3160" ht="21.95" customHeight="1"/>
    <row r="3161" ht="21.95" customHeight="1"/>
    <row r="3162" ht="21.95" customHeight="1"/>
    <row r="3163" ht="21.95" customHeight="1"/>
    <row r="3164" ht="21.95" customHeight="1"/>
    <row r="3165" ht="21.95" customHeight="1"/>
    <row r="3166" ht="21.95" customHeight="1"/>
    <row r="3167" ht="21.95" customHeight="1"/>
    <row r="3168" ht="21.95" customHeight="1"/>
    <row r="3169" ht="21.95" customHeight="1"/>
    <row r="3170" ht="21.95" customHeight="1"/>
    <row r="3171" ht="21.95" customHeight="1"/>
    <row r="3172" ht="21.95" customHeight="1"/>
    <row r="3173" ht="21.95" customHeight="1"/>
    <row r="3174" ht="21.95" customHeight="1"/>
    <row r="3175" ht="21.95" customHeight="1"/>
    <row r="3176" ht="21.95" customHeight="1"/>
    <row r="3177" ht="21.95" customHeight="1"/>
    <row r="3178" ht="21.95" customHeight="1"/>
    <row r="3179" ht="21.95" customHeight="1"/>
    <row r="3180" ht="21.95" customHeight="1"/>
    <row r="3181" ht="21.95" customHeight="1"/>
    <row r="3182" ht="21.95" customHeight="1"/>
    <row r="3183" ht="21.95" customHeight="1"/>
    <row r="3184" ht="21.95" customHeight="1"/>
    <row r="3185" ht="21.95" customHeight="1"/>
    <row r="3186" ht="21.95" customHeight="1"/>
    <row r="3187" ht="21.95" customHeight="1"/>
    <row r="3188" ht="21.95" customHeight="1"/>
    <row r="3189" ht="21.95" customHeight="1"/>
    <row r="3190" ht="21.95" customHeight="1"/>
    <row r="3191" ht="21.95" customHeight="1"/>
    <row r="3192" ht="21.95" customHeight="1"/>
    <row r="3193" ht="21.95" customHeight="1"/>
    <row r="3194" ht="21.95" customHeight="1"/>
    <row r="3195" ht="21.95" customHeight="1"/>
    <row r="3196" ht="21.95" customHeight="1"/>
    <row r="3197" ht="21.95" customHeight="1"/>
    <row r="3198" ht="21.95" customHeight="1"/>
    <row r="3199" ht="21.95" customHeight="1"/>
    <row r="3200" ht="21.95" customHeight="1"/>
    <row r="3201" ht="21.95" customHeight="1"/>
    <row r="3202" ht="21.95" customHeight="1"/>
    <row r="3203" ht="21.95" customHeight="1"/>
    <row r="3204" ht="21.95" customHeight="1"/>
    <row r="3205" ht="21.95" customHeight="1"/>
    <row r="3206" ht="21.95" customHeight="1"/>
    <row r="3207" ht="21.95" customHeight="1"/>
    <row r="3208" ht="21.95" customHeight="1"/>
    <row r="3209" ht="21.95" customHeight="1"/>
    <row r="3210" ht="21.95" customHeight="1"/>
    <row r="3211" ht="21.95" customHeight="1"/>
    <row r="3212" ht="21.95" customHeight="1"/>
    <row r="3213" ht="21.95" customHeight="1"/>
    <row r="3214" ht="21.95" customHeight="1"/>
    <row r="3215" ht="21.95" customHeight="1"/>
    <row r="3216" ht="21.95" customHeight="1"/>
    <row r="3217" ht="21.95" customHeight="1"/>
    <row r="3218" ht="21.95" customHeight="1"/>
    <row r="3219" ht="21.95" customHeight="1"/>
    <row r="3220" ht="21.95" customHeight="1"/>
    <row r="3221" ht="21.95" customHeight="1"/>
    <row r="3222" ht="21.95" customHeight="1"/>
    <row r="3223" ht="21.95" customHeight="1"/>
    <row r="3224" ht="21.95" customHeight="1"/>
    <row r="3225" ht="21.95" customHeight="1"/>
    <row r="3226" ht="21.95" customHeight="1"/>
    <row r="3227" ht="21.95" customHeight="1"/>
    <row r="3228" ht="21.95" customHeight="1"/>
    <row r="3229" ht="21.95" customHeight="1"/>
    <row r="3230" ht="21.95" customHeight="1"/>
    <row r="3231" ht="21.95" customHeight="1"/>
  </sheetData>
  <mergeCells count="9">
    <mergeCell ref="A2:A3"/>
    <mergeCell ref="B2:B3"/>
    <mergeCell ref="C2:C3"/>
    <mergeCell ref="D2:D3"/>
    <mergeCell ref="M2:M3"/>
    <mergeCell ref="E2:F2"/>
    <mergeCell ref="G2:H2"/>
    <mergeCell ref="K2:L2"/>
    <mergeCell ref="I2:J2"/>
  </mergeCells>
  <phoneticPr fontId="5" type="noConversion"/>
  <printOptions verticalCentered="1"/>
  <pageMargins left="0.59055118110236227" right="0.4" top="0.77" bottom="0.4" header="0.4" footer="0.33"/>
  <pageSetup paperSize="9" orientation="landscape" horizontalDpi="300" verticalDpi="300" r:id="rId1"/>
  <headerFooter alignWithMargins="0">
    <oddHeader>&amp;C&amp;18내    역    서&amp;R- &amp;P -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9</vt:i4>
      </vt:variant>
    </vt:vector>
  </HeadingPairs>
  <TitlesOfParts>
    <vt:vector size="12" baseType="lpstr">
      <vt:lpstr>원가계산서</vt:lpstr>
      <vt:lpstr>집계표</vt:lpstr>
      <vt:lpstr>내역서</vt:lpstr>
      <vt:lpstr>내역서!dBASE_Files_Query</vt:lpstr>
      <vt:lpstr>집계표!dBASE_Files_Query</vt:lpstr>
      <vt:lpstr>내역서!dBASE_Files_Query_2</vt:lpstr>
      <vt:lpstr>집계표!dBASE_Files_Query_2</vt:lpstr>
      <vt:lpstr>내역서!Print_Area</vt:lpstr>
      <vt:lpstr>원가계산서!Print_Area</vt:lpstr>
      <vt:lpstr>집계표!Print_Area</vt:lpstr>
      <vt:lpstr>내역서!Print_Titles</vt:lpstr>
      <vt:lpstr>집계표!Print_Titles</vt:lpstr>
    </vt:vector>
  </TitlesOfParts>
  <Company>초계엔지니어링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최평수</dc:creator>
  <cp:lastModifiedBy>user</cp:lastModifiedBy>
  <cp:lastPrinted>2026-08-04T06:40:06Z</cp:lastPrinted>
  <dcterms:created xsi:type="dcterms:W3CDTF">2004-03-17T10:29:18Z</dcterms:created>
  <dcterms:modified xsi:type="dcterms:W3CDTF">2026-08-24T00:50:54Z</dcterms:modified>
</cp:coreProperties>
</file>