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홍영규(24.06.13)\업무관련\공사\환경개선\2025\교비\중앙관, 복지센터 냉난방기용 전력간선공사\중앙관, 학생복지센터 냉난방 전기 도서(납품)\2. 학생복지센터\2. 내역서\"/>
    </mc:Choice>
  </mc:AlternateContent>
  <xr:revisionPtr revIDLastSave="0" documentId="13_ncr:1_{F608D5A8-A1B0-4F24-81AE-9574FE812F85}" xr6:coauthVersionLast="47" xr6:coauthVersionMax="47" xr10:uidLastSave="{00000000-0000-0000-0000-000000000000}"/>
  <bookViews>
    <workbookView xWindow="-120" yWindow="-120" windowWidth="29040" windowHeight="15720" xr2:uid="{B7797D15-DC49-42D8-9A46-005F8FC980C1}"/>
  </bookViews>
  <sheets>
    <sheet name="결재" sheetId="15" r:id="rId1"/>
    <sheet name="원가계산서" sheetId="14" r:id="rId2"/>
    <sheet name="공종별집계표" sheetId="13" r:id="rId3"/>
    <sheet name="공종별내역서" sheetId="12" r:id="rId4"/>
    <sheet name="단가산출목록" sheetId="9" state="hidden" r:id="rId5"/>
    <sheet name="단가산출서" sheetId="8" state="hidden" r:id="rId6"/>
    <sheet name="공량설정" sheetId="5" state="hidden" r:id="rId7"/>
    <sheet name="공량설정_일위대가" sheetId="3" state="hidden" r:id="rId8"/>
    <sheet name=" 공사설정 " sheetId="2" state="hidden" r:id="rId9"/>
    <sheet name="Sheet1" sheetId="1" state="hidden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</externalReferences>
  <definedNames>
    <definedName name="_" localSheetId="0">#REF!</definedName>
    <definedName name="_">#REF!</definedName>
    <definedName name="__" localSheetId="0">#REF!</definedName>
    <definedName name="__">#REF!</definedName>
    <definedName name="___" localSheetId="0">#REF!</definedName>
    <definedName name="___">#REF!</definedName>
    <definedName name="____" localSheetId="0">#REF!</definedName>
    <definedName name="____">#REF!</definedName>
    <definedName name="_____" localSheetId="0">#REF!</definedName>
    <definedName name="_____">#REF!</definedName>
    <definedName name="______" localSheetId="0">#REF!</definedName>
    <definedName name="______">#REF!</definedName>
    <definedName name="_______" localSheetId="0">#REF!</definedName>
    <definedName name="_______">#REF!</definedName>
    <definedName name="__________" localSheetId="0">#REF!</definedName>
    <definedName name="__________">#REF!</definedName>
    <definedName name="_____________0" localSheetId="0">#REF!</definedName>
    <definedName name="_____________0">#REF!</definedName>
    <definedName name="_____________11" localSheetId="0">#REF!</definedName>
    <definedName name="_____________11">#REF!</definedName>
    <definedName name="_____________12" localSheetId="0">#REF!</definedName>
    <definedName name="_____________12">#REF!</definedName>
    <definedName name="__________0" localSheetId="0">#REF!</definedName>
    <definedName name="__________0">#REF!</definedName>
    <definedName name="__________11" localSheetId="0">#REF!</definedName>
    <definedName name="__________11">#REF!</definedName>
    <definedName name="__________12" localSheetId="0">#REF!</definedName>
    <definedName name="__________12">#REF!</definedName>
    <definedName name="_________0" localSheetId="0">#REF!</definedName>
    <definedName name="_________0">#REF!</definedName>
    <definedName name="_________10" localSheetId="0">#REF!</definedName>
    <definedName name="_________10">#REF!</definedName>
    <definedName name="_________11" localSheetId="0">#REF!</definedName>
    <definedName name="_________11">#REF!</definedName>
    <definedName name="_________12" localSheetId="0">#REF!</definedName>
    <definedName name="_________12">#REF!</definedName>
    <definedName name="________0" localSheetId="0">#REF!</definedName>
    <definedName name="________0">#REF!</definedName>
    <definedName name="________10" localSheetId="0">#REF!</definedName>
    <definedName name="________10">#REF!</definedName>
    <definedName name="________11" localSheetId="0">#REF!</definedName>
    <definedName name="________11">#REF!</definedName>
    <definedName name="________12" localSheetId="0">#REF!</definedName>
    <definedName name="________12">#REF!</definedName>
    <definedName name="_______0" localSheetId="0">#REF!</definedName>
    <definedName name="_______0">#REF!</definedName>
    <definedName name="______0" localSheetId="0">#REF!</definedName>
    <definedName name="______0">#REF!</definedName>
    <definedName name="______11" localSheetId="0">#REF!</definedName>
    <definedName name="______11">#REF!</definedName>
    <definedName name="______12" localSheetId="0">#REF!</definedName>
    <definedName name="______12">#REF!</definedName>
    <definedName name="_____0" localSheetId="0">#REF!</definedName>
    <definedName name="_____0">#REF!</definedName>
    <definedName name="_____10" localSheetId="0">#REF!</definedName>
    <definedName name="_____10">#REF!</definedName>
    <definedName name="_____11" localSheetId="0">#REF!</definedName>
    <definedName name="_____11">#REF!</definedName>
    <definedName name="_____12" localSheetId="0">#REF!</definedName>
    <definedName name="_____12">#REF!</definedName>
    <definedName name="____0" localSheetId="0">#REF!</definedName>
    <definedName name="____0">#REF!</definedName>
    <definedName name="____1" localSheetId="0">#REF!</definedName>
    <definedName name="____1">#REF!</definedName>
    <definedName name="____10" localSheetId="0">#REF!</definedName>
    <definedName name="____10">#REF!</definedName>
    <definedName name="____11" localSheetId="0">#REF!</definedName>
    <definedName name="____11">#REF!</definedName>
    <definedName name="____12" localSheetId="0">#REF!</definedName>
    <definedName name="____12">#REF!</definedName>
    <definedName name="____2" localSheetId="0">#REF!</definedName>
    <definedName name="____2">#REF!</definedName>
    <definedName name="____3" localSheetId="0">#REF!</definedName>
    <definedName name="____3">#REF!</definedName>
    <definedName name="____4" localSheetId="0">#REF!</definedName>
    <definedName name="____4">#REF!</definedName>
    <definedName name="____5" localSheetId="0">#REF!</definedName>
    <definedName name="____5">#REF!</definedName>
    <definedName name="____7" localSheetId="0">#REF!</definedName>
    <definedName name="____7">#REF!</definedName>
    <definedName name="____8" localSheetId="0">#REF!</definedName>
    <definedName name="____8">#REF!</definedName>
    <definedName name="____9" localSheetId="0">#REF!</definedName>
    <definedName name="____9">#REF!</definedName>
    <definedName name="__l1">[1]내역서!#REF!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M1">[2]EP0618!#REF!</definedName>
    <definedName name="__SUM10">[2]EP0618!#REF!</definedName>
    <definedName name="__SUM11">[2]EP0618!#REF!</definedName>
    <definedName name="__SUM12">[2]EP0618!#REF!</definedName>
    <definedName name="__SUM13">[2]EP0618!#REF!</definedName>
    <definedName name="__SUM14">[2]EP0618!#REF!</definedName>
    <definedName name="__SUM15">[2]EP0618!#REF!</definedName>
    <definedName name="__SUM16">[2]EP0618!#REF!</definedName>
    <definedName name="__SUM17">[2]EP0618!#REF!</definedName>
    <definedName name="__SUM18">[2]EP0618!#REF!</definedName>
    <definedName name="__SUM19">[2]EP0618!#REF!</definedName>
    <definedName name="__SUM2">[2]EP0618!#REF!</definedName>
    <definedName name="__SUM3">[2]EP0618!#REF!</definedName>
    <definedName name="__SUM4">[2]EP0618!#REF!</definedName>
    <definedName name="__SUM5">[2]EP0618!#REF!</definedName>
    <definedName name="__SUM6">[2]EP0618!#REF!</definedName>
    <definedName name="__SUM7">[2]EP0618!#REF!</definedName>
    <definedName name="__SUM8">[2]EP0618!#REF!</definedName>
    <definedName name="__SUM9">[2]EP0618!#REF!</definedName>
    <definedName name="_0" localSheetId="0">[3]직재!#REF!</definedName>
    <definedName name="_0">[3]직재!#REF!</definedName>
    <definedName name="_1">[4]I一般比!#REF!</definedName>
    <definedName name="_2">[5]J直材4!$F$5:$G$5</definedName>
    <definedName name="_3">#N/A</definedName>
    <definedName name="_315" localSheetId="0">[6]__!#REF!</definedName>
    <definedName name="_315">[6]__!#REF!</definedName>
    <definedName name="_315___0" localSheetId="0">[7]__!#REF!</definedName>
    <definedName name="_315___0">[7]__!#REF!</definedName>
    <definedName name="_315___10" localSheetId="0">[8]__!#REF!</definedName>
    <definedName name="_315___10">[8]__!#REF!</definedName>
    <definedName name="_315___11" localSheetId="0">[9]__!#REF!</definedName>
    <definedName name="_315___11">[9]__!#REF!</definedName>
    <definedName name="_315___12" localSheetId="0">[9]__!#REF!</definedName>
    <definedName name="_315___12">[9]__!#REF!</definedName>
    <definedName name="_315___7" localSheetId="0">[10]__!#REF!</definedName>
    <definedName name="_315___7">[10]__!#REF!</definedName>
    <definedName name="_315___8" localSheetId="0">[11]__!#REF!</definedName>
    <definedName name="_315___8">[11]__!#REF!</definedName>
    <definedName name="_315___9" localSheetId="0">[10]__!#REF!</definedName>
    <definedName name="_315___9">[10]__!#REF!</definedName>
    <definedName name="_415" localSheetId="0">#REF!</definedName>
    <definedName name="_415">#REF!</definedName>
    <definedName name="_415___0" localSheetId="0">#REF!</definedName>
    <definedName name="_415___0">#REF!</definedName>
    <definedName name="_415___10" localSheetId="0">#REF!</definedName>
    <definedName name="_415___10">#REF!</definedName>
    <definedName name="_415___12" localSheetId="0">#REF!</definedName>
    <definedName name="_415___12">#REF!</definedName>
    <definedName name="_415___2" localSheetId="0">#REF!</definedName>
    <definedName name="_415___2">#REF!</definedName>
    <definedName name="_415___3" localSheetId="0">#REF!</definedName>
    <definedName name="_415___3">#REF!</definedName>
    <definedName name="_415___4" localSheetId="0">#REF!</definedName>
    <definedName name="_415___4">#REF!</definedName>
    <definedName name="_415___5" localSheetId="0">#REF!</definedName>
    <definedName name="_415___5">#REF!</definedName>
    <definedName name="_415___7" localSheetId="0">#REF!</definedName>
    <definedName name="_415___7">#REF!</definedName>
    <definedName name="_415___8" localSheetId="0">#REF!</definedName>
    <definedName name="_415___8">#REF!</definedName>
    <definedName name="_415___9" localSheetId="0">#REF!</definedName>
    <definedName name="_415___9">#REF!</definedName>
    <definedName name="_461" localSheetId="0">#REF!</definedName>
    <definedName name="_461">#REF!</definedName>
    <definedName name="_461___0" localSheetId="0">#REF!</definedName>
    <definedName name="_461___0">#REF!</definedName>
    <definedName name="_461___10" localSheetId="0">#REF!</definedName>
    <definedName name="_461___10">#REF!</definedName>
    <definedName name="_461___12" localSheetId="0">#REF!</definedName>
    <definedName name="_461___12">#REF!</definedName>
    <definedName name="_461___2" localSheetId="0">#REF!</definedName>
    <definedName name="_461___2">#REF!</definedName>
    <definedName name="_461___3" localSheetId="0">#REF!</definedName>
    <definedName name="_461___3">#REF!</definedName>
    <definedName name="_461___4" localSheetId="0">#REF!</definedName>
    <definedName name="_461___4">#REF!</definedName>
    <definedName name="_461___5" localSheetId="0">#REF!</definedName>
    <definedName name="_461___5">#REF!</definedName>
    <definedName name="_461___7" localSheetId="0">#REF!</definedName>
    <definedName name="_461___7">#REF!</definedName>
    <definedName name="_461___8" localSheetId="0">#REF!</definedName>
    <definedName name="_461___8">#REF!</definedName>
    <definedName name="_461___9" localSheetId="0">#REF!</definedName>
    <definedName name="_461___9">#REF!</definedName>
    <definedName name="_5" localSheetId="0">'[12]설직재-1'!#REF!</definedName>
    <definedName name="_5">'[12]설직재-1'!#REF!</definedName>
    <definedName name="_7" localSheetId="0">'[12]설직재-1'!#REF!</definedName>
    <definedName name="_7">'[12]설직재-1'!#REF!</definedName>
    <definedName name="_a">#N/A</definedName>
    <definedName name="_A1">#REF!</definedName>
    <definedName name="_B22">[13]일위대가!$A$1400:$IV$1413=[13]일위대가!$A$1400</definedName>
    <definedName name="_C315" localSheetId="0">#REF!</definedName>
    <definedName name="_C315">#REF!</definedName>
    <definedName name="_Ç315" localSheetId="0">#REF!</definedName>
    <definedName name="_Ç315">#REF!</definedName>
    <definedName name="_C315___0" localSheetId="0">#REF!</definedName>
    <definedName name="_C315___0">#REF!</definedName>
    <definedName name="_Ç315___0" localSheetId="0">#REF!</definedName>
    <definedName name="_Ç315___0">#REF!</definedName>
    <definedName name="_Ç315___10" localSheetId="0">#REF!</definedName>
    <definedName name="_Ç315___10">#REF!</definedName>
    <definedName name="_C315___11" localSheetId="0">#REF!</definedName>
    <definedName name="_C315___11">#REF!</definedName>
    <definedName name="_C315___12" localSheetId="0">#REF!</definedName>
    <definedName name="_C315___12">#REF!</definedName>
    <definedName name="_Ç315___12" localSheetId="0">#REF!</definedName>
    <definedName name="_Ç315___12">#REF!</definedName>
    <definedName name="_Ç315___2" localSheetId="0">#REF!</definedName>
    <definedName name="_Ç315___2">#REF!</definedName>
    <definedName name="_Ç315___3" localSheetId="0">#REF!</definedName>
    <definedName name="_Ç315___3">#REF!</definedName>
    <definedName name="_Ç315___4" localSheetId="0">#REF!</definedName>
    <definedName name="_Ç315___4">#REF!</definedName>
    <definedName name="_Ç315___5" localSheetId="0">#REF!</definedName>
    <definedName name="_Ç315___5">#REF!</definedName>
    <definedName name="_Ç315___7" localSheetId="0">#REF!</definedName>
    <definedName name="_Ç315___7">#REF!</definedName>
    <definedName name="_Ç315___8" localSheetId="0">#REF!</definedName>
    <definedName name="_Ç315___8">#REF!</definedName>
    <definedName name="_Ç315___9" localSheetId="0">#REF!</definedName>
    <definedName name="_Ç315___9">#REF!</definedName>
    <definedName name="_D1">#REF!</definedName>
    <definedName name="_D2">#REF!</definedName>
    <definedName name="_DAN1">#REF!</definedName>
    <definedName name="_DAN10">#REF!</definedName>
    <definedName name="_DAN11">#REF!</definedName>
    <definedName name="_DAN12">#REF!</definedName>
    <definedName name="_DAN13">#REF!</definedName>
    <definedName name="_DAN14">#REF!</definedName>
    <definedName name="_DAN15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30">[14]포장절단!#REF!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5">#REF!</definedName>
    <definedName name="_DAN50">#REF!</definedName>
    <definedName name="_DAN55">#REF!</definedName>
    <definedName name="_DAN6">#REF!</definedName>
    <definedName name="_DAN60">#REF!</definedName>
    <definedName name="_DAN7">#REF!</definedName>
    <definedName name="_DAN8">#REF!</definedName>
    <definedName name="_DAN9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7_E9_E11_E13_">#N/A</definedName>
    <definedName name="_F1">'[15]9GNG운반'!#REF!</definedName>
    <definedName name="_F2">'[15]9GNG운반'!#REF!</definedName>
    <definedName name="_F3">'[15]9GNG운반'!#REF!</definedName>
    <definedName name="_Fill" localSheetId="0" hidden="1">#REF!</definedName>
    <definedName name="_Fill" hidden="1">#REF!</definedName>
    <definedName name="_IL1">#REF!</definedName>
    <definedName name="_K02">[13]일위대가!$A$732:$IV$745=[13]일위대가!$A$732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l1" localSheetId="0">[1]내역서!#REF!</definedName>
    <definedName name="_LP1">'[16]부하(성남)'!#REF!</definedName>
    <definedName name="_LPB1">[17]부하계산서!#REF!</definedName>
    <definedName name="_LPK1">[17]부하계산서!#REF!</definedName>
    <definedName name="_LU1">'[16]부하(성남)'!#REF!</definedName>
    <definedName name="_LU2">'[16]부하(성남)'!#REF!</definedName>
    <definedName name="_LV01">'[16]부하(성남)'!#REF!</definedName>
    <definedName name="_O03">[13]일위대가!$A$1516:$IV$1529=[13]일위대가!$A$1516</definedName>
    <definedName name="_Order1" hidden="1">255</definedName>
    <definedName name="_Order2" hidden="1">255</definedName>
    <definedName name="_PB1">[18]工완성공사율!$A$1:$J$45</definedName>
    <definedName name="_PB2">[18]工완성공사율!$K$1:$T$45</definedName>
    <definedName name="_PB3">[18]工완성공사율!$U$1:$AD$45</definedName>
    <definedName name="_PI48">#REF!</definedName>
    <definedName name="_PI60">#REF!</definedName>
    <definedName name="_Q1">#REF!</definedName>
    <definedName name="_Q2">#REF!</definedName>
    <definedName name="_Q3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ort" localSheetId="0" hidden="1">#REF!</definedName>
    <definedName name="_Sort" hidden="1">#REF!</definedName>
    <definedName name="_SUB1" localSheetId="0">#REF!</definedName>
    <definedName name="_SUB2" localSheetId="0">#REF!</definedName>
    <definedName name="_SUB3" localSheetId="0">#REF!</definedName>
    <definedName name="_sub4" localSheetId="0">#REF!</definedName>
    <definedName name="_sub5" localSheetId="0">#REF!</definedName>
    <definedName name="_SUM1" localSheetId="0">[2]EP0618!#REF!</definedName>
    <definedName name="_SUM10" localSheetId="0">[2]EP0618!#REF!</definedName>
    <definedName name="_SUM11" localSheetId="0">[2]EP0618!#REF!</definedName>
    <definedName name="_SUM12" localSheetId="0">[2]EP0618!#REF!</definedName>
    <definedName name="_SUM13" localSheetId="0">[2]EP0618!#REF!</definedName>
    <definedName name="_SUM14" localSheetId="0">[2]EP0618!#REF!</definedName>
    <definedName name="_SUM15" localSheetId="0">[2]EP0618!#REF!</definedName>
    <definedName name="_SUM16" localSheetId="0">[2]EP0618!#REF!</definedName>
    <definedName name="_SUM17" localSheetId="0">[2]EP0618!#REF!</definedName>
    <definedName name="_SUM18" localSheetId="0">[2]EP0618!#REF!</definedName>
    <definedName name="_SUM19" localSheetId="0">[2]EP0618!#REF!</definedName>
    <definedName name="_SUM2" localSheetId="0">[2]EP0618!#REF!</definedName>
    <definedName name="_SUM3" localSheetId="0">[2]EP0618!#REF!</definedName>
    <definedName name="_SUM4" localSheetId="0">[2]EP0618!#REF!</definedName>
    <definedName name="_SUM5" localSheetId="0">[2]EP0618!#REF!</definedName>
    <definedName name="_SUM6" localSheetId="0">[2]EP0618!#REF!</definedName>
    <definedName name="_SUM7" localSheetId="0">[2]EP0618!#REF!</definedName>
    <definedName name="_SUM8" localSheetId="0">[2]EP0618!#REF!</definedName>
    <definedName name="_SUM9" localSheetId="0">[2]EP0618!#REF!</definedName>
    <definedName name="_TON1">#REF!</definedName>
    <definedName name="_TON2">#REF!</definedName>
    <definedName name="_UP1">[17]부하계산서!#REF!</definedName>
    <definedName name="_UP2">[17]부하계산서!#REF!</definedName>
    <definedName name="_wo1">'[19]예정(3)'!#REF!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¤C315" localSheetId="0">#REF!</definedName>
    <definedName name="¤C315">#REF!</definedName>
    <definedName name="¤Ç315" localSheetId="0">#REF!</definedName>
    <definedName name="¤Ç315">#REF!</definedName>
    <definedName name="\0" localSheetId="0">#REF!</definedName>
    <definedName name="\0">'[20]9GNG운반'!#REF!</definedName>
    <definedName name="\a" localSheetId="0">#REF!</definedName>
    <definedName name="\a">#N/A</definedName>
    <definedName name="\b" localSheetId="0">#REF!</definedName>
    <definedName name="\B">'[20]9GNG운반'!#REF!</definedName>
    <definedName name="\c">#REF!</definedName>
    <definedName name="\d" localSheetId="0">[21]을!#REF!</definedName>
    <definedName name="\d">[21]을!#REF!</definedName>
    <definedName name="\f">#N/A</definedName>
    <definedName name="\g">'[4]N賃率-職'!#REF!</definedName>
    <definedName name="\h">#N/A</definedName>
    <definedName name="\i" localSheetId="0">[21]을!#REF!</definedName>
    <definedName name="\i">[21]을!#REF!</definedName>
    <definedName name="\j">#N/A</definedName>
    <definedName name="\m" localSheetId="0">#REF!</definedName>
    <definedName name="\m">#REF!</definedName>
    <definedName name="\n">#REF!</definedName>
    <definedName name="\O">'[20]9GNG운반'!#REF!</definedName>
    <definedName name="\p" localSheetId="0">#REF!</definedName>
    <definedName name="\P">'[20]9GNG운반'!#REF!</definedName>
    <definedName name="\q" localSheetId="0">[22]일위!#REF!</definedName>
    <definedName name="\Q">'[20]9GNG운반'!#REF!</definedName>
    <definedName name="\r">#N/A</definedName>
    <definedName name="\s">#N/A</definedName>
    <definedName name="\x">#N/A</definedName>
    <definedName name="\z">#N/A</definedName>
    <definedName name="a" localSheetId="0">#REF!</definedName>
    <definedName name="a">#REF!</definedName>
    <definedName name="A1.1000" localSheetId="0">#REF!</definedName>
    <definedName name="A1.1000">#REF!</definedName>
    <definedName name="AA" localSheetId="0">#REF!</definedName>
    <definedName name="AA">[23]!han_code</definedName>
    <definedName name="AA___0" localSheetId="0">#REF!</definedName>
    <definedName name="AA___0">#REF!</definedName>
    <definedName name="AA___11" localSheetId="0">#REF!</definedName>
    <definedName name="AA___11">#REF!</definedName>
    <definedName name="AA___12" localSheetId="0">#REF!</definedName>
    <definedName name="AA___12">#REF!</definedName>
    <definedName name="AA___8" localSheetId="0">#REF!</definedName>
    <definedName name="AA___8">#REF!</definedName>
    <definedName name="AAA" localSheetId="0" hidden="1">#REF!</definedName>
    <definedName name="AAA" hidden="1">#REF!</definedName>
    <definedName name="AAAA">#REF!</definedName>
    <definedName name="AAAA___0" localSheetId="0">#REF!</definedName>
    <definedName name="AAAA___0">#REF!</definedName>
    <definedName name="AAAA___11" localSheetId="0">#REF!</definedName>
    <definedName name="AAAA___11">#REF!</definedName>
    <definedName name="AAAA___12" localSheetId="0">#REF!</definedName>
    <definedName name="AAAA___12">#REF!</definedName>
    <definedName name="AAAA___8" localSheetId="0">#REF!</definedName>
    <definedName name="AAAA___8">#REF!</definedName>
    <definedName name="AAAAA" localSheetId="0">[24]내역서!#REF!</definedName>
    <definedName name="AAAAA">[24]내역서!#REF!</definedName>
    <definedName name="AAAAAAA">#REF!</definedName>
    <definedName name="AAAAAAAAAAA">#REF!</definedName>
    <definedName name="AAAAAAAAAAAAAAA">#REF!</definedName>
    <definedName name="abc">#REF!</definedName>
    <definedName name="AC집계">#REF!</definedName>
    <definedName name="AFC">'[25]수량산출(AFC)'!$A$2:$M$41</definedName>
    <definedName name="AFC설비">[26]수량산출1!$A$528:$AB$626</definedName>
    <definedName name="AH">#REF!</definedName>
    <definedName name="aifjoweidmcx" localSheetId="0">#REF!</definedName>
    <definedName name="aifjoweidmcx">#REF!</definedName>
    <definedName name="AJHD" localSheetId="0">#REF!</definedName>
    <definedName name="AJHD">#REF!</definedName>
    <definedName name="akfj" localSheetId="0">#REF!</definedName>
    <definedName name="akfj">#REF!</definedName>
    <definedName name="AKJFD" localSheetId="0">#REF!</definedName>
    <definedName name="AKJFD">#REF!</definedName>
    <definedName name="AKJFL" localSheetId="0">#REF!</definedName>
    <definedName name="AKJFL">#REF!</definedName>
    <definedName name="aldfkuxp" localSheetId="0">#REF!</definedName>
    <definedName name="aldfkuxp">#REF!</definedName>
    <definedName name="ANFRK2" localSheetId="0">#REF!</definedName>
    <definedName name="ANFRK2">#REF!</definedName>
    <definedName name="ANFRK3">#REF!</definedName>
    <definedName name="anfrkk">#REF!</definedName>
    <definedName name="as" localSheetId="0">[24]내역서!#REF!</definedName>
    <definedName name="as">'[27]전차선로 물량표'!#REF!</definedName>
    <definedName name="asaasa">#REF!</definedName>
    <definedName name="ASD">#REF!</definedName>
    <definedName name="asdhf" localSheetId="0">#REF!</definedName>
    <definedName name="asdhf">#REF!</definedName>
    <definedName name="A머캐중층10불량">[28]AS복구!#REF!</definedName>
    <definedName name="A머캐중층15불량">[28]AS복구!#REF!</definedName>
    <definedName name="A머캐중층20불량">[28]AS복구!#REF!</definedName>
    <definedName name="A머캐표층15불량">[28]AS복구!#REF!</definedName>
    <definedName name="A머캐표층5불량">[28]AS복구!#REF!</definedName>
    <definedName name="A머캐표층7불량">[28]AS복구!#REF!</definedName>
    <definedName name="B" localSheetId="0">#REF!</definedName>
    <definedName name="B">#REF!</definedName>
    <definedName name="BASIC">#REF!</definedName>
    <definedName name="BASIC2">'[29]BASIC (2)'!$A$1:$D$129</definedName>
    <definedName name="BASIC22">#REF!</definedName>
    <definedName name="BASICC2">'[30]BASIC (2)'!$A$1:$D$129</definedName>
    <definedName name="BB">[31]내역서!$I$49</definedName>
    <definedName name="BBB" localSheetId="0">[32]내역서!#REF!</definedName>
    <definedName name="BBB">[32]내역서!#REF!</definedName>
    <definedName name="BOM_OF_ECP" localSheetId="0">#REF!</definedName>
    <definedName name="BOM_OF_ECP">#REF!</definedName>
    <definedName name="BOX_COVER" localSheetId="0">#REF!</definedName>
    <definedName name="BOX_COVER">#REF!</definedName>
    <definedName name="BOX_PULL" localSheetId="0">#REF!</definedName>
    <definedName name="BOX_PULL">#REF!</definedName>
    <definedName name="BOX_노출" localSheetId="0">#REF!</definedName>
    <definedName name="BOX_노출">#REF!</definedName>
    <definedName name="BOX_아우트렉박스" localSheetId="0">#REF!</definedName>
    <definedName name="BOX_아우트렉박스">#REF!</definedName>
    <definedName name="BOX_화인" localSheetId="0">#REF!</definedName>
    <definedName name="BOX_화인">#REF!</definedName>
    <definedName name="BuiltIn_AutoFilter___10" localSheetId="0">#REF!</definedName>
    <definedName name="BuiltIn_AutoFilter___10">#REF!</definedName>
    <definedName name="BuiltIn_Print_Area___0">#N/A</definedName>
    <definedName name="BUS_BAR" localSheetId="0">#REF!</definedName>
    <definedName name="BUS_BAR">#REF!</definedName>
    <definedName name="C_" localSheetId="0">#N/A</definedName>
    <definedName name="C_">#REF!</definedName>
    <definedName name="CA" localSheetId="0">#REF!</definedName>
    <definedName name="CA">#REF!</definedName>
    <definedName name="CABLE_TRAY" localSheetId="0">#REF!</definedName>
    <definedName name="CABLE_TRAY">#REF!</definedName>
    <definedName name="CC" localSheetId="0">#REF!</definedName>
    <definedName name="CC">#REF!</definedName>
    <definedName name="CCC" localSheetId="0">[32]내역서!#REF!</definedName>
    <definedName name="CCC">[32]내역서!#REF!</definedName>
    <definedName name="ccdc">#REF!</definedName>
    <definedName name="CCTV">'[25]수량산출(CCTV)'!$A$2:$M$40</definedName>
    <definedName name="CCTV및장애자편의설비" localSheetId="0">#REF!</definedName>
    <definedName name="CCTV및장애자편의설비">#REF!</definedName>
    <definedName name="CCTV설비">[26]수량산출1!$A$324:$AB$468</definedName>
    <definedName name="CG" localSheetId="0">결재!CG</definedName>
    <definedName name="CG">결재!CG</definedName>
    <definedName name="co">#REF!</definedName>
    <definedName name="CODE" localSheetId="0">#REF!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a">[25]수량_작성!$A$1:$BP$999</definedName>
    <definedName name="CONDUIT" localSheetId="0">#REF!</definedName>
    <definedName name="CONDUIT">#REF!</definedName>
    <definedName name="COPY990">#REF!</definedName>
    <definedName name="COST">#REF!</definedName>
    <definedName name="COST11">#REF!</definedName>
    <definedName name="Costt">#REF!</definedName>
    <definedName name="COt">#REF!</definedName>
    <definedName name="COVER">#REF!</definedName>
    <definedName name="D" localSheetId="0">#REF!</definedName>
    <definedName name="D">#REF!</definedName>
    <definedName name="d___0" localSheetId="0">#REF!</definedName>
    <definedName name="d___0">#REF!</definedName>
    <definedName name="d___12" localSheetId="0">#REF!</definedName>
    <definedName name="d___12">#REF!</definedName>
    <definedName name="DAN" localSheetId="0">[21]을!#REF!</definedName>
    <definedName name="DAN">[21]을!#REF!</definedName>
    <definedName name="DANGA">#REF!,#REF!</definedName>
    <definedName name="DANGA100">[33]단가산출2!#REF!</definedName>
    <definedName name="DANGA101">[33]단가산출2!#REF!</definedName>
    <definedName name="DANGA103">[33]단가산출2!#REF!</definedName>
    <definedName name="DANGA12">[33]단가산출2!#REF!</definedName>
    <definedName name="DANGA15">[33]단가산출2!#REF!</definedName>
    <definedName name="DANGA2">[33]단가산출2!#REF!</definedName>
    <definedName name="DANGA3">[33]단가산출2!#REF!</definedName>
    <definedName name="DANGA32">[33]단가산출2!#REF!</definedName>
    <definedName name="DANGA33">[33]단가산출2!#REF!</definedName>
    <definedName name="DANGA37">[33]단가산출2!#REF!</definedName>
    <definedName name="DANGA38">[33]단가산출2!#REF!</definedName>
    <definedName name="DANGA39">[33]단가산출2!#REF!</definedName>
    <definedName name="DANGA50">[33]단가산출2!#REF!</definedName>
    <definedName name="DANGA51">[33]단가산출2!#REF!</definedName>
    <definedName name="DANGA6">[33]단가산출2!#REF!</definedName>
    <definedName name="DANGA64">[33]단가산출2!#REF!</definedName>
    <definedName name="DANGA66">[33]단가산출2!#REF!</definedName>
    <definedName name="DANGA71">[33]단가산출2!#REF!</definedName>
    <definedName name="DANGA72">[33]단가산출2!#REF!</definedName>
    <definedName name="DANGA73">[33]단가산출2!#REF!</definedName>
    <definedName name="DANGA78">[33]단가산출2!#REF!</definedName>
    <definedName name="DANGA84">[33]단가산출2!#REF!</definedName>
    <definedName name="DANGA85">[33]단가산출2!#REF!</definedName>
    <definedName name="DANGA86">[33]단가산출2!#REF!</definedName>
    <definedName name="DANGA87">[33]단가산출2!#REF!</definedName>
    <definedName name="DANGA88">[33]단가산출2!#REF!</definedName>
    <definedName name="DANGA89">[33]단가산출2!#REF!</definedName>
    <definedName name="DANGA9">[33]단가산출2!#REF!</definedName>
    <definedName name="DANGA90">[33]단가산출2!#REF!</definedName>
    <definedName name="DANGA91">[33]단가산출2!#REF!</definedName>
    <definedName name="DANGA92">[33]단가산출2!#REF!</definedName>
    <definedName name="DANGA93">[33]단가산출2!#REF!</definedName>
    <definedName name="DANGA94">[33]단가산출2!#REF!</definedName>
    <definedName name="DANGA95">[33]단가산출2!#REF!</definedName>
    <definedName name="DANGA96">[33]단가산출2!#REF!</definedName>
    <definedName name="DANGA97">[33]단가산출2!#REF!</definedName>
    <definedName name="DANGA98">[33]단가산출2!#REF!</definedName>
    <definedName name="DANGA99">[33]단가산출2!#REF!</definedName>
    <definedName name="DATA" localSheetId="0">#REF!</definedName>
    <definedName name="DATA">#REF!</definedName>
    <definedName name="DATA_CONTROL_SYSTEM" localSheetId="0">'[34]견적대비 견적서'!#REF!</definedName>
    <definedName name="DATA_CONTROL_SYSTEM">'[34]견적대비 견적서'!#REF!</definedName>
    <definedName name="_xlnm.Database" localSheetId="0">#REF!</definedName>
    <definedName name="_xlnm.Database">#REF!</definedName>
    <definedName name="DC.PIPE" localSheetId="0">#REF!</definedName>
    <definedName name="DC.PIPE">#REF!</definedName>
    <definedName name="DD" localSheetId="0">#REF!</definedName>
    <definedName name="DD">#REF!</definedName>
    <definedName name="DD___0" localSheetId="0">#REF!</definedName>
    <definedName name="DD___0">#REF!</definedName>
    <definedName name="DD___12" localSheetId="0">#REF!</definedName>
    <definedName name="DD___12">#REF!</definedName>
    <definedName name="DDD" localSheetId="0" hidden="1">#REF!</definedName>
    <definedName name="DDD" hidden="1">#REF!</definedName>
    <definedName name="DDDD">#REF!</definedName>
    <definedName name="DDDD___0" localSheetId="0">#REF!</definedName>
    <definedName name="DDDD___0">#REF!</definedName>
    <definedName name="DDDD___11" localSheetId="0">#REF!</definedName>
    <definedName name="DDDD___11">#REF!</definedName>
    <definedName name="DDDD___12" localSheetId="0">#REF!</definedName>
    <definedName name="DDDD___12">#REF!</definedName>
    <definedName name="DDDD___8" localSheetId="0">#REF!</definedName>
    <definedName name="DDDD___8">#REF!</definedName>
    <definedName name="ddddd" hidden="1">#REF!</definedName>
    <definedName name="DDDDDDDDDD" localSheetId="0">#REF!</definedName>
    <definedName name="DDDDDDDDDD">#REF!</definedName>
    <definedName name="DDDDDDDDDDDDD">#REF!</definedName>
    <definedName name="DDS" localSheetId="0">BlankMacro1</definedName>
    <definedName name="DDS">BlankMacro1</definedName>
    <definedName name="DDW" localSheetId="0">BlankMacro1</definedName>
    <definedName name="DDW">BlankMacro1</definedName>
    <definedName name="DEMO" localSheetId="0">#REF!</definedName>
    <definedName name="DEMO">#REF!</definedName>
    <definedName name="dfhao" localSheetId="0">#REF!</definedName>
    <definedName name="dfhao">#REF!</definedName>
    <definedName name="dfjalk" localSheetId="0">#REF!</definedName>
    <definedName name="dfjalk">#REF!</definedName>
    <definedName name="DFJKSLAEO" localSheetId="0">#REF!</definedName>
    <definedName name="DFJKSLAEO">#REF!</definedName>
    <definedName name="DFS">#REF!</definedName>
    <definedName name="DGF" localSheetId="0">#REF!</definedName>
    <definedName name="DGF">#REF!</definedName>
    <definedName name="DIA" localSheetId="0">#REF!</definedName>
    <definedName name="DIA">#REF!</definedName>
    <definedName name="djfhka" localSheetId="0">#REF!</definedName>
    <definedName name="djfhka">#REF!</definedName>
    <definedName name="DJHFJ" localSheetId="0">#REF!</definedName>
    <definedName name="DJHFJ">#REF!</definedName>
    <definedName name="djhfs" localSheetId="0">#REF!</definedName>
    <definedName name="djhfs">#REF!</definedName>
    <definedName name="DJKFJ" localSheetId="0">#REF!</definedName>
    <definedName name="DJKFJ">#REF!</definedName>
    <definedName name="djkfslkjapoapei93" localSheetId="0">#REF!</definedName>
    <definedName name="djkfslkjapoapei93">#REF!</definedName>
    <definedName name="DKD" localSheetId="0">BlankMacro1</definedName>
    <definedName name="DKD">BlankMacro1</definedName>
    <definedName name="DKDK">[35]수량산출!#REF!</definedName>
    <definedName name="DKE" localSheetId="0">BlankMacro1</definedName>
    <definedName name="DKE">BlankMacro1</definedName>
    <definedName name="DKFAJKL" localSheetId="0">#REF!</definedName>
    <definedName name="DKFAJKL">#REF!</definedName>
    <definedName name="dkfja" localSheetId="0">#REF!</definedName>
    <definedName name="dkfja">#REF!</definedName>
    <definedName name="dkfjl" localSheetId="0">#REF!</definedName>
    <definedName name="dkfjl">#REF!</definedName>
    <definedName name="DKFJLE" localSheetId="0">#REF!</definedName>
    <definedName name="DKFJLE">#REF!</definedName>
    <definedName name="dkfjsl" localSheetId="0">#REF!</definedName>
    <definedName name="dkfjsl">#REF!</definedName>
    <definedName name="DKFSLK" localSheetId="0">#REF!</definedName>
    <definedName name="DKFSLK">#REF!</definedName>
    <definedName name="dklsfj" localSheetId="0">#REF!</definedName>
    <definedName name="dklsfj">#REF!</definedName>
    <definedName name="dlkfjls" localSheetId="0">#REF!</definedName>
    <definedName name="dlkfjls">#REF!</definedName>
    <definedName name="DLKJDAOJD">[8]신우!#REF!</definedName>
    <definedName name="DOG1___0" localSheetId="0">#REF!</definedName>
    <definedName name="DOG1___0">#REF!</definedName>
    <definedName name="DOG1___10" localSheetId="0">#REF!</definedName>
    <definedName name="DOG1___10">#REF!</definedName>
    <definedName name="DOG1___12" localSheetId="0">#REF!</definedName>
    <definedName name="DOG1___12">#REF!</definedName>
    <definedName name="DOG1___2" localSheetId="0">#REF!</definedName>
    <definedName name="DOG1___2">#REF!</definedName>
    <definedName name="DOG1___3" localSheetId="0">#REF!</definedName>
    <definedName name="DOG1___3">#REF!</definedName>
    <definedName name="DOG1___4" localSheetId="0">#REF!</definedName>
    <definedName name="DOG1___4">#REF!</definedName>
    <definedName name="DOG1___5" localSheetId="0">#REF!</definedName>
    <definedName name="DOG1___5">#REF!</definedName>
    <definedName name="DOG1___7" localSheetId="0">#REF!</definedName>
    <definedName name="DOG1___7">#REF!</definedName>
    <definedName name="DOG1___8" localSheetId="0">#REF!</definedName>
    <definedName name="DOG1___8">#REF!</definedName>
    <definedName name="DOG1___9" localSheetId="0">#REF!</definedName>
    <definedName name="DOG1___9">#REF!</definedName>
    <definedName name="DOG2___0" localSheetId="0">#REF!</definedName>
    <definedName name="DOG2___0">#REF!</definedName>
    <definedName name="DOG2___10" localSheetId="0">#REF!</definedName>
    <definedName name="DOG2___10">#REF!</definedName>
    <definedName name="DOG2___12" localSheetId="0">#REF!</definedName>
    <definedName name="DOG2___12">#REF!</definedName>
    <definedName name="DOG2___2" localSheetId="0">#REF!</definedName>
    <definedName name="DOG2___2">#REF!</definedName>
    <definedName name="DOG2___3" localSheetId="0">#REF!</definedName>
    <definedName name="DOG2___3">#REF!</definedName>
    <definedName name="DOG2___4" localSheetId="0">#REF!</definedName>
    <definedName name="DOG2___4">#REF!</definedName>
    <definedName name="DOG2___5" localSheetId="0">#REF!</definedName>
    <definedName name="DOG2___5">#REF!</definedName>
    <definedName name="DOG2___7" localSheetId="0">#REF!</definedName>
    <definedName name="DOG2___7">#REF!</definedName>
    <definedName name="DOG2___8" localSheetId="0">#REF!</definedName>
    <definedName name="DOG2___8">#REF!</definedName>
    <definedName name="DOG2___9" localSheetId="0">#REF!</definedName>
    <definedName name="DOG2___9">#REF!</definedName>
    <definedName name="DOG3___0" localSheetId="0">#REF!</definedName>
    <definedName name="DOG3___0">#REF!</definedName>
    <definedName name="DOG3___10" localSheetId="0">#REF!</definedName>
    <definedName name="DOG3___10">#REF!</definedName>
    <definedName name="DOG3___12" localSheetId="0">#REF!</definedName>
    <definedName name="DOG3___12">#REF!</definedName>
    <definedName name="DOG3___2" localSheetId="0">#REF!</definedName>
    <definedName name="DOG3___2">#REF!</definedName>
    <definedName name="DOG3___3" localSheetId="0">#REF!</definedName>
    <definedName name="DOG3___3">#REF!</definedName>
    <definedName name="DOG3___4" localSheetId="0">#REF!</definedName>
    <definedName name="DOG3___4">#REF!</definedName>
    <definedName name="DOG3___5" localSheetId="0">#REF!</definedName>
    <definedName name="DOG3___5">#REF!</definedName>
    <definedName name="DOG3___7" localSheetId="0">#REF!</definedName>
    <definedName name="DOG3___7">#REF!</definedName>
    <definedName name="DOG3___8" localSheetId="0">#REF!</definedName>
    <definedName name="DOG3___8">#REF!</definedName>
    <definedName name="DOG3___9" localSheetId="0">#REF!</definedName>
    <definedName name="DOG3___9">#REF!</definedName>
    <definedName name="DOG4___0" localSheetId="0">#REF!</definedName>
    <definedName name="DOG4___0">#REF!</definedName>
    <definedName name="DOG4___10" localSheetId="0">#REF!</definedName>
    <definedName name="DOG4___10">#REF!</definedName>
    <definedName name="DOG4___12" localSheetId="0">#REF!</definedName>
    <definedName name="DOG4___12">#REF!</definedName>
    <definedName name="DOG4___2" localSheetId="0">#REF!</definedName>
    <definedName name="DOG4___2">#REF!</definedName>
    <definedName name="DOG4___3" localSheetId="0">#REF!</definedName>
    <definedName name="DOG4___3">#REF!</definedName>
    <definedName name="DOG4___4" localSheetId="0">#REF!</definedName>
    <definedName name="DOG4___4">#REF!</definedName>
    <definedName name="DOG4___5" localSheetId="0">#REF!</definedName>
    <definedName name="DOG4___5">#REF!</definedName>
    <definedName name="DOG4___7" localSheetId="0">#REF!</definedName>
    <definedName name="DOG4___7">#REF!</definedName>
    <definedName name="DOG4___8" localSheetId="0">#REF!</definedName>
    <definedName name="DOG4___8">#REF!</definedName>
    <definedName name="DOG4___9" localSheetId="0">#REF!</definedName>
    <definedName name="DOG4___9">#REF!</definedName>
    <definedName name="DRIVE" localSheetId="0">#REF!</definedName>
    <definedName name="DRIVE">#REF!</definedName>
    <definedName name="DRIVE___0" localSheetId="0">#REF!</definedName>
    <definedName name="DRIVE___0">#REF!</definedName>
    <definedName name="DRIVE___10" localSheetId="0">#REF!</definedName>
    <definedName name="DRIVE___10">#REF!</definedName>
    <definedName name="DRIVE___12" localSheetId="0">#REF!</definedName>
    <definedName name="DRIVE___12">#REF!</definedName>
    <definedName name="DRIVE___2" localSheetId="0">#REF!</definedName>
    <definedName name="DRIVE___2">#REF!</definedName>
    <definedName name="DRIVE___3" localSheetId="0">#REF!</definedName>
    <definedName name="DRIVE___3">#REF!</definedName>
    <definedName name="DRIVE___4" localSheetId="0">#REF!</definedName>
    <definedName name="DRIVE___4">#REF!</definedName>
    <definedName name="DRIVE___5" localSheetId="0">#REF!</definedName>
    <definedName name="DRIVE___5">#REF!</definedName>
    <definedName name="DRIVE___7" localSheetId="0">#REF!</definedName>
    <definedName name="DRIVE___7">#REF!</definedName>
    <definedName name="DRIVE___8" localSheetId="0">#REF!</definedName>
    <definedName name="DRIVE___8">#REF!</definedName>
    <definedName name="DRIVE___9" localSheetId="0">#REF!</definedName>
    <definedName name="DRIVE___9">#REF!</definedName>
    <definedName name="drsg">#REF!</definedName>
    <definedName name="DS" localSheetId="0">BlankMacro1</definedName>
    <definedName name="DS">[36]일위목록!$A$5:$J$83</definedName>
    <definedName name="dsaghh" localSheetId="0">#REF!</definedName>
    <definedName name="dsaghh">#REF!</definedName>
    <definedName name="DSD">[36]단가조사!$B$4:$AF$334</definedName>
    <definedName name="DSKFJL" localSheetId="0">#REF!</definedName>
    <definedName name="DSKFJL">#REF!</definedName>
    <definedName name="DWS" localSheetId="0">BlankMacro1</definedName>
    <definedName name="DWS">BlankMacro1</definedName>
    <definedName name="E" localSheetId="0">#REF!</definedName>
    <definedName name="E">#REF!</definedName>
    <definedName name="E14S1">[37]Sheet1!$E$14</definedName>
    <definedName name="E5S1">[37]Sheet1!$E$5</definedName>
    <definedName name="edgh" localSheetId="0">#REF!</definedName>
    <definedName name="edgh">#REF!</definedName>
    <definedName name="edtgh" localSheetId="0">#REF!</definedName>
    <definedName name="edtgh">#REF!</definedName>
    <definedName name="EE">[38]내역서!#REF!</definedName>
    <definedName name="eee" localSheetId="0">[21]을!#REF!</definedName>
    <definedName name="eee">[21]을!#REF!</definedName>
    <definedName name="EFG" localSheetId="0">#REF!</definedName>
    <definedName name="EFG">#REF!</definedName>
    <definedName name="EIRA" localSheetId="0">#REF!</definedName>
    <definedName name="EIRA">#REF!</definedName>
    <definedName name="EIRP" localSheetId="0">#REF!</definedName>
    <definedName name="EIRP">#REF!</definedName>
    <definedName name="elec1" localSheetId="0">#REF!</definedName>
    <definedName name="elec1">#REF!</definedName>
    <definedName name="elec2" localSheetId="0">#REF!</definedName>
    <definedName name="elec2">#REF!</definedName>
    <definedName name="elec3" localSheetId="0">#REF!</definedName>
    <definedName name="elec3">#REF!</definedName>
    <definedName name="elec4" localSheetId="0">#REF!</definedName>
    <definedName name="elec4">#REF!</definedName>
    <definedName name="elec5" localSheetId="0">#REF!</definedName>
    <definedName name="elec5">#REF!</definedName>
    <definedName name="elec6" localSheetId="0">#REF!</definedName>
    <definedName name="elec6">#REF!</definedName>
    <definedName name="EMDRLR" localSheetId="0">#REF!</definedName>
    <definedName name="EMDRLR">#REF!</definedName>
    <definedName name="eor">#REF!</definedName>
    <definedName name="ERER">#REF!</definedName>
    <definedName name="_xlnm.Extract" localSheetId="0">#REF!</definedName>
    <definedName name="_xlnm.Extract">#REF!</definedName>
    <definedName name="f" localSheetId="0">#REF!</definedName>
    <definedName name="f">#REF!</definedName>
    <definedName name="F___0" localSheetId="0">#REF!</definedName>
    <definedName name="F___0">#REF!</definedName>
    <definedName name="F___11" localSheetId="0">#REF!</definedName>
    <definedName name="F___11">#REF!</definedName>
    <definedName name="F___12" localSheetId="0">#REF!</definedName>
    <definedName name="F___12">#REF!</definedName>
    <definedName name="F___8" localSheetId="0">#REF!</definedName>
    <definedName name="F___8">#REF!</definedName>
    <definedName name="fact">#REF!</definedName>
    <definedName name="FDDSF" localSheetId="0">#REF!</definedName>
    <definedName name="FDDSF">#REF!</definedName>
    <definedName name="FDGFDGDGDGF">#REF!</definedName>
    <definedName name="FF" localSheetId="0">[39]내역서!#REF!</definedName>
    <definedName name="FF">[39]내역서!#REF!</definedName>
    <definedName name="FFDGGFD">#REF!</definedName>
    <definedName name="FFDGGFD___0" localSheetId="0">#REF!</definedName>
    <definedName name="FFDGGFD___0">#REF!</definedName>
    <definedName name="FFDGGFD___11" localSheetId="0">#REF!</definedName>
    <definedName name="FFDGGFD___11">#REF!</definedName>
    <definedName name="FFDGGFD___12" localSheetId="0">#REF!</definedName>
    <definedName name="FFDGGFD___12">#REF!</definedName>
    <definedName name="FFDGGFD___8" localSheetId="0">#REF!</definedName>
    <definedName name="FFDGGFD___8">#REF!</definedName>
    <definedName name="FFF" localSheetId="0">#REF!</definedName>
    <definedName name="FFF">#REF!</definedName>
    <definedName name="FFFF">#REF!</definedName>
    <definedName name="FFFF___0" localSheetId="0">#REF!</definedName>
    <definedName name="FFFF___0">#REF!</definedName>
    <definedName name="FFFF___11" localSheetId="0">#REF!</definedName>
    <definedName name="FFFF___11">#REF!</definedName>
    <definedName name="FFFF___12" localSheetId="0">#REF!</definedName>
    <definedName name="FFFF___12">#REF!</definedName>
    <definedName name="FFFF___8" localSheetId="0">#REF!</definedName>
    <definedName name="FFFF___8">#REF!</definedName>
    <definedName name="FFFFF">#REF!</definedName>
    <definedName name="FFFFF___0" localSheetId="0">#REF!</definedName>
    <definedName name="FFFFF___0">#REF!</definedName>
    <definedName name="FFFFF___11" localSheetId="0">#REF!</definedName>
    <definedName name="FFFFF___11">#REF!</definedName>
    <definedName name="FFFFF___12" localSheetId="0">#REF!</definedName>
    <definedName name="FFFFF___12">#REF!</definedName>
    <definedName name="FFFFF___8" localSheetId="0">#REF!</definedName>
    <definedName name="FFFFF___8">#REF!</definedName>
    <definedName name="FG">#REF!</definedName>
    <definedName name="FGD" localSheetId="0">#REF!</definedName>
    <definedName name="FGD">#REF!</definedName>
    <definedName name="FGGG">#REF!</definedName>
    <definedName name="FGHFHFHFHF">#REF!</definedName>
    <definedName name="FHFH" hidden="1">[40]수량산출!$A$1:$A$8561</definedName>
    <definedName name="FHFHFHFHFGHF">#REF!</definedName>
    <definedName name="FHFK" localSheetId="0" hidden="1">[40]수량산출!#REF!</definedName>
    <definedName name="FHFK" hidden="1">[40]수량산출!#REF!</definedName>
    <definedName name="FIXT" localSheetId="0">#REF!</definedName>
    <definedName name="FIXT">#REF!</definedName>
    <definedName name="fkalsjdioa" localSheetId="0">#REF!</definedName>
    <definedName name="fkalsjdioa">#REF!</definedName>
    <definedName name="flag">#REF!</definedName>
    <definedName name="FSWADJK" localSheetId="0">#REF!</definedName>
    <definedName name="FSWADJK">#REF!</definedName>
    <definedName name="G14S1">[37]Sheet1!$G$14</definedName>
    <definedName name="G5S1">[37]Sheet1!$G$5</definedName>
    <definedName name="GAB" localSheetId="0">[21]을!#REF!</definedName>
    <definedName name="GAB">[21]을!#REF!</definedName>
    <definedName name="GFD">#REF!</definedName>
    <definedName name="GFD___0" localSheetId="0">#REF!</definedName>
    <definedName name="GFD___0">#REF!</definedName>
    <definedName name="GFD___11" localSheetId="0">#REF!</definedName>
    <definedName name="GFD___11">#REF!</definedName>
    <definedName name="GFD___12" localSheetId="0">#REF!</definedName>
    <definedName name="GFD___12">#REF!</definedName>
    <definedName name="GFD___8" localSheetId="0">#REF!</definedName>
    <definedName name="GFD___8">#REF!</definedName>
    <definedName name="GGGG">#REF!</definedName>
    <definedName name="GGGG___0" localSheetId="0">#REF!</definedName>
    <definedName name="GGGG___0">#REF!</definedName>
    <definedName name="GGGG___11" localSheetId="0">#REF!</definedName>
    <definedName name="GGGG___11">#REF!</definedName>
    <definedName name="GGGG___12" localSheetId="0">#REF!</definedName>
    <definedName name="GGGG___12">#REF!</definedName>
    <definedName name="GGGG___8" localSheetId="0">#REF!</definedName>
    <definedName name="GGGG___8">#REF!</definedName>
    <definedName name="ggggggg">[14]포장절단!#REF!</definedName>
    <definedName name="GH">#REF!</definedName>
    <definedName name="GHGFHFHF">#REF!</definedName>
    <definedName name="h" localSheetId="0">#REF!</definedName>
    <definedName name="h">#REF!</definedName>
    <definedName name="h___0" localSheetId="0">#REF!</definedName>
    <definedName name="h___0">#REF!</definedName>
    <definedName name="h___11" localSheetId="0">#REF!</definedName>
    <definedName name="h___11">#REF!</definedName>
    <definedName name="h___12" localSheetId="0">#REF!</definedName>
    <definedName name="h___12">#REF!</definedName>
    <definedName name="H_W시험기사" localSheetId="0">#REF!</definedName>
    <definedName name="H_W시험기사">#REF!</definedName>
    <definedName name="HAFJDHO" localSheetId="0">#REF!</definedName>
    <definedName name="HAFJDHO">#REF!</definedName>
    <definedName name="han_code">[41]!han_code</definedName>
    <definedName name="HGFHH" localSheetId="0">#REF!</definedName>
    <definedName name="HGFHH">#REF!</definedName>
    <definedName name="HH" localSheetId="0">[42]내역서!#REF!</definedName>
    <definedName name="HH">[42]내역서!#REF!</definedName>
    <definedName name="HHH">#REF!</definedName>
    <definedName name="HHH___0" localSheetId="0">#REF!</definedName>
    <definedName name="HHH___0">#REF!</definedName>
    <definedName name="HHH___11" localSheetId="0">#REF!</definedName>
    <definedName name="HHH___11">#REF!</definedName>
    <definedName name="HHH___12" localSheetId="0">#REF!</definedName>
    <definedName name="HHH___12">#REF!</definedName>
    <definedName name="HHH___8" localSheetId="0">#REF!</definedName>
    <definedName name="HHH___8">#REF!</definedName>
    <definedName name="HHHH" localSheetId="0" hidden="1">#REF!</definedName>
    <definedName name="HHHH" hidden="1">#REF!</definedName>
    <definedName name="HI_전선관">#REF!</definedName>
    <definedName name="HIT">'[43]2F 회의실견적(5_14 일대)'!$J$31</definedName>
    <definedName name="hj" localSheetId="0">#REF!</definedName>
    <definedName name="hj">#REF!</definedName>
    <definedName name="hj___0" localSheetId="0">#REF!</definedName>
    <definedName name="hj___0">#REF!</definedName>
    <definedName name="hj___11" localSheetId="0">#REF!</definedName>
    <definedName name="hj___11">#REF!</definedName>
    <definedName name="hj___12" localSheetId="0">#REF!</definedName>
    <definedName name="hj___12">#REF!</definedName>
    <definedName name="HORI">#REF!</definedName>
    <definedName name="HUB_장비" localSheetId="0">#REF!</definedName>
    <definedName name="HUB_장비">#REF!</definedName>
    <definedName name="HW설치기사">[44]요율!$E$15:$E$16</definedName>
    <definedName name="HW시험기사" localSheetId="0">#REF!</definedName>
    <definedName name="HW시험기사">[44]요율!$C$17:$C$18</definedName>
    <definedName name="ID">#REF!,#REF!</definedName>
    <definedName name="II" localSheetId="0">[42]내역서!#REF!</definedName>
    <definedName name="II">[42]내역서!#REF!</definedName>
    <definedName name="IL">#REF!</definedName>
    <definedName name="IL___0" localSheetId="0">#REF!</definedName>
    <definedName name="IL___0">#REF!</definedName>
    <definedName name="IL___10" localSheetId="0">#REF!</definedName>
    <definedName name="IL___10">#REF!</definedName>
    <definedName name="IL___12" localSheetId="0">#REF!</definedName>
    <definedName name="IL___12">#REF!</definedName>
    <definedName name="IL___2" localSheetId="0">#REF!</definedName>
    <definedName name="IL___2">#REF!</definedName>
    <definedName name="IL___3" localSheetId="0">#REF!</definedName>
    <definedName name="IL___3">#REF!</definedName>
    <definedName name="IL___4" localSheetId="0">#REF!</definedName>
    <definedName name="IL___4">#REF!</definedName>
    <definedName name="IL___5" localSheetId="0">#REF!</definedName>
    <definedName name="IL___5">#REF!</definedName>
    <definedName name="IL___7" localSheetId="0">#REF!</definedName>
    <definedName name="IL___7">#REF!</definedName>
    <definedName name="IL___8" localSheetId="0">#REF!</definedName>
    <definedName name="IL___8">#REF!</definedName>
    <definedName name="IL___9" localSheetId="0">#REF!</definedName>
    <definedName name="IL___9">#REF!</definedName>
    <definedName name="INVERTER설치" localSheetId="0">[45]일위대가목록!#REF!</definedName>
    <definedName name="INVERTER설치">[45]일위대가목록!#REF!</definedName>
    <definedName name="J" localSheetId="0">[42]내역서!#REF!</definedName>
    <definedName name="J">[42]내역서!#REF!</definedName>
    <definedName name="JJJ" localSheetId="0">[42]내역서!#REF!</definedName>
    <definedName name="JJJ">[42]내역서!#REF!</definedName>
    <definedName name="JJJJJ">#REF!</definedName>
    <definedName name="JJJJJJJJJ">#REF!</definedName>
    <definedName name="K" localSheetId="0">[42]내역서!#REF!</definedName>
    <definedName name="k">#REF!</definedName>
    <definedName name="KA">[46]MOTOR!$B$61:$E$68</definedName>
    <definedName name="kangpan">#REF!</definedName>
    <definedName name="kdfjaiow" localSheetId="0">#REF!</definedName>
    <definedName name="kdfjaiow">#REF!</definedName>
    <definedName name="KDJ" localSheetId="0">#REF!</definedName>
    <definedName name="KDJ">#REF!</definedName>
    <definedName name="kfjaje" localSheetId="0">#REF!</definedName>
    <definedName name="kfjaje">#REF!</definedName>
    <definedName name="KFJG">#REF!</definedName>
    <definedName name="KIM">#REF!</definedName>
    <definedName name="kjkcm" localSheetId="0">#REF!</definedName>
    <definedName name="kjkcm">#REF!</definedName>
    <definedName name="KK" localSheetId="0">#REF!</definedName>
    <definedName name="KK">#REF!</definedName>
    <definedName name="KKK" localSheetId="0" hidden="1">#REF!</definedName>
    <definedName name="KKK" hidden="1">#REF!</definedName>
    <definedName name="ksjafie" localSheetId="0">#REF!</definedName>
    <definedName name="ksjafie">#REF!</definedName>
    <definedName name="L" localSheetId="0">[42]내역서!#REF!</definedName>
    <definedName name="L">[42]내역서!#REF!</definedName>
    <definedName name="labor" localSheetId="0">#REF!</definedName>
    <definedName name="labor">#REF!</definedName>
    <definedName name="lasdkj" localSheetId="0">#REF!</definedName>
    <definedName name="lasdkj">#REF!</definedName>
    <definedName name="ldskjf" localSheetId="0">#REF!</definedName>
    <definedName name="ldskjf">#REF!</definedName>
    <definedName name="LIST">[47]부하LOAD!$B$4:$P$163</definedName>
    <definedName name="LL" localSheetId="0">[42]내역서!#REF!</definedName>
    <definedName name="LL">[42]내역서!#REF!</definedName>
    <definedName name="lll" localSheetId="0" hidden="1">#REF!</definedName>
    <definedName name="LLL">#REF!</definedName>
    <definedName name="LLLL" localSheetId="0">BlankMacro1</definedName>
    <definedName name="LLLL">BlankMacro1</definedName>
    <definedName name="LOADT" localSheetId="0">#REF!</definedName>
    <definedName name="LOADT">#REF!</definedName>
    <definedName name="LP1A">'[16]부하(성남)'!#REF!</definedName>
    <definedName name="LP1B">[17]부하계산서!#REF!</definedName>
    <definedName name="LP3A">'[16]부하(성남)'!#REF!</definedName>
    <definedName name="LPB">'[16]부하(성남)'!#REF!</definedName>
    <definedName name="LPBA">[17]부하계산서!#REF!</definedName>
    <definedName name="LPKA">[17]부하계산서!#REF!</definedName>
    <definedName name="LPKB">[17]부하계산서!#REF!</definedName>
    <definedName name="LPM">[17]부하계산서!#REF!</definedName>
    <definedName name="LPMA">[17]부하계산서!#REF!</definedName>
    <definedName name="LPO">[17]부하계산서!#REF!</definedName>
    <definedName name="LPOA">[17]부하계산서!#REF!</definedName>
    <definedName name="LV02A">[17]부하계산서!#REF!</definedName>
    <definedName name="LV02B">[17]부하계산서!#REF!</definedName>
    <definedName name="LV04A">[17]부하계산서!#REF!</definedName>
    <definedName name="LV04B">[17]부하계산서!#REF!</definedName>
    <definedName name="L형옹벽" localSheetId="0">#REF!</definedName>
    <definedName name="L형옹벽">#REF!</definedName>
    <definedName name="M" localSheetId="0">#REF!</definedName>
    <definedName name="m" hidden="1">#REF!</definedName>
    <definedName name="Macro10" localSheetId="0">[48]!Macro10</definedName>
    <definedName name="Macro10">[49]!Macro10</definedName>
    <definedName name="Macro12" localSheetId="0">[48]!Macro12</definedName>
    <definedName name="Macro12">[49]!Macro12</definedName>
    <definedName name="Macro13" localSheetId="0">[48]!Macro13</definedName>
    <definedName name="Macro13">[49]!Macro13</definedName>
    <definedName name="Macro14" localSheetId="0">[48]!Macro14</definedName>
    <definedName name="Macro14">[49]!Macro14</definedName>
    <definedName name="Macro2" localSheetId="0">[48]!Macro2</definedName>
    <definedName name="Macro2">[49]!Macro2</definedName>
    <definedName name="Macro5" localSheetId="0">[48]!Macro5</definedName>
    <definedName name="Macro5">[49]!Macro5</definedName>
    <definedName name="Macro6" localSheetId="0">[48]!Macro6</definedName>
    <definedName name="Macro6">[49]!Macro6</definedName>
    <definedName name="Macro7" localSheetId="0">[48]!Macro7</definedName>
    <definedName name="Macro7">[49]!Macro7</definedName>
    <definedName name="Macro8" localSheetId="0">[48]!Macro8</definedName>
    <definedName name="Macro8">[49]!Macro8</definedName>
    <definedName name="Macro9" localSheetId="0">[48]!Macro9</definedName>
    <definedName name="Macro9">[49]!Macro9</definedName>
    <definedName name="MCCB_2P" localSheetId="0">#REF!</definedName>
    <definedName name="MCCB_2P">#REF!</definedName>
    <definedName name="MCCB_3P" localSheetId="0">#REF!</definedName>
    <definedName name="MCCB_3P">#REF!</definedName>
    <definedName name="MCCB_4P" localSheetId="0">#REF!</definedName>
    <definedName name="MCCB_4P">#REF!</definedName>
    <definedName name="MCCB_M_G" localSheetId="0">#REF!</definedName>
    <definedName name="MCCB_M_G">#REF!</definedName>
    <definedName name="MCCEA">[17]부하계산서!#REF!</definedName>
    <definedName name="MCCEB">[17]부하계산서!#REF!</definedName>
    <definedName name="MCCF">[17]부하계산서!#REF!</definedName>
    <definedName name="MCCN">'[16]부하(성남)'!#REF!</definedName>
    <definedName name="MCCP">[17]부하계산서!#REF!</definedName>
    <definedName name="MCCS">[17]부하계산서!#REF!</definedName>
    <definedName name="MH">[27]DATA!$I$17:$J$26</definedName>
    <definedName name="MM" localSheetId="0">[39]내역서!#REF!</definedName>
    <definedName name="MM">[39]내역서!#REF!</definedName>
    <definedName name="MONEY">#REF!,#REF!</definedName>
    <definedName name="monitor">#REF!</definedName>
    <definedName name="MOTOR_______" localSheetId="0">#REF!</definedName>
    <definedName name="MOTOR_______">#REF!</definedName>
    <definedName name="MOTOR__________0" localSheetId="0">#REF!</definedName>
    <definedName name="MOTOR__________0">#REF!</definedName>
    <definedName name="MOTOR__________10" localSheetId="0">#REF!</definedName>
    <definedName name="MOTOR__________10">#REF!</definedName>
    <definedName name="MOTOR__________12" localSheetId="0">#REF!</definedName>
    <definedName name="MOTOR__________12">#REF!</definedName>
    <definedName name="MOTOR__________2" localSheetId="0">#REF!</definedName>
    <definedName name="MOTOR__________2">#REF!</definedName>
    <definedName name="MOTOR__________3" localSheetId="0">#REF!</definedName>
    <definedName name="MOTOR__________3">#REF!</definedName>
    <definedName name="MOTOR__________4" localSheetId="0">#REF!</definedName>
    <definedName name="MOTOR__________4">#REF!</definedName>
    <definedName name="MOTOR__________5" localSheetId="0">#REF!</definedName>
    <definedName name="MOTOR__________5">#REF!</definedName>
    <definedName name="MOTOR__________6" localSheetId="0">#REF!</definedName>
    <definedName name="MOTOR__________6">#REF!</definedName>
    <definedName name="MOTOR__________7" localSheetId="0">#REF!</definedName>
    <definedName name="MOTOR__________7">#REF!</definedName>
    <definedName name="MOTOR__________8" localSheetId="0">#REF!</definedName>
    <definedName name="MOTOR__________8">#REF!</definedName>
    <definedName name="MOTOR__________9" localSheetId="0">#REF!</definedName>
    <definedName name="MOTOR__________9">#REF!</definedName>
    <definedName name="MOTOR__농형_전폐">#REF!</definedName>
    <definedName name="n">#N/A</definedName>
    <definedName name="NAM" localSheetId="0">#REF!</definedName>
    <definedName name="NAM">#REF!</definedName>
    <definedName name="NI">[50]노임!$A$1:$B$65536</definedName>
    <definedName name="NO" localSheetId="0">#REF!</definedName>
    <definedName name="NO">#REF!</definedName>
    <definedName name="NOIM">[50]노임!$A$1:$B$17</definedName>
    <definedName name="OIOPIPOPOPPOIPOOOIP">#REF!</definedName>
    <definedName name="oo">'[19]동원(3)'!#REF!</definedName>
    <definedName name="OOO" localSheetId="0" hidden="1">#REF!</definedName>
    <definedName name="OOO" hidden="1">#REF!</definedName>
    <definedName name="or" localSheetId="0">[51]과천MAIN!#REF!</definedName>
    <definedName name="or">[51]과천MAIN!#REF!</definedName>
    <definedName name="or___0" localSheetId="0">[52]__MAIN!#REF!</definedName>
    <definedName name="or___0">[52]__MAIN!#REF!</definedName>
    <definedName name="or___12" localSheetId="0">[53]__MAIN!#REF!</definedName>
    <definedName name="or___12">[53]__MAIN!#REF!</definedName>
    <definedName name="P" localSheetId="0">#REF!</definedName>
    <definedName name="P">#REF!</definedName>
    <definedName name="PB">'[16]부하(성남)'!#REF!</definedName>
    <definedName name="PI48___0" localSheetId="0">#REF!</definedName>
    <definedName name="PI48___0">#REF!</definedName>
    <definedName name="PI48___10" localSheetId="0">#REF!</definedName>
    <definedName name="PI48___10">#REF!</definedName>
    <definedName name="PI48___12" localSheetId="0">#REF!</definedName>
    <definedName name="PI48___12">#REF!</definedName>
    <definedName name="PI48___2" localSheetId="0">#REF!</definedName>
    <definedName name="PI48___2">#REF!</definedName>
    <definedName name="PI48___3" localSheetId="0">#REF!</definedName>
    <definedName name="PI48___3">#REF!</definedName>
    <definedName name="PI48___4" localSheetId="0">#REF!</definedName>
    <definedName name="PI48___4">#REF!</definedName>
    <definedName name="PI48___5" localSheetId="0">#REF!</definedName>
    <definedName name="PI48___5">#REF!</definedName>
    <definedName name="PI48___7" localSheetId="0">#REF!</definedName>
    <definedName name="PI48___7">#REF!</definedName>
    <definedName name="PI48___8" localSheetId="0">#REF!</definedName>
    <definedName name="PI48___8">#REF!</definedName>
    <definedName name="PI48___9" localSheetId="0">#REF!</definedName>
    <definedName name="PI48___9">#REF!</definedName>
    <definedName name="PI60___0" localSheetId="0">#REF!</definedName>
    <definedName name="PI60___0">#REF!</definedName>
    <definedName name="PI60___10" localSheetId="0">#REF!</definedName>
    <definedName name="PI60___10">#REF!</definedName>
    <definedName name="PI60___12" localSheetId="0">#REF!</definedName>
    <definedName name="PI60___12">#REF!</definedName>
    <definedName name="PI60___2" localSheetId="0">#REF!</definedName>
    <definedName name="PI60___2">#REF!</definedName>
    <definedName name="PI60___3" localSheetId="0">#REF!</definedName>
    <definedName name="PI60___3">#REF!</definedName>
    <definedName name="PI60___4" localSheetId="0">#REF!</definedName>
    <definedName name="PI60___4">#REF!</definedName>
    <definedName name="PI60___5" localSheetId="0">#REF!</definedName>
    <definedName name="PI60___5">#REF!</definedName>
    <definedName name="PI60___7" localSheetId="0">#REF!</definedName>
    <definedName name="PI60___7">#REF!</definedName>
    <definedName name="PI60___8" localSheetId="0">#REF!</definedName>
    <definedName name="PI60___8">#REF!</definedName>
    <definedName name="PI60___9" localSheetId="0">#REF!</definedName>
    <definedName name="PI60___9">#REF!</definedName>
    <definedName name="PIPE_CLAMP" localSheetId="0">#REF!</definedName>
    <definedName name="PIPE_CLAMP">#REF!</definedName>
    <definedName name="PNLW10">[17]부하계산서!#REF!</definedName>
    <definedName name="PNLW8">[17]부하계산서!#REF!</definedName>
    <definedName name="PP">'[16]부하(성남)'!#REF!</definedName>
    <definedName name="PPP" localSheetId="0" hidden="1">#REF!</definedName>
    <definedName name="PPP" hidden="1">#REF!</definedName>
    <definedName name="_xlnm.Print_Area" localSheetId="0">결재!$A$1:$J$19</definedName>
    <definedName name="_xlnm.Print_Area" localSheetId="3">공종별내역서!$A$1:$M$51</definedName>
    <definedName name="_xlnm.Print_Area" localSheetId="2">공종별집계표!$A$1:$M$27</definedName>
    <definedName name="_xlnm.Print_Area" localSheetId="4">단가산출목록!$A$1:$L$4</definedName>
    <definedName name="_xlnm.Print_Area" localSheetId="5">단가산출서!$A$1:$F$6</definedName>
    <definedName name="_xlnm.Print_Area">#REF!</definedName>
    <definedName name="PRINT_AREA_MI" localSheetId="0">#REF!</definedName>
    <definedName name="PRINT_AREA_MI">#REF!</definedName>
    <definedName name="PRINT_TITLE" localSheetId="0">#REF!</definedName>
    <definedName name="PRINT_TITLE">#REF!</definedName>
    <definedName name="_xlnm.Print_Titles" localSheetId="0">#REF!</definedName>
    <definedName name="_xlnm.Print_Titles" localSheetId="3">공종별내역서!$1:$3</definedName>
    <definedName name="_xlnm.Print_Titles" localSheetId="2">공종별집계표!$1:$4</definedName>
    <definedName name="_xlnm.Print_Titles" localSheetId="4">단가산출목록!$1:$3</definedName>
    <definedName name="_xlnm.Print_Titles" localSheetId="5">단가산출서!$1:$3</definedName>
    <definedName name="_xlnm.Print_Titles" localSheetId="1">원가계산서!$1:$3</definedName>
    <definedName name="_xlnm.Print_Titles">#REF!</definedName>
    <definedName name="PRINT_TITLES_MI" localSheetId="0">#REF!</definedName>
    <definedName name="PRINT_TITLES_MI">#REF!</definedName>
    <definedName name="PRO">#REF!</definedName>
    <definedName name="PU_BOX_화인" localSheetId="0">#REF!</definedName>
    <definedName name="PU_BOX_화인">#REF!</definedName>
    <definedName name="PULL_BOX" localSheetId="0">#REF!</definedName>
    <definedName name="PULL_BOX">#REF!</definedName>
    <definedName name="Q" localSheetId="0">BlankMacro1</definedName>
    <definedName name="Q">[35]수량산출!#REF!</definedName>
    <definedName name="Q0245되메우기불량">[28]중기터파기!#REF!</definedName>
    <definedName name="Q0245사석불량">[28]중기터파기!#REF!</definedName>
    <definedName name="Q0245사석야간">[28]중기터파기!#REF!</definedName>
    <definedName name="Q0245토사불량">[28]중기터파기!#REF!</definedName>
    <definedName name="Q0245토사야간">[28]중기터파기!#REF!</definedName>
    <definedName name="Q04135되메우기불량">[28]중기터파기!#REF!</definedName>
    <definedName name="Q04135사석불량">[28]중기터파기!#REF!</definedName>
    <definedName name="Q04135사석야간">[28]중기터파기!#REF!</definedName>
    <definedName name="Q04135토사불량">[28]중기터파기!#REF!</definedName>
    <definedName name="Q04135토사야간">[28]중기터파기!#REF!</definedName>
    <definedName name="Q0490되메우기">[28]중기터파기!#REF!</definedName>
    <definedName name="Q0490되메우기불량">[28]중기터파기!#REF!</definedName>
    <definedName name="Q0490토사불량">[28]중기터파기!#REF!</definedName>
    <definedName name="Q0790되메우기불량">[28]중기터파기!#REF!</definedName>
    <definedName name="QQ" localSheetId="0">#REF!</definedName>
    <definedName name="QQ">[54]cost!$A$2:$V$241</definedName>
    <definedName name="qqqq" localSheetId="0">[55]내역서!#REF!</definedName>
    <definedName name="qqqq">[55]내역서!#REF!</definedName>
    <definedName name="QQQQQ">[56]내역서!$G$49</definedName>
    <definedName name="qqqqqq" localSheetId="0">[55]내역서!#REF!</definedName>
    <definedName name="qqqqqq">[55]내역서!#REF!</definedName>
    <definedName name="QW">#REF!</definedName>
    <definedName name="qwe">#REF!</definedName>
    <definedName name="RACE_WAY" localSheetId="0">#REF!</definedName>
    <definedName name="RACE_WAY">#REF!</definedName>
    <definedName name="RACK" localSheetId="0">#REF!</definedName>
    <definedName name="RACK">#REF!</definedName>
    <definedName name="range1" localSheetId="0">#REF!</definedName>
    <definedName name="range1">#REF!</definedName>
    <definedName name="range2" localSheetId="0">#REF!</definedName>
    <definedName name="range2">#REF!</definedName>
    <definedName name="range3" localSheetId="0">#REF!</definedName>
    <definedName name="range3">#REF!</definedName>
    <definedName name="_xlnm.Recorder" localSheetId="0">#REF!</definedName>
    <definedName name="_xlnm.Recorder">#REF!</definedName>
    <definedName name="rff" localSheetId="0">[21]을!#REF!</definedName>
    <definedName name="rff">[21]을!#REF!</definedName>
    <definedName name="riipd" localSheetId="0">#REF!</definedName>
    <definedName name="riipd">#REF!</definedName>
    <definedName name="RK" hidden="1">[40]수량산출!#REF!</definedName>
    <definedName name="RKFL" localSheetId="0">#REF!</definedName>
    <definedName name="RKFL">#REF!</definedName>
    <definedName name="rkstjs" localSheetId="0">결재!rkstjs</definedName>
    <definedName name="rkstjs">결재!rkstjs</definedName>
    <definedName name="RL" localSheetId="0">#REF!</definedName>
    <definedName name="RL">#REF!</definedName>
    <definedName name="rlr" localSheetId="0">#REF!</definedName>
    <definedName name="rlr">#REF!</definedName>
    <definedName name="RO110___0" localSheetId="0">#REF!</definedName>
    <definedName name="RO110___0">#REF!</definedName>
    <definedName name="RO110___10" localSheetId="0">#REF!</definedName>
    <definedName name="RO110___10">#REF!</definedName>
    <definedName name="RO110___12" localSheetId="0">#REF!</definedName>
    <definedName name="RO110___12">#REF!</definedName>
    <definedName name="RO110___2" localSheetId="0">#REF!</definedName>
    <definedName name="RO110___2">#REF!</definedName>
    <definedName name="RO110___3" localSheetId="0">#REF!</definedName>
    <definedName name="RO110___3">#REF!</definedName>
    <definedName name="RO110___4" localSheetId="0">#REF!</definedName>
    <definedName name="RO110___4">#REF!</definedName>
    <definedName name="RO110___5" localSheetId="0">#REF!</definedName>
    <definedName name="RO110___5">#REF!</definedName>
    <definedName name="RO110___7" localSheetId="0">#REF!</definedName>
    <definedName name="RO110___7">#REF!</definedName>
    <definedName name="RO110___8" localSheetId="0">#REF!</definedName>
    <definedName name="RO110___8">#REF!</definedName>
    <definedName name="RO110___9" localSheetId="0">#REF!</definedName>
    <definedName name="RO110___9">#REF!</definedName>
    <definedName name="RO22___0" localSheetId="0">#REF!</definedName>
    <definedName name="RO22___0">#REF!</definedName>
    <definedName name="RO22___10" localSheetId="0">#REF!</definedName>
    <definedName name="RO22___10">#REF!</definedName>
    <definedName name="RO22___12" localSheetId="0">#REF!</definedName>
    <definedName name="RO22___12">#REF!</definedName>
    <definedName name="RO22___2" localSheetId="0">#REF!</definedName>
    <definedName name="RO22___2">#REF!</definedName>
    <definedName name="RO22___3" localSheetId="0">#REF!</definedName>
    <definedName name="RO22___3">#REF!</definedName>
    <definedName name="RO22___4" localSheetId="0">#REF!</definedName>
    <definedName name="RO22___4">#REF!</definedName>
    <definedName name="RO22___5" localSheetId="0">#REF!</definedName>
    <definedName name="RO22___5">#REF!</definedName>
    <definedName name="RO22___7" localSheetId="0">#REF!</definedName>
    <definedName name="RO22___7">#REF!</definedName>
    <definedName name="RO22___8" localSheetId="0">#REF!</definedName>
    <definedName name="RO22___8">#REF!</definedName>
    <definedName name="RO22___9" localSheetId="0">#REF!</definedName>
    <definedName name="RO22___9">#REF!</definedName>
    <definedName name="RO35___0" localSheetId="0">#REF!</definedName>
    <definedName name="RO35___0">#REF!</definedName>
    <definedName name="RO35___10" localSheetId="0">#REF!</definedName>
    <definedName name="RO35___10">#REF!</definedName>
    <definedName name="RO35___12" localSheetId="0">#REF!</definedName>
    <definedName name="RO35___12">#REF!</definedName>
    <definedName name="RO35___2" localSheetId="0">#REF!</definedName>
    <definedName name="RO35___2">#REF!</definedName>
    <definedName name="RO35___3" localSheetId="0">#REF!</definedName>
    <definedName name="RO35___3">#REF!</definedName>
    <definedName name="RO35___4" localSheetId="0">#REF!</definedName>
    <definedName name="RO35___4">#REF!</definedName>
    <definedName name="RO35___5" localSheetId="0">#REF!</definedName>
    <definedName name="RO35___5">#REF!</definedName>
    <definedName name="RO35___7" localSheetId="0">#REF!</definedName>
    <definedName name="RO35___7">#REF!</definedName>
    <definedName name="RO35___8" localSheetId="0">#REF!</definedName>
    <definedName name="RO35___8">#REF!</definedName>
    <definedName name="RO35___9" localSheetId="0">#REF!</definedName>
    <definedName name="RO35___9">#REF!</definedName>
    <definedName name="RO60___0" localSheetId="0">#REF!</definedName>
    <definedName name="RO60___0">#REF!</definedName>
    <definedName name="RO60___10" localSheetId="0">#REF!</definedName>
    <definedName name="RO60___10">#REF!</definedName>
    <definedName name="RO60___12" localSheetId="0">#REF!</definedName>
    <definedName name="RO60___12">#REF!</definedName>
    <definedName name="RO60___2" localSheetId="0">#REF!</definedName>
    <definedName name="RO60___2">#REF!</definedName>
    <definedName name="RO60___3" localSheetId="0">#REF!</definedName>
    <definedName name="RO60___3">#REF!</definedName>
    <definedName name="RO60___4" localSheetId="0">#REF!</definedName>
    <definedName name="RO60___4">#REF!</definedName>
    <definedName name="RO60___5" localSheetId="0">#REF!</definedName>
    <definedName name="RO60___5">#REF!</definedName>
    <definedName name="RO60___7" localSheetId="0">#REF!</definedName>
    <definedName name="RO60___7">#REF!</definedName>
    <definedName name="RO60___8" localSheetId="0">#REF!</definedName>
    <definedName name="RO60___8">#REF!</definedName>
    <definedName name="RO60___9" localSheetId="0">#REF!</definedName>
    <definedName name="RO60___9">#REF!</definedName>
    <definedName name="RO80___0" localSheetId="0">#REF!</definedName>
    <definedName name="RO80___0">#REF!</definedName>
    <definedName name="RO80___10" localSheetId="0">#REF!</definedName>
    <definedName name="RO80___10">#REF!</definedName>
    <definedName name="RO80___12" localSheetId="0">#REF!</definedName>
    <definedName name="RO80___12">#REF!</definedName>
    <definedName name="RO80___2" localSheetId="0">#REF!</definedName>
    <definedName name="RO80___2">#REF!</definedName>
    <definedName name="RO80___3" localSheetId="0">#REF!</definedName>
    <definedName name="RO80___3">#REF!</definedName>
    <definedName name="RO80___4" localSheetId="0">#REF!</definedName>
    <definedName name="RO80___4">#REF!</definedName>
    <definedName name="RO80___5" localSheetId="0">#REF!</definedName>
    <definedName name="RO80___5">#REF!</definedName>
    <definedName name="RO80___7" localSheetId="0">#REF!</definedName>
    <definedName name="RO80___7">#REF!</definedName>
    <definedName name="RO80___8" localSheetId="0">#REF!</definedName>
    <definedName name="RO80___8">#REF!</definedName>
    <definedName name="RO80___9" localSheetId="0">#REF!</definedName>
    <definedName name="RO80___9">#REF!</definedName>
    <definedName name="S" localSheetId="0">#REF!</definedName>
    <definedName name="S">#REF!</definedName>
    <definedName name="sample">#REF!</definedName>
    <definedName name="SAN" localSheetId="0">[21]을!#REF!</definedName>
    <definedName name="SAN">[21]을!#REF!</definedName>
    <definedName name="sdakfj" localSheetId="0">#REF!</definedName>
    <definedName name="sdakfj">#REF!</definedName>
    <definedName name="SDF">#REF!</definedName>
    <definedName name="SDF___0" localSheetId="0">#REF!</definedName>
    <definedName name="SDF___0">#REF!</definedName>
    <definedName name="SDF___11" localSheetId="0">#REF!</definedName>
    <definedName name="SDF___11">#REF!</definedName>
    <definedName name="SDF___12" localSheetId="0">#REF!</definedName>
    <definedName name="SDF___12">#REF!</definedName>
    <definedName name="SDF___8" localSheetId="0">#REF!</definedName>
    <definedName name="SDF___8">#REF!</definedName>
    <definedName name="SDFHK" localSheetId="0">#REF!</definedName>
    <definedName name="SDFHK">#REF!</definedName>
    <definedName name="sdfjk" localSheetId="0">#REF!</definedName>
    <definedName name="sdfjk">#REF!</definedName>
    <definedName name="sdjfkl" localSheetId="0">#REF!</definedName>
    <definedName name="sdjfkl">#REF!</definedName>
    <definedName name="SDJI" localSheetId="0">#REF!</definedName>
    <definedName name="SDJI">#REF!</definedName>
    <definedName name="SIDE">#REF!</definedName>
    <definedName name="SIL">[27]데이타!$R$23:$S$32</definedName>
    <definedName name="sjrhei" localSheetId="0">#REF!</definedName>
    <definedName name="sjrhei">#REF!</definedName>
    <definedName name="skadjf" localSheetId="0">#REF!</definedName>
    <definedName name="skadjf">#REF!</definedName>
    <definedName name="SLID">#REF!</definedName>
    <definedName name="SS">#REF!</definedName>
    <definedName name="SS___0" localSheetId="0">#REF!</definedName>
    <definedName name="SS___0">#REF!</definedName>
    <definedName name="SS___11" localSheetId="0">#REF!</definedName>
    <definedName name="SS___11">#REF!</definedName>
    <definedName name="SS___12" localSheetId="0">#REF!</definedName>
    <definedName name="SS___12">#REF!</definedName>
    <definedName name="SS___8" localSheetId="0">#REF!</definedName>
    <definedName name="SS___8">#REF!</definedName>
    <definedName name="SSS">#REF!</definedName>
    <definedName name="SSS___0" localSheetId="0">#REF!</definedName>
    <definedName name="SSS___0">#REF!</definedName>
    <definedName name="SSS___11" localSheetId="0">#REF!</definedName>
    <definedName name="SSS___11">#REF!</definedName>
    <definedName name="SSS___12" localSheetId="0">#REF!</definedName>
    <definedName name="SSS___12">#REF!</definedName>
    <definedName name="SSS___8" localSheetId="0">#REF!</definedName>
    <definedName name="SSS___8">#REF!</definedName>
    <definedName name="SSSS">#REF!</definedName>
    <definedName name="SSSS___0" localSheetId="0">#REF!</definedName>
    <definedName name="SSSS___0">#REF!</definedName>
    <definedName name="SSSS___11" localSheetId="0">#REF!</definedName>
    <definedName name="SSSS___11">#REF!</definedName>
    <definedName name="SSSS___12" localSheetId="0">#REF!</definedName>
    <definedName name="SSSS___12">#REF!</definedName>
    <definedName name="SSSS___8" localSheetId="0">#REF!</definedName>
    <definedName name="SSSS___8">#REF!</definedName>
    <definedName name="SSSSS">#REF!</definedName>
    <definedName name="SSSSS___0" localSheetId="0">#REF!</definedName>
    <definedName name="SSSSS___0">#REF!</definedName>
    <definedName name="SSSSS___11" localSheetId="0">#REF!</definedName>
    <definedName name="SSSSS___11">#REF!</definedName>
    <definedName name="SSSSS___12" localSheetId="0">#REF!</definedName>
    <definedName name="SSSSS___12">#REF!</definedName>
    <definedName name="SSSSS___8" localSheetId="0">#REF!</definedName>
    <definedName name="SSSSS___8">#REF!</definedName>
    <definedName name="SSSSSS" localSheetId="0">#REF!</definedName>
    <definedName name="SSSSSS">#REF!</definedName>
    <definedName name="SSSSSS___0" localSheetId="0">#REF!</definedName>
    <definedName name="SSSSSS___0">#REF!</definedName>
    <definedName name="SSSSSS___11" localSheetId="0">#REF!</definedName>
    <definedName name="SSSSSS___11">#REF!</definedName>
    <definedName name="SSSSSS___12" localSheetId="0">#REF!</definedName>
    <definedName name="SSSSSS___12">#REF!</definedName>
    <definedName name="SSSSSS___8" localSheetId="0">#REF!</definedName>
    <definedName name="SSSSSS___8">#REF!</definedName>
    <definedName name="SUBT1">#REF!</definedName>
    <definedName name="SUBT2" localSheetId="0">#REF!</definedName>
    <definedName name="SUBT2">#REF!</definedName>
    <definedName name="SUBT3" localSheetId="0">#REF!</definedName>
    <definedName name="SUBT3">#REF!</definedName>
    <definedName name="SW시험기사" localSheetId="0">#REF!</definedName>
    <definedName name="SW시험기사">[44]요율!$C$7:$C$8</definedName>
    <definedName name="T" localSheetId="0">#REF!</definedName>
    <definedName name="T">#REF!</definedName>
    <definedName name="TABLE">[57]총괄집계표!#REF!</definedName>
    <definedName name="TABLE_100">[58]총괄집계표!#REF!</definedName>
    <definedName name="TABLE_14">[57]총괄집계표!#REF!</definedName>
    <definedName name="TABLE_15">[57]총괄집계표!#REF!</definedName>
    <definedName name="TABLE_2">[57]총괄집계표!#REF!</definedName>
    <definedName name="TABLE_23">[57]총괄집계표!#REF!</definedName>
    <definedName name="TABLE_24">[57]총괄집계표!#REF!</definedName>
    <definedName name="TABLE_25">[57]총괄집계표!#REF!</definedName>
    <definedName name="TABLE_26">[57]총괄집계표!#REF!</definedName>
    <definedName name="TABLE_27">[57]총괄집계표!#REF!</definedName>
    <definedName name="TABLE_28">[57]총괄집계표!#REF!</definedName>
    <definedName name="TABLE_29">[57]총괄집계표!#REF!</definedName>
    <definedName name="TABLE_30">[57]총괄집계표!#REF!</definedName>
    <definedName name="TABLE_31">[57]총괄집계표!#REF!</definedName>
    <definedName name="TABLE_32">[57]총괄집계표!#REF!</definedName>
    <definedName name="TABLE_33">[57]총괄집계표!#REF!</definedName>
    <definedName name="TABLE_34">[57]총괄집계표!#REF!</definedName>
    <definedName name="TABLE_35">[57]총괄집계표!#REF!</definedName>
    <definedName name="TABLE_36">[57]총괄집계표!#REF!</definedName>
    <definedName name="TABLE_37">[57]총괄집계표!#REF!</definedName>
    <definedName name="TABLE_38">[57]총괄집계표!#REF!</definedName>
    <definedName name="TABLE_39">[57]총괄집계표!#REF!</definedName>
    <definedName name="TABLE_40">[57]총괄집계표!#REF!</definedName>
    <definedName name="TABLE_41">[57]총괄집계표!#REF!</definedName>
    <definedName name="TABLE_42">[57]총괄집계표!#REF!</definedName>
    <definedName name="TABLE_43">[57]총괄집계표!#REF!</definedName>
    <definedName name="TABLE_44">[57]총괄집계표!#REF!</definedName>
    <definedName name="TABLE_45">[57]총괄집계표!#REF!</definedName>
    <definedName name="TABLE_46">[57]총괄집계표!#REF!</definedName>
    <definedName name="TABLE_47">[57]총괄집계표!#REF!</definedName>
    <definedName name="TABLE_48">[57]총괄집계표!#REF!</definedName>
    <definedName name="TABLE_49">[57]총괄집계표!#REF!</definedName>
    <definedName name="TABLE_50">[57]총괄집계표!#REF!</definedName>
    <definedName name="TABLE_51">[57]총괄집계표!#REF!</definedName>
    <definedName name="TABLE_52">[57]총괄집계표!#REF!</definedName>
    <definedName name="TABLE_53">[57]총괄집계표!#REF!</definedName>
    <definedName name="TABLE_54">[57]총괄집계표!#REF!</definedName>
    <definedName name="TABLE_55">[57]총괄집계표!#REF!</definedName>
    <definedName name="TABLE_56">[57]총괄집계표!#REF!</definedName>
    <definedName name="TABLE_57">[57]총괄집계표!#REF!</definedName>
    <definedName name="TABLE_58">[57]총괄집계표!#REF!</definedName>
    <definedName name="TABLE_59">[57]총괄집계표!#REF!</definedName>
    <definedName name="TABLE_60">[57]총괄집계표!#REF!</definedName>
    <definedName name="TABLE_61">[57]총괄집계표!#REF!</definedName>
    <definedName name="TABLE_62">[57]총괄집계표!#REF!</definedName>
    <definedName name="TABLE_63">[57]총괄집계표!#REF!</definedName>
    <definedName name="TABLE_64">[57]총괄집계표!#REF!</definedName>
    <definedName name="TABLE_65">[57]총괄집계표!#REF!</definedName>
    <definedName name="TABLE_66">[57]총괄집계표!#REF!</definedName>
    <definedName name="TABLE_67">[57]총괄집계표!#REF!</definedName>
    <definedName name="TABLE_68">[57]총괄집계표!#REF!</definedName>
    <definedName name="TABLE_69">[59]총괄집계표!#REF!</definedName>
    <definedName name="TLFTN" localSheetId="0">결재!TLFTN</definedName>
    <definedName name="TLFTN">결재!TLFTN</definedName>
    <definedName name="TON1___0" localSheetId="0">#REF!</definedName>
    <definedName name="TON1___0">#REF!</definedName>
    <definedName name="TON1___10" localSheetId="0">#REF!</definedName>
    <definedName name="TON1___10">#REF!</definedName>
    <definedName name="TON1___12" localSheetId="0">#REF!</definedName>
    <definedName name="TON1___12">#REF!</definedName>
    <definedName name="TON1___2" localSheetId="0">#REF!</definedName>
    <definedName name="TON1___2">#REF!</definedName>
    <definedName name="TON1___3" localSheetId="0">#REF!</definedName>
    <definedName name="TON1___3">#REF!</definedName>
    <definedName name="TON1___4" localSheetId="0">#REF!</definedName>
    <definedName name="TON1___4">#REF!</definedName>
    <definedName name="TON1___5" localSheetId="0">#REF!</definedName>
    <definedName name="TON1___5">#REF!</definedName>
    <definedName name="TON1___7" localSheetId="0">#REF!</definedName>
    <definedName name="TON1___7">#REF!</definedName>
    <definedName name="TON1___8" localSheetId="0">#REF!</definedName>
    <definedName name="TON1___8">#REF!</definedName>
    <definedName name="TON1___9" localSheetId="0">#REF!</definedName>
    <definedName name="TON1___9">#REF!</definedName>
    <definedName name="TON2___0" localSheetId="0">#REF!</definedName>
    <definedName name="TON2___0">#REF!</definedName>
    <definedName name="TON2___10" localSheetId="0">#REF!</definedName>
    <definedName name="TON2___10">#REF!</definedName>
    <definedName name="TON2___12" localSheetId="0">#REF!</definedName>
    <definedName name="TON2___12">#REF!</definedName>
    <definedName name="TON2___2" localSheetId="0">#REF!</definedName>
    <definedName name="TON2___2">#REF!</definedName>
    <definedName name="TON2___3" localSheetId="0">#REF!</definedName>
    <definedName name="TON2___3">#REF!</definedName>
    <definedName name="TON2___4" localSheetId="0">#REF!</definedName>
    <definedName name="TON2___4">#REF!</definedName>
    <definedName name="TON2___5" localSheetId="0">#REF!</definedName>
    <definedName name="TON2___5">#REF!</definedName>
    <definedName name="TON2___7" localSheetId="0">#REF!</definedName>
    <definedName name="TON2___7">#REF!</definedName>
    <definedName name="TON2___8" localSheetId="0">#REF!</definedName>
    <definedName name="TON2___8">#REF!</definedName>
    <definedName name="TON2___9" localSheetId="0">#REF!</definedName>
    <definedName name="TON2___9">#REF!</definedName>
    <definedName name="TTTT" localSheetId="0" hidden="1">#REF!</definedName>
    <definedName name="TTTT" hidden="1">#REF!</definedName>
    <definedName name="TV_분배기" localSheetId="0">#REF!</definedName>
    <definedName name="TV_분배기">#REF!</definedName>
    <definedName name="TV_유니트" localSheetId="0">#REF!</definedName>
    <definedName name="TV_유니트">#REF!</definedName>
    <definedName name="TV_증폭기" localSheetId="0">#REF!</definedName>
    <definedName name="TV_증폭기">#REF!</definedName>
    <definedName name="U" localSheetId="0">[60]대치판정!#REF!</definedName>
    <definedName name="U">[61]대치판정!#REF!</definedName>
    <definedName name="UL">[21]을!#REF!</definedName>
    <definedName name="UNIT" localSheetId="0">#REF!</definedName>
    <definedName name="UNIT">#REF!</definedName>
    <definedName name="UNITA">[17]부하계산서!#REF!</definedName>
    <definedName name="UNITAA">[17]부하계산서!#REF!</definedName>
    <definedName name="UNITB">[17]부하계산서!#REF!</definedName>
    <definedName name="UNITBB">[17]부하계산서!#REF!</definedName>
    <definedName name="UNITC">[17]부하계산서!#REF!</definedName>
    <definedName name="UNITC1">[17]부하계산서!#REF!</definedName>
    <definedName name="UNITCA">[17]부하계산서!#REF!</definedName>
    <definedName name="UNITD">[17]부하계산서!#REF!</definedName>
    <definedName name="UNITDA">[17]부하계산서!#REF!</definedName>
    <definedName name="UPSR">[17]부하계산서!#REF!</definedName>
    <definedName name="V" localSheetId="0">BlankMacro1</definedName>
    <definedName name="V">BlankMacro1</definedName>
    <definedName name="VAT" localSheetId="0">#REF!</definedName>
    <definedName name="VAT">#REF!</definedName>
    <definedName name="w" localSheetId="0">#REF!</definedName>
    <definedName name="w">#REF!</definedName>
    <definedName name="WEQ">#REF!</definedName>
    <definedName name="wessdd" localSheetId="0">#REF!</definedName>
    <definedName name="wessdd">#REF!</definedName>
    <definedName name="WEW">#REF!</definedName>
    <definedName name="WOFYQL" localSheetId="0">[62]내역서1!#REF!</definedName>
    <definedName name="WOFYQL">[62]내역서1!#REF!</definedName>
    <definedName name="WON" localSheetId="0">[21]을!#REF!</definedName>
    <definedName name="WON">[21]을!#REF!</definedName>
    <definedName name="WW">[63]UNIT!$A$1:$J$101</definedName>
    <definedName name="WW2___0" localSheetId="0">#REF!</definedName>
    <definedName name="WW2___0">#REF!</definedName>
    <definedName name="WW2___10" localSheetId="0">#REF!</definedName>
    <definedName name="WW2___10">#REF!</definedName>
    <definedName name="WW2___12" localSheetId="0">#REF!</definedName>
    <definedName name="WW2___12">#REF!</definedName>
    <definedName name="WW2___2" localSheetId="0">#REF!</definedName>
    <definedName name="WW2___2">#REF!</definedName>
    <definedName name="WW2___3" localSheetId="0">#REF!</definedName>
    <definedName name="WW2___3">#REF!</definedName>
    <definedName name="WW2___4" localSheetId="0">#REF!</definedName>
    <definedName name="WW2___4">#REF!</definedName>
    <definedName name="WW2___5" localSheetId="0">#REF!</definedName>
    <definedName name="WW2___5">#REF!</definedName>
    <definedName name="WW2___7" localSheetId="0">#REF!</definedName>
    <definedName name="WW2___7">#REF!</definedName>
    <definedName name="WW2___8" localSheetId="0">#REF!</definedName>
    <definedName name="WW2___8">#REF!</definedName>
    <definedName name="WW2___9" localSheetId="0">#REF!</definedName>
    <definedName name="WW2___9">#REF!</definedName>
    <definedName name="WW6___0" localSheetId="0">#REF!</definedName>
    <definedName name="WW6___0">#REF!</definedName>
    <definedName name="WW6___10" localSheetId="0">#REF!</definedName>
    <definedName name="WW6___10">#REF!</definedName>
    <definedName name="WW6___12" localSheetId="0">#REF!</definedName>
    <definedName name="WW6___12">#REF!</definedName>
    <definedName name="WW6___2" localSheetId="0">#REF!</definedName>
    <definedName name="WW6___2">#REF!</definedName>
    <definedName name="WW6___3" localSheetId="0">#REF!</definedName>
    <definedName name="WW6___3">#REF!</definedName>
    <definedName name="WW6___4" localSheetId="0">#REF!</definedName>
    <definedName name="WW6___4">#REF!</definedName>
    <definedName name="WW6___5" localSheetId="0">#REF!</definedName>
    <definedName name="WW6___5">#REF!</definedName>
    <definedName name="WW6___7" localSheetId="0">#REF!</definedName>
    <definedName name="WW6___7">#REF!</definedName>
    <definedName name="WW6___8" localSheetId="0">#REF!</definedName>
    <definedName name="WW6___8">#REF!</definedName>
    <definedName name="WW6___9" localSheetId="0">#REF!</definedName>
    <definedName name="WW6___9">#REF!</definedName>
    <definedName name="WWD" localSheetId="0">#REF!</definedName>
    <definedName name="WWD">#REF!</definedName>
    <definedName name="X" localSheetId="0">BlankMacro1</definedName>
    <definedName name="x">#REF!</definedName>
    <definedName name="Y" localSheetId="0">BlankMacro1</definedName>
    <definedName name="Y">BlankMacro1</definedName>
    <definedName name="yyy" hidden="1">[64]수량산출!$A$1:$A$8561</definedName>
    <definedName name="z" localSheetId="0">#REF!</definedName>
    <definedName name="z">#REF!</definedName>
    <definedName name="zz">#REF!</definedName>
    <definedName name="ㄱ" hidden="1">[65]수량산출!#REF!</definedName>
    <definedName name="ㄱㄱㄱ">#REF!</definedName>
    <definedName name="ㄱㄱㄱㄱ">#REF!</definedName>
    <definedName name="ㄱㄱㄱㄱㄱ">#REF!</definedName>
    <definedName name="ㄱㄱㄱㄱㄱㄱ">#REF!</definedName>
    <definedName name="ㄱㄷㄱㄷㄱ">'[66]빌딩 안내'!#REF!</definedName>
    <definedName name="가" localSheetId="0">BlankMacro1</definedName>
    <definedName name="가">BlankMacro1</definedName>
    <definedName name="가격" localSheetId="0">#REF!</definedName>
    <definedName name="가격">#REF!</definedName>
    <definedName name="가격조사표1" localSheetId="0">#REF!</definedName>
    <definedName name="가격조사표1">#REF!</definedName>
    <definedName name="가링" localSheetId="0">#REF!</definedName>
    <definedName name="가링">#REF!</definedName>
    <definedName name="가설공사비">#REF!</definedName>
    <definedName name="가아" localSheetId="0" hidden="1">[67]수량산출!#REF!</definedName>
    <definedName name="가아" hidden="1">[67]수량산출!#REF!</definedName>
    <definedName name="간노율">#N/A</definedName>
    <definedName name="간선변경" localSheetId="0">BlankMacro1</definedName>
    <definedName name="간선변경">BlankMacro1</definedName>
    <definedName name="간접노무비">#REF!</definedName>
    <definedName name="감지기" localSheetId="0">#REF!</definedName>
    <definedName name="감지기">#REF!</definedName>
    <definedName name="갑" localSheetId="0">#REF!</definedName>
    <definedName name="갑">#REF!</definedName>
    <definedName name="갑03">#REF!</definedName>
    <definedName name="갑지">#REF!</definedName>
    <definedName name="갑지사" localSheetId="0">#REF!</definedName>
    <definedName name="갑지사">#REF!</definedName>
    <definedName name="갑지총계">#REF!</definedName>
    <definedName name="강경">#REF!</definedName>
    <definedName name="강아지" localSheetId="0" hidden="1">#REF!</definedName>
    <definedName name="강아지" hidden="1">#REF!</definedName>
    <definedName name="강의" localSheetId="0">#REF!</definedName>
    <definedName name="강의">#REF!</definedName>
    <definedName name="강전기계조립공" localSheetId="0">#REF!</definedName>
    <definedName name="강전기계조립공">#REF!</definedName>
    <definedName name="거ㅏ" hidden="1">[65]수량산출!$A$3:$H$8539</definedName>
    <definedName name="건명">#REF!</definedName>
    <definedName name="겉표지" localSheetId="0">#REF!</definedName>
    <definedName name="겉표지">#REF!</definedName>
    <definedName name="견적" hidden="1">'[68]내역서1999.8최종'!$A$1:$A$2438</definedName>
    <definedName name="결정치" localSheetId="0">#REF!</definedName>
    <definedName name="결정치">#REF!</definedName>
    <definedName name="경비" localSheetId="0">#REF!</definedName>
    <definedName name="경비">#REF!</definedName>
    <definedName name="경유가격" localSheetId="0">결재!경유가격</definedName>
    <definedName name="경유가격">결재!경유가격</definedName>
    <definedName name="계획표">#REF!</definedName>
    <definedName name="고압케이블전공" localSheetId="0">#REF!</definedName>
    <definedName name="고압케이블전공">#REF!</definedName>
    <definedName name="골재Q모래불량">[28]변수값!#REF!</definedName>
    <definedName name="골재Q자갈불량">[28]변수값!#REF!</definedName>
    <definedName name="골재Q잡석불량">[28]변수값!#REF!</definedName>
    <definedName name="공간노">#N/A</definedName>
    <definedName name="공공공">#REF!</definedName>
    <definedName name="공구손료" localSheetId="0">[69]요율!$B$4</definedName>
    <definedName name="공구손료">[70]요율!$B$4</definedName>
    <definedName name="공급가액">#REF!</definedName>
    <definedName name="공노단" localSheetId="0">[71]직재!#REF!</definedName>
    <definedName name="공노단">[71]직재!#REF!</definedName>
    <definedName name="공량" localSheetId="0">'[72]중강당 내역'!#REF!</definedName>
    <definedName name="공량">'[72]중강당 내역'!#REF!</definedName>
    <definedName name="공사비">#REF!</definedName>
    <definedName name="공압축3.5간재">'[73]기계경비(시간당)'!$H$248</definedName>
    <definedName name="공압축3.5노무">'[73]기계경비(시간당)'!$H$244</definedName>
    <definedName name="공압축3.5노무야간">'[73]기계경비(시간당)'!$H$245</definedName>
    <definedName name="공압축3.5손료">'[73]기계경비(시간당)'!$H$243</definedName>
    <definedName name="공압축7.1간재">'[73]기계경비(시간당)'!$H$256</definedName>
    <definedName name="공압축7.1노무">'[73]기계경비(시간당)'!$H$252</definedName>
    <definedName name="공압축7.1노무야간">'[73]기계경비(시간당)'!$H$253</definedName>
    <definedName name="공압축7.1손료">'[73]기계경비(시간당)'!$H$251</definedName>
    <definedName name="공정">'[74]9GNG운반'!#REF!</definedName>
    <definedName name="공정량">#REF!</definedName>
    <definedName name="공정별_집계표" localSheetId="0">[75]산출금액내역!#REF!</definedName>
    <definedName name="공정별_집계표">[75]산출금액내역!#REF!</definedName>
    <definedName name="공종">[76]공종구간!$A$1:$E$340</definedName>
    <definedName name="공종명">#REF!</definedName>
    <definedName name="관급" localSheetId="0">#REF!,#REF!,#REF!</definedName>
    <definedName name="관급">#REF!,#REF!,#REF!</definedName>
    <definedName name="관급내역집계서">'[66]빌딩 안내'!#REF!</definedName>
    <definedName name="관급단가">#REF!</definedName>
    <definedName name="관급자재">#REF!</definedName>
    <definedName name="관급자재비">#REF!</definedName>
    <definedName name="관로">'[74]9GNG운반'!#REF!</definedName>
    <definedName name="교육내용" localSheetId="0">[77]연결임시!#REF!</definedName>
    <definedName name="교육내용">[77]연결임시!#REF!</definedName>
    <definedName name="구간공종">[78]구간공종!$A$3:$E$381</definedName>
    <definedName name="구간산출">#REF!</definedName>
    <definedName name="구간집계">#REF!</definedName>
    <definedName name="구집계1">#REF!</definedName>
    <definedName name="그래픽" localSheetId="0">#REF!</definedName>
    <definedName name="그래픽">#REF!</definedName>
    <definedName name="기기품셈내역1" hidden="1">#REF!</definedName>
    <definedName name="기준" localSheetId="0">#REF!</definedName>
    <definedName name="기준">#REF!</definedName>
    <definedName name="기타경비">#REF!</definedName>
    <definedName name="ㄳㄳ">#REF!</definedName>
    <definedName name="ㄴ" localSheetId="0">#REF!</definedName>
    <definedName name="ㄴ">#REF!</definedName>
    <definedName name="ㄴㄴ" localSheetId="0">#REF!</definedName>
    <definedName name="ㄴㄴ">#REF!</definedName>
    <definedName name="ㄴㄴㄴ" localSheetId="0" hidden="1">#REF!</definedName>
    <definedName name="ㄴㄴㄴ" hidden="1">#REF!</definedName>
    <definedName name="ㄴㄴㄴㄴ" localSheetId="0" hidden="1">#REF!</definedName>
    <definedName name="ㄴㄴㄴㄴ" hidden="1">#REF!</definedName>
    <definedName name="ㄴㄴㄴㄴㄴ" localSheetId="0" hidden="1">#REF!</definedName>
    <definedName name="ㄴㄴㄴㄴㄴ" hidden="1">#REF!</definedName>
    <definedName name="ㄴㄴㄴㄴㄴㄴ" localSheetId="0">#REF!</definedName>
    <definedName name="ㄴㄴㄴㄴㄴㄴ">#REF!</definedName>
    <definedName name="ㄴㄴㄴㄴㄴㄴㄴㄴㄴㄴ" localSheetId="0">#REF!</definedName>
    <definedName name="ㄴㄴㄴㄴㄴㄴㄴㄴㄴㄴ">#REF!</definedName>
    <definedName name="ㄴㄴㄴㄴㄴㅁ" localSheetId="0">#REF!</definedName>
    <definedName name="ㄴㄴㄴㄴㄴㅁ">#REF!</definedName>
    <definedName name="ㄴㄴㅁㅁㅇㄴ" localSheetId="0">#REF!</definedName>
    <definedName name="ㄴㄴㅁㅁㅇㄴ">#REF!</definedName>
    <definedName name="ㄴㄴㅇㅇㄴ" localSheetId="0">#REF!</definedName>
    <definedName name="ㄴㄴㅇㅇㄴ">#REF!</definedName>
    <definedName name="ㄴ댜러ㅏ니아ㅣㅋ" localSheetId="0">#REF!</definedName>
    <definedName name="ㄴ댜러ㅏ니아ㅣㅋ">#REF!</definedName>
    <definedName name="ㄴㄹㅇㄴㄹㅇ">#REF!</definedName>
    <definedName name="ㄴ러ㅏ" localSheetId="0">#REF!</definedName>
    <definedName name="ㄴ러ㅏ">#REF!</definedName>
    <definedName name="ㄴㅁ" localSheetId="0">#REF!</definedName>
    <definedName name="ㄴㅁ">#REF!</definedName>
    <definedName name="ㄴㅁㅁ" localSheetId="0">#REF!</definedName>
    <definedName name="ㄴㅁㅁ">#REF!</definedName>
    <definedName name="ㄴㅁㅇㅇㄴㅇ" localSheetId="0">#REF!</definedName>
    <definedName name="ㄴㅁㅇㅇㄴㅇ">#REF!</definedName>
    <definedName name="ㄴㅁㅇㅇㄴㅇㄴ" localSheetId="0">#REF!</definedName>
    <definedName name="ㄴㅁㅇㅇㄴㅇㄴ">#REF!</definedName>
    <definedName name="ㄴㅇ">#REF!</definedName>
    <definedName name="ㄴㅇㄴㄴㅁㅁ" localSheetId="0">#REF!</definedName>
    <definedName name="ㄴㅇㄴㄴㅁㅁ">#REF!</definedName>
    <definedName name="ㄴㅇㄹ">#REF!</definedName>
    <definedName name="ㄴㅇㄹㅇㄷ">#REF!</definedName>
    <definedName name="ㄴ아러" localSheetId="0">#REF!</definedName>
    <definedName name="ㄴ아러">#REF!</definedName>
    <definedName name="ㄴ어" localSheetId="0">#REF!</definedName>
    <definedName name="ㄴ어">#REF!</definedName>
    <definedName name="ㄴ어ㅏㅑ" localSheetId="0">#REF!</definedName>
    <definedName name="ㄴ어ㅏㅑ">#REF!</definedName>
    <definedName name="ㄴ이라ㅓ" localSheetId="0">#REF!</definedName>
    <definedName name="ㄴ이라ㅓ">#REF!</definedName>
    <definedName name="ㄴ이ㅏ매" localSheetId="0">#REF!</definedName>
    <definedName name="ㄴ이ㅏ매">#REF!</definedName>
    <definedName name="나" localSheetId="0">BlankMacro1</definedName>
    <definedName name="나">BlankMacro1</definedName>
    <definedName name="나ㅓ리먀" localSheetId="0">#REF!</definedName>
    <definedName name="나ㅓ리먀">#REF!</definedName>
    <definedName name="나ㅣ러재ㅑ" localSheetId="0">#REF!</definedName>
    <definedName name="나ㅣ러재ㅑ">#REF!</definedName>
    <definedName name="남덕" localSheetId="0">BlankMacro1</definedName>
    <definedName name="남덕">BlankMacro1</definedName>
    <definedName name="남럼" localSheetId="0">#REF!</definedName>
    <definedName name="남럼">#REF!</definedName>
    <definedName name="남어" localSheetId="0">#REF!</definedName>
    <definedName name="남어">#REF!</definedName>
    <definedName name="내선전공" localSheetId="0">#REF!</definedName>
    <definedName name="내선전공">결재!내선전공</definedName>
    <definedName name="내역" localSheetId="0">#REF!</definedName>
    <definedName name="내역">#REF!</definedName>
    <definedName name="내역단가" localSheetId="0">#REF!</definedName>
    <definedName name="내역단가">#REF!</definedName>
    <definedName name="내역서" localSheetId="0">#REF!</definedName>
    <definedName name="내역서">#REF!</definedName>
    <definedName name="내역서1" localSheetId="0">#REF!</definedName>
    <definedName name="내역서1">#REF!</definedName>
    <definedName name="내역서전기기계" localSheetId="0">결재!내역서전기기계</definedName>
    <definedName name="내역서전기기계">결재!내역서전기기계</definedName>
    <definedName name="너" localSheetId="0">#REF!</definedName>
    <definedName name="너">#REF!</definedName>
    <definedName name="널자" localSheetId="0">#REF!</definedName>
    <definedName name="널자">#REF!</definedName>
    <definedName name="노무비" localSheetId="0">#REF!</definedName>
    <definedName name="노무비">#REF!</definedName>
    <definedName name="노무비1" localSheetId="0">#REF!</definedName>
    <definedName name="노무비1">#REF!</definedName>
    <definedName name="노무비2">#REF!</definedName>
    <definedName name="노무비3">#REF!</definedName>
    <definedName name="노무비소계" localSheetId="0">#REF!</definedName>
    <definedName name="노무비소계">#REF!</definedName>
    <definedName name="노무비합계">#REF!</definedName>
    <definedName name="노임">[79]노임단가!$B$1:$C$131</definedName>
    <definedName name="노임단가" localSheetId="0">#REF!</definedName>
    <definedName name="노임단가">#REF!</definedName>
    <definedName name="노임단가가">#REF!</definedName>
    <definedName name="노출형">[27]DATA!$E$50:$F$59</definedName>
    <definedName name="논산">#REF!</definedName>
    <definedName name="니럼" localSheetId="0">#REF!</definedName>
    <definedName name="니럼">#REF!</definedName>
    <definedName name="ㄷ">#REF!</definedName>
    <definedName name="ㄷㄱㄷㄱ">#REF!</definedName>
    <definedName name="ㄷㄱㄷㅅㅅㅅ">#REF!</definedName>
    <definedName name="ㄷㄷ" localSheetId="0" hidden="1">#REF!</definedName>
    <definedName name="ㄷㄷ" hidden="1">#REF!</definedName>
    <definedName name="ㄷㄷㄷ">'[80]Y-WORK'!$F$21:$M$417,'[80]Y-WORK'!$F$427:$M$450</definedName>
    <definedName name="ㄷㄷㄷㄷ">'[66]빌딩 안내'!#REF!</definedName>
    <definedName name="ㄷㄷㄷㄷㄷㄷ" localSheetId="0">BlankMacro1</definedName>
    <definedName name="ㄷㄷㄷㄷㄷㄷ">BlankMacro1</definedName>
    <definedName name="ㄷㄷㅈ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 localSheetId="0">#REF!</definedName>
    <definedName name="ㄷㅇㄹㄴ">#REF!</definedName>
    <definedName name="다" localSheetId="0">BlankMacro1</definedName>
    <definedName name="다">#REF!</definedName>
    <definedName name="다목" localSheetId="0">#REF!</definedName>
    <definedName name="다목">#REF!</definedName>
    <definedName name="다산">#REF!</definedName>
    <definedName name="닥니야지" localSheetId="0">#REF!</definedName>
    <definedName name="닥니야지">#REF!</definedName>
    <definedName name="단" localSheetId="0">[81]일위_파일!#REF!</definedName>
    <definedName name="단">[82]단가비교표!$A$1:$P$257</definedName>
    <definedName name="단_가" localSheetId="0">#REF!</definedName>
    <definedName name="단_가">#REF!</definedName>
    <definedName name="단_가2" localSheetId="0">#REF!</definedName>
    <definedName name="단_가2">#REF!</definedName>
    <definedName name="단_가3" localSheetId="0">#REF!</definedName>
    <definedName name="단_가3">#REF!</definedName>
    <definedName name="단_가4" localSheetId="0">#REF!</definedName>
    <definedName name="단_가4">#REF!</definedName>
    <definedName name="단_가5" localSheetId="0">#REF!</definedName>
    <definedName name="단_가5">#REF!</definedName>
    <definedName name="단_가6" localSheetId="0">#REF!</definedName>
    <definedName name="단_가6">#REF!</definedName>
    <definedName name="단가" localSheetId="0">[81]일위_파일!#REF!</definedName>
    <definedName name="단가">[83]자재단가!$A$1:$Q$65536</definedName>
    <definedName name="단가3" localSheetId="0">#REF!</definedName>
    <definedName name="단가3">#REF!</definedName>
    <definedName name="단가기초">[84]공종구간!$A$1:$E$340</definedName>
    <definedName name="단가대비" localSheetId="0">#REF!</definedName>
    <definedName name="단가대비">#REF!</definedName>
    <definedName name="단가비교">#REF!</definedName>
    <definedName name="단가비교표">#REF!,#REF!</definedName>
    <definedName name="단가산출" localSheetId="0">[85]단가산출!$B$3:$AF$741</definedName>
    <definedName name="단가산출">#REF!</definedName>
    <definedName name="단가적용" localSheetId="0">[81]일위_파일!#REF!</definedName>
    <definedName name="단가적용">[81]일위_파일!#REF!</definedName>
    <definedName name="단가조사">[86]단가조사!$A$1:$G$379</definedName>
    <definedName name="단가최종" localSheetId="0">#REF!</definedName>
    <definedName name="단가최종">#REF!</definedName>
    <definedName name="단가테이블">'[73]기계경비(시간당)'!$C$1:$F$58</definedName>
    <definedName name="단가표" localSheetId="0">BlankMacro1</definedName>
    <definedName name="단가표">BlankMacro1</definedName>
    <definedName name="단가표지" localSheetId="0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 localSheetId="0">#REF!</definedName>
    <definedName name="단위공량1">#REF!</definedName>
    <definedName name="단위공량10" localSheetId="0">#REF!</definedName>
    <definedName name="단위공량10">#REF!</definedName>
    <definedName name="단위공량11" localSheetId="0">#REF!</definedName>
    <definedName name="단위공량11">#REF!</definedName>
    <definedName name="단위공량12" localSheetId="0">#REF!</definedName>
    <definedName name="단위공량12">#REF!</definedName>
    <definedName name="단위공량13" localSheetId="0">#REF!</definedName>
    <definedName name="단위공량13">#REF!</definedName>
    <definedName name="단위공량14" localSheetId="0">#REF!</definedName>
    <definedName name="단위공량14">#REF!</definedName>
    <definedName name="단위공량15" localSheetId="0">#REF!</definedName>
    <definedName name="단위공량15">#REF!</definedName>
    <definedName name="단위공량16" localSheetId="0">#REF!</definedName>
    <definedName name="단위공량16">#REF!</definedName>
    <definedName name="단위공량17" localSheetId="0">#REF!</definedName>
    <definedName name="단위공량17">#REF!</definedName>
    <definedName name="단위공량2" localSheetId="0">#REF!</definedName>
    <definedName name="단위공량2">#REF!</definedName>
    <definedName name="단위공량3" localSheetId="0">#REF!</definedName>
    <definedName name="단위공량3">#REF!</definedName>
    <definedName name="단위공량4" localSheetId="0">#REF!</definedName>
    <definedName name="단위공량4">#REF!</definedName>
    <definedName name="단위공량5" localSheetId="0">#REF!</definedName>
    <definedName name="단위공량5">#REF!</definedName>
    <definedName name="단위공량6" localSheetId="0">#REF!</definedName>
    <definedName name="단위공량6">#REF!</definedName>
    <definedName name="단위공량7" localSheetId="0">#REF!</definedName>
    <definedName name="단위공량7">#REF!</definedName>
    <definedName name="단위공량8" localSheetId="0">#REF!</definedName>
    <definedName name="단위공량8">#REF!</definedName>
    <definedName name="단위공량9" localSheetId="0">#REF!</definedName>
    <definedName name="단위공량9">#REF!</definedName>
    <definedName name="단자함_IDF" localSheetId="0">#REF!</definedName>
    <definedName name="단자함_IDF">#REF!</definedName>
    <definedName name="단자함_국선" localSheetId="0">#REF!</definedName>
    <definedName name="단자함_국선">#REF!</definedName>
    <definedName name="단자함_보호기" localSheetId="0">#REF!</definedName>
    <definedName name="단자함_보호기">#REF!</definedName>
    <definedName name="단자함_스피커" localSheetId="0">#REF!</definedName>
    <definedName name="단자함_스피커">#REF!</definedName>
    <definedName name="단자함_중간" localSheetId="0">#REF!</definedName>
    <definedName name="단자함_중간">#REF!</definedName>
    <definedName name="대" localSheetId="0">[45]일위대가목록!#REF!</definedName>
    <definedName name="대">[45]일위대가목록!#REF!</definedName>
    <definedName name="대가" localSheetId="0">#REF!</definedName>
    <definedName name="대가">#REF!</definedName>
    <definedName name="대가단가범위" localSheetId="0">#REF!</definedName>
    <definedName name="대가단가범위">#REF!</definedName>
    <definedName name="대가단최종" localSheetId="0">#REF!</definedName>
    <definedName name="대가단최종">#REF!</definedName>
    <definedName name="대가목록" localSheetId="0">#REF!</definedName>
    <definedName name="대가목록">#REF!</definedName>
    <definedName name="대가집계표">[87]일위목록!$A$5:$J$32</definedName>
    <definedName name="대비표" localSheetId="0">#REF!</definedName>
    <definedName name="대비표">#REF!</definedName>
    <definedName name="도급공사">#REF!</definedName>
    <definedName name="도급공사비" localSheetId="0">#REF!</definedName>
    <definedName name="도급공사비">#REF!</definedName>
    <definedName name="도급예산액">#REF!</definedName>
    <definedName name="도급예상액">#REF!</definedName>
    <definedName name="도산내역" localSheetId="0">#REF!</definedName>
    <definedName name="도산내역">#REF!</definedName>
    <definedName name="동" localSheetId="0">#REF!</definedName>
    <definedName name="동">#REF!</definedName>
    <definedName name="동2">#REF!</definedName>
    <definedName name="동관단자" localSheetId="0">#REF!</definedName>
    <definedName name="동관단자">#REF!</definedName>
    <definedName name="동원" localSheetId="0">#REF!</definedName>
    <definedName name="동원">#REF!</definedName>
    <definedName name="동원1">#REF!</definedName>
    <definedName name="동원2">#REF!</definedName>
    <definedName name="동원22">#REF!</definedName>
    <definedName name="등가거리">#REF!</definedName>
    <definedName name="등가거리1">#REF!</definedName>
    <definedName name="등가거리종">#REF!</definedName>
    <definedName name="등기구보강" localSheetId="0">#REF!</definedName>
    <definedName name="등기구보강">#REF!</definedName>
    <definedName name="등용구분" localSheetId="0">결재!등용구분</definedName>
    <definedName name="등용구분">결재!등용구분</definedName>
    <definedName name="등주높이" localSheetId="0">결재!등주높이</definedName>
    <definedName name="등주높이">결재!등주높이</definedName>
    <definedName name="ㄹㄹ" localSheetId="0" hidden="1">#REF!</definedName>
    <definedName name="ㄹㄹ">[88]요율!#REF!</definedName>
    <definedName name="ㄹㄹㄹ" localSheetId="0">결재!ㄹㄹㄹ</definedName>
    <definedName name="ㄹㄹㄹ">결재!ㄹㄹㄹ</definedName>
    <definedName name="ㄹㅇ" localSheetId="0">#REF!</definedName>
    <definedName name="ㄹㅇ">#REF!</definedName>
    <definedName name="ㄹㅇㄹㅇ" localSheetId="0" hidden="1">#REF!</definedName>
    <definedName name="ㄹㅇㄹㅇ" hidden="1">#REF!</definedName>
    <definedName name="라" localSheetId="0">BlankMacro1</definedName>
    <definedName name="라">BlankMacro1</definedName>
    <definedName name="라ㅓ니" localSheetId="0">#REF!</definedName>
    <definedName name="라ㅓ니">#REF!</definedName>
    <definedName name="램머Q간재">[73]램머!$D$20</definedName>
    <definedName name="램머Q간재10">[73]램머!$F$20</definedName>
    <definedName name="램머Q간재야간">[73]램머!$J$20</definedName>
    <definedName name="램머Q노무">[73]램머!$D$21</definedName>
    <definedName name="램머Q노무10">[73]램머!$F$21</definedName>
    <definedName name="램머Q노무야간">[73]램머!$J$21</definedName>
    <definedName name="램머Q손료">[73]램머!$D$22</definedName>
    <definedName name="램머Q손료10">[73]램머!$F$22</definedName>
    <definedName name="램머Q손료야간">[73]램머!$J$22</definedName>
    <definedName name="램머간재">'[73]기계경비(시간당)'!$H$170</definedName>
    <definedName name="램머노무">'[73]기계경비(시간당)'!$H$166</definedName>
    <definedName name="램머노무야간">'[73]기계경비(시간당)'!$H$167</definedName>
    <definedName name="램머손료">'[73]기계경비(시간당)'!$H$165</definedName>
    <definedName name="러ㅗㄴ머ㅏㄹ" localSheetId="0">#REF!</definedName>
    <definedName name="러ㅗㄴ머ㅏㄹ">#REF!</definedName>
    <definedName name="롬나ㅓ" localSheetId="0">#REF!</definedName>
    <definedName name="롬나ㅓ">#REF!</definedName>
    <definedName name="류인숙" localSheetId="0">[89]공량산출서!#REF!</definedName>
    <definedName name="류인숙">[89]공량산출서!#REF!</definedName>
    <definedName name="류인숙1">[90]!han_code</definedName>
    <definedName name="류인숙2" localSheetId="0">'[91]일위(설)'!#REF!</definedName>
    <definedName name="류인숙2">'[91]일위(설)'!#REF!</definedName>
    <definedName name="리리리">#REF!,#REF!,#REF!</definedName>
    <definedName name="ㅁ" localSheetId="0">[69]요율!$B$4</definedName>
    <definedName name="ㅁ" hidden="1">#REF!</definedName>
    <definedName name="ㅁ01">#REF!</definedName>
    <definedName name="ㅁ1" localSheetId="0">#REF!</definedName>
    <definedName name="ㅁ1">#REF!</definedName>
    <definedName name="ㅁ4">[92]기계내역!#REF!</definedName>
    <definedName name="ㅁ500">[93]Baby일위대가!#REF!</definedName>
    <definedName name="ㅁ545" localSheetId="0">#REF!</definedName>
    <definedName name="ㅁ545">#REF!</definedName>
    <definedName name="ㅁ636">#REF!</definedName>
    <definedName name="ㅁㄴㅇㅁㄴㅇ">[49]!Macro12</definedName>
    <definedName name="ㅁㄴㅇ언ㅁ">#N/A</definedName>
    <definedName name="ㅁㅁ" localSheetId="0" hidden="1">#REF!</definedName>
    <definedName name="ㅁㅁ" hidden="1">#REF!</definedName>
    <definedName name="ㅁㅁㅁ">[94]을지!$A$1:$IV$2</definedName>
    <definedName name="ㅁㅁㅁㅁ">#REF!</definedName>
    <definedName name="ㅁㅁㅁㅁㅁㅁ">#REF!</definedName>
    <definedName name="ㅁㅇ리" localSheetId="0">#REF!</definedName>
    <definedName name="ㅁㅇ리">#REF!</definedName>
    <definedName name="ㅁㅇㅁㅇ">#REF!</definedName>
    <definedName name="마" localSheetId="0">BlankMacro1</definedName>
    <definedName name="마">BlankMacro1</definedName>
    <definedName name="마마" localSheetId="0">#REF!</definedName>
    <definedName name="마마">#REF!</definedName>
    <definedName name="말" localSheetId="0">BlankMacro1</definedName>
    <definedName name="말">BlankMacro1</definedName>
    <definedName name="매입개방">[27]DATA!$E$6:$F$15</definedName>
    <definedName name="매크로1" localSheetId="0">결재!매크로1</definedName>
    <definedName name="매크로1">결재!매크로1</definedName>
    <definedName name="무선_케이블" localSheetId="0">#REF!</definedName>
    <definedName name="무선_케이블">#REF!</definedName>
    <definedName name="무선안테나공" localSheetId="0">#REF!</definedName>
    <definedName name="무선안테나공">#REF!</definedName>
    <definedName name="문서의_처음">[57]총괄집계표!#REF!</definedName>
    <definedName name="물가" localSheetId="0">#REF!</definedName>
    <definedName name="물가">#REF!</definedName>
    <definedName name="물가2">#REF!</definedName>
    <definedName name="물가2003년1월" localSheetId="0">#REF!</definedName>
    <definedName name="물가2003년1월">#REF!</definedName>
    <definedName name="물가3">#REF!</definedName>
    <definedName name="물가대비표" localSheetId="0">#REF!</definedName>
    <definedName name="물가대비표">#REF!</definedName>
    <definedName name="ㅂ">#REF!</definedName>
    <definedName name="ㅂㅂ">[95]내역서!$I$49</definedName>
    <definedName name="ㅂㅂㅂ" localSheetId="0">#REF!</definedName>
    <definedName name="ㅂㅂㅂ">#REF!</definedName>
    <definedName name="ㅂㅂㅂㅂ">#REF!</definedName>
    <definedName name="ㅂㅂㅂㅂㅂㅂㅂㅂㅂㅂ">#REF!</definedName>
    <definedName name="ㅂㅈ">#REF!</definedName>
    <definedName name="ㅂㅈㅂㅈㅂㅈ">#REF!</definedName>
    <definedName name="ㅂㅈㅇㄹㅊ">#REF!</definedName>
    <definedName name="바" localSheetId="0">BlankMacro1</definedName>
    <definedName name="바">BlankMacro1</definedName>
    <definedName name="바람" localSheetId="0">#REF!</definedName>
    <definedName name="바람">#REF!</definedName>
    <definedName name="바보" localSheetId="0">[96]I一般比!#REF!</definedName>
    <definedName name="바보">[96]I一般比!#REF!</definedName>
    <definedName name="방송" localSheetId="0">BlankMacro1</definedName>
    <definedName name="방송">'[25]수량산출(방송)'!$A$2:$M$41</definedName>
    <definedName name="방송간선설비공사">[97]전기공사일위대가!#REF!</definedName>
    <definedName name="방송설비">[26]수량산출1!$A$209:$AB$305</definedName>
    <definedName name="배선공" localSheetId="0">#REF!</definedName>
    <definedName name="배선공">#REF!</definedName>
    <definedName name="배전전공" localSheetId="0">#REF!</definedName>
    <definedName name="배전전공">#REF!</definedName>
    <definedName name="백02간재">'[73]기계경비(시간당)'!$H$161</definedName>
    <definedName name="백02간재티스제외">'[73]기계경비(시간당)'!$H$162</definedName>
    <definedName name="백02노무">'[73]기계경비(시간당)'!$H$153</definedName>
    <definedName name="백02노무야간">'[73]기계경비(시간당)'!$H$157</definedName>
    <definedName name="백02손료">'[73]기계경비(시간당)'!$H$149</definedName>
    <definedName name="백04간재">'[73]기계경비(시간당)'!$H$145</definedName>
    <definedName name="백04간재티스제외">'[73]기계경비(시간당)'!$H$146</definedName>
    <definedName name="백04노무">'[73]기계경비(시간당)'!$H$137</definedName>
    <definedName name="백04노무야간">'[73]기계경비(시간당)'!$H$141</definedName>
    <definedName name="백04손료">'[73]기계경비(시간당)'!$H$133</definedName>
    <definedName name="백07간재">'[73]기계경비(시간당)'!$H$129</definedName>
    <definedName name="백07노무">'[73]기계경비(시간당)'!$H$121</definedName>
    <definedName name="백07손료">'[73]기계경비(시간당)'!$H$117</definedName>
    <definedName name="변경전">#REF!</definedName>
    <definedName name="변경후">#REF!</definedName>
    <definedName name="보통인부" localSheetId="0">#REF!</definedName>
    <definedName name="보통인부">'[73]기계경비(시간당)'!$D$2</definedName>
    <definedName name="보통인부p" localSheetId="0">#REF!</definedName>
    <definedName name="보통인부p">#REF!</definedName>
    <definedName name="본역사경비">#REF!</definedName>
    <definedName name="본역사노무비">#REF!</definedName>
    <definedName name="본역사재료비">#REF!</definedName>
    <definedName name="부가가치세">#REF!</definedName>
    <definedName name="부가세" localSheetId="0">#REF!</definedName>
    <definedName name="부가세">#REF!</definedName>
    <definedName name="부강역구내">#REF!</definedName>
    <definedName name="부대내역비교" localSheetId="0">#REF!</definedName>
    <definedName name="부대내역비교">#REF!</definedName>
    <definedName name="부대비">#REF!</definedName>
    <definedName name="부품조립공" localSheetId="0">#REF!</definedName>
    <definedName name="부품조립공">#REF!</definedName>
    <definedName name="부하" localSheetId="0">#REF!</definedName>
    <definedName name="부하">#REF!</definedName>
    <definedName name="분전반" localSheetId="0">BlankMacro1</definedName>
    <definedName name="분전반">BlankMacro1</definedName>
    <definedName name="분전반1" localSheetId="0">BlankMacro1</definedName>
    <definedName name="분전반1">BlankMacro1</definedName>
    <definedName name="브02간재구조물">'[73]기계경비(시간당)'!$H$112</definedName>
    <definedName name="브02노무">'[73]기계경비(시간당)'!$H$110</definedName>
    <definedName name="브02노무야간">'[73]기계경비(시간당)'!$H$111</definedName>
    <definedName name="브02손료">'[73]기계경비(시간당)'!$H$109</definedName>
    <definedName name="브04간재구조물">'[73]기계경비(시간당)'!$H$105</definedName>
    <definedName name="브04노무">'[73]기계경비(시간당)'!$H$103</definedName>
    <definedName name="브04노무야간">'[73]기계경비(시간당)'!$H$104</definedName>
    <definedName name="브04손료">'[73]기계경비(시간당)'!$H$102</definedName>
    <definedName name="브레이드">'[73]기계경비(시간당)'!$D$28</definedName>
    <definedName name="비계공" localSheetId="0">#REF!</definedName>
    <definedName name="비계공">#REF!</definedName>
    <definedName name="비디오폰" localSheetId="0">#REF!</definedName>
    <definedName name="비디오폰">#REF!</definedName>
    <definedName name="ㅅㅅ" localSheetId="0" hidden="1">#REF!</definedName>
    <definedName name="ㅅㅅ" hidden="1">#REF!</definedName>
    <definedName name="사" localSheetId="0">BlankMacro1</definedName>
    <definedName name="사">BlankMacro1</definedName>
    <definedName name="사용램프" localSheetId="0">결재!사용램프</definedName>
    <definedName name="사용램프">결재!사용램프</definedName>
    <definedName name="산재보험료">#REF!</definedName>
    <definedName name="산추" localSheetId="0">#REF!</definedName>
    <definedName name="산추">#REF!</definedName>
    <definedName name="산출" localSheetId="0">#REF!</definedName>
    <definedName name="산출">[98]일위산출!$A$3:$AN$2477</definedName>
    <definedName name="산출0">#REF!</definedName>
    <definedName name="산출근거">#REF!</definedName>
    <definedName name="산출내역" localSheetId="0">#REF!</definedName>
    <definedName name="산출내역">#REF!</definedName>
    <definedName name="산출일위대가통신" localSheetId="0">BlankMacro1</definedName>
    <definedName name="산출일위대가통신">BlankMacro1</definedName>
    <definedName name="산출집계서">'[99]A 견적'!$B$4</definedName>
    <definedName name="산표" localSheetId="0">#REF!</definedName>
    <definedName name="산표">#REF!</definedName>
    <definedName name="상차비사석20">[28]중기상차!#REF!</definedName>
    <definedName name="상차비토사20">[28]중기상차!#REF!</definedName>
    <definedName name="샘플일위대가">#REF!</definedName>
    <definedName name="선로신설">#REF!</definedName>
    <definedName name="선로집계">'[83]신설개소별 총집계표(동해-배전)'!$A$1:$O$65536</definedName>
    <definedName name="선로철거">#REF!</definedName>
    <definedName name="설계내역">#REF!</definedName>
    <definedName name="설계변경총괄" localSheetId="0">[100]일위_파일!#REF!</definedName>
    <definedName name="설계변경총괄">[100]일위_파일!#REF!</definedName>
    <definedName name="설명서">[63]일위대가표!$B$1:$J$1018</definedName>
    <definedName name="설변일위대가">[101]일위대가!$B$3:$I$939</definedName>
    <definedName name="소계" localSheetId="0">#REF!</definedName>
    <definedName name="소계">#REF!</definedName>
    <definedName name="소계3" localSheetId="0">#REF!</definedName>
    <definedName name="소계3">#REF!</definedName>
    <definedName name="소계4" localSheetId="0">#REF!</definedName>
    <definedName name="소계4">#REF!</definedName>
    <definedName name="소계5" localSheetId="0">#REF!</definedName>
    <definedName name="소계5">#REF!</definedName>
    <definedName name="소방">#REF!</definedName>
    <definedName name="소방감리">#REF!</definedName>
    <definedName name="소방내역" localSheetId="0">BlankMacro1</definedName>
    <definedName name="소방내역">BlankMacro1</definedName>
    <definedName name="소방내역서" localSheetId="0">BlankMacro1</definedName>
    <definedName name="소방내역서">BlankMacro1</definedName>
    <definedName name="소방집계표">[102]일위대가!#REF!</definedName>
    <definedName name="소형B손료">'[73]기계경비(시간당)'!$H$240</definedName>
    <definedName name="소화기" localSheetId="0">#REF!</definedName>
    <definedName name="소화기">#REF!</definedName>
    <definedName name="송중AC집계">#REF!</definedName>
    <definedName name="수량">#REF!</definedName>
    <definedName name="수량계산" localSheetId="0">#REF!</definedName>
    <definedName name="수량계산">#REF!</definedName>
    <definedName name="수량산출" localSheetId="0">#REF!</definedName>
    <definedName name="수량산출">#REF!</definedName>
    <definedName name="수량산출서">#REF!</definedName>
    <definedName name="수량집계1">#REF!</definedName>
    <definedName name="수량집계2">#REF!</definedName>
    <definedName name="수배전반내역서" localSheetId="0">'[66]빌딩 안내'!#REF!</definedName>
    <definedName name="수배전반내역서">'[66]빌딩 안내'!#REF!</definedName>
    <definedName name="수수료">[49]!Macro10</definedName>
    <definedName name="수정">#REF!</definedName>
    <definedName name="순공사비">#REF!</definedName>
    <definedName name="순공사원가">#REF!</definedName>
    <definedName name="스위치_단로1구" localSheetId="0">#REF!</definedName>
    <definedName name="스위치_단로1구">#REF!</definedName>
    <definedName name="스위치_삼로" localSheetId="0">#REF!</definedName>
    <definedName name="스위치_삼로">#REF!</definedName>
    <definedName name="스튜디오소계" localSheetId="0">#REF!</definedName>
    <definedName name="스튜디오소계">#REF!</definedName>
    <definedName name="스피커" localSheetId="0">#REF!</definedName>
    <definedName name="스피커">#REF!</definedName>
    <definedName name="시방">#REF!</definedName>
    <definedName name="시방1">#REF!</definedName>
    <definedName name="시스템박스" localSheetId="0">#REF!</definedName>
    <definedName name="시스템박스">#REF!</definedName>
    <definedName name="시행청">#REF!</definedName>
    <definedName name="신성" localSheetId="0">#REF!</definedName>
    <definedName name="신성">#REF!</definedName>
    <definedName name="신성감" localSheetId="0">#REF!</definedName>
    <definedName name="신성감">#REF!</definedName>
    <definedName name="심우" localSheetId="0">#REF!</definedName>
    <definedName name="심우">#REF!</definedName>
    <definedName name="심우을" localSheetId="0">#REF!</definedName>
    <definedName name="심우을">#REF!</definedName>
    <definedName name="ㅇ">#REF!</definedName>
    <definedName name="ㅇ나리" localSheetId="0">#REF!</definedName>
    <definedName name="ㅇ나리">#REF!</definedName>
    <definedName name="ㅇ남러이" localSheetId="0">#REF!</definedName>
    <definedName name="ㅇ남러이">#REF!</definedName>
    <definedName name="ㅇ낯ㅍ" localSheetId="0">#REF!</definedName>
    <definedName name="ㅇ낯ㅍ">#REF!</definedName>
    <definedName name="ㅇ널" localSheetId="0">#REF!</definedName>
    <definedName name="ㅇ널">#REF!</definedName>
    <definedName name="ㅇ닐" localSheetId="0">#REF!</definedName>
    <definedName name="ㅇ닐">#REF!</definedName>
    <definedName name="ㅇㄹㅇㄹ" hidden="1">#REF!</definedName>
    <definedName name="ㅇㄹ홍" localSheetId="0">#REF!</definedName>
    <definedName name="ㅇㄹ홍">#REF!</definedName>
    <definedName name="ㅇ러나ㅣ" localSheetId="0">#REF!</definedName>
    <definedName name="ㅇ러나ㅣ">#REF!</definedName>
    <definedName name="ㅇ리멍라" localSheetId="0">#REF!</definedName>
    <definedName name="ㅇ리멍라">#REF!</definedName>
    <definedName name="ㅇㅀ">#REF!</definedName>
    <definedName name="ㅇㅁㅇㅇ">'[80]Y-WORK'!$D$19:$D$19,'[80]Y-WORK'!$F$19:$BD$19</definedName>
    <definedName name="ㅇㅇ" localSheetId="0">#REF!</definedName>
    <definedName name="ㅇㅇ">#REF!</definedName>
    <definedName name="ㅇㅇㄹ" hidden="1">#REF!</definedName>
    <definedName name="ㅇㅇㅇ" hidden="1">#REF!</definedName>
    <definedName name="ㅇㅇㅇㅇ" hidden="1">#REF!</definedName>
    <definedName name="ㅇㅇㅇㅇㅇ" localSheetId="0">#REF!</definedName>
    <definedName name="ㅇㅇㅇㅇㅇ">#REF!</definedName>
    <definedName name="ㅇㅇㅇㅇㅇㅇㅇ">#REF!</definedName>
    <definedName name="ㅇ퍼ㅐㄴ" localSheetId="0">#REF!</definedName>
    <definedName name="ㅇ퍼ㅐㄴ">#REF!</definedName>
    <definedName name="아" localSheetId="0">BlankMacro1</definedName>
    <definedName name="아">BlankMacro1</definedName>
    <definedName name="아나라니리다" localSheetId="0">#REF!</definedName>
    <definedName name="아나라니리다">#REF!</definedName>
    <definedName name="아늘믿" localSheetId="0">BlankMacro1</definedName>
    <definedName name="아늘믿">BlankMacro1</definedName>
    <definedName name="아니" localSheetId="0">BlankMacro1</definedName>
    <definedName name="아니">BlankMacro1</definedName>
    <definedName name="아다" localSheetId="0">BlankMacro1</definedName>
    <definedName name="아다">BlankMacro1</definedName>
    <definedName name="아디" localSheetId="0">BlankMacro1</definedName>
    <definedName name="아디">BlankMacro1</definedName>
    <definedName name="아러" localSheetId="0">#REF!</definedName>
    <definedName name="아러">#REF!</definedName>
    <definedName name="아러ㅏ" localSheetId="0">#REF!</definedName>
    <definedName name="아러ㅏ">#REF!</definedName>
    <definedName name="아모레">'[103]9GNG운반'!#REF!</definedName>
    <definedName name="아서" localSheetId="0">BlankMacro1</definedName>
    <definedName name="아서">BlankMacro1</definedName>
    <definedName name="아이야" localSheetId="0">#REF!</definedName>
    <definedName name="아이야">#REF!</definedName>
    <definedName name="아ㅓㅣㅏㄴ" localSheetId="0">#REF!</definedName>
    <definedName name="아ㅓㅣㅏㄴ">#REF!</definedName>
    <definedName name="아ㅣㅓ" localSheetId="0">#REF!</definedName>
    <definedName name="아ㅣㅓ">#REF!</definedName>
    <definedName name="안전관리비">#REF!</definedName>
    <definedName name="안평역사총집계">'[83]안평역사 총집계'!$A$1:$L$65536</definedName>
    <definedName name="알지" localSheetId="0">#REF!</definedName>
    <definedName name="알지">#REF!</definedName>
    <definedName name="압력단자" localSheetId="0">#REF!</definedName>
    <definedName name="압력단자">#REF!</definedName>
    <definedName name="압착터미널" localSheetId="0">#REF!</definedName>
    <definedName name="압착터미널">#REF!</definedName>
    <definedName name="애머ㅏㄹ" localSheetId="0">#REF!</definedName>
    <definedName name="애머ㅏㄹ">#REF!</definedName>
    <definedName name="앰프" localSheetId="0">#REF!</definedName>
    <definedName name="앰프">#REF!</definedName>
    <definedName name="어라" localSheetId="0">#REF!</definedName>
    <definedName name="어라">#REF!</definedName>
    <definedName name="어쭈구리" localSheetId="0">#REF!</definedName>
    <definedName name="어쭈구리">#REF!</definedName>
    <definedName name="어ㅏ" localSheetId="0">#REF!</definedName>
    <definedName name="어ㅏ">#REF!</definedName>
    <definedName name="업체3">#REF!</definedName>
    <definedName name="업체단가">[104]자재단가!$A$6:$M$159</definedName>
    <definedName name="역1">#REF!</definedName>
    <definedName name="역L형옹벽" localSheetId="0">#REF!</definedName>
    <definedName name="역L형옹벽">#REF!</definedName>
    <definedName name="역수11">#REF!</definedName>
    <definedName name="역수량1">#REF!</definedName>
    <definedName name="역수량11">#REF!</definedName>
    <definedName name="역수량2">#REF!</definedName>
    <definedName name="역집계">#REF!</definedName>
    <definedName name="열차">#REF!</definedName>
    <definedName name="열차무선전화설비" localSheetId="0">#REF!</definedName>
    <definedName name="열차무선전화설비">#REF!</definedName>
    <definedName name="영동보수기지">#REF!</definedName>
    <definedName name="예산">[105]예산조서!$A$5:$M$154</definedName>
    <definedName name="오오오">#REF!</definedName>
    <definedName name="완공1" localSheetId="0">[106]직재!#REF!</definedName>
    <definedName name="완공1">[106]직재!#REF!</definedName>
    <definedName name="완공2" localSheetId="0">[106]직재!#REF!</definedName>
    <definedName name="완공2">[106]직재!#REF!</definedName>
    <definedName name="완공3" hidden="1">#REF!</definedName>
    <definedName name="요금">#REF!</definedName>
    <definedName name="용동">#REF!</definedName>
    <definedName name="용량" localSheetId="0">#REF!</definedName>
    <definedName name="용량">#REF!</definedName>
    <definedName name="용접공">'[73]기계경비(시간당)'!$D$13</definedName>
    <definedName name="운반비">[107]요율!#REF!</definedName>
    <definedName name="운전사_운반">'[73]기계경비(시간당)'!$D$7</definedName>
    <definedName name="원" localSheetId="0">#REF!</definedName>
    <definedName name="원">#REF!</definedName>
    <definedName name="원가" localSheetId="0">BlankMacro1</definedName>
    <definedName name="원가">BlankMacro1</definedName>
    <definedName name="원가계산서" localSheetId="0">#REF!</definedName>
    <definedName name="원가계산서">#REF!</definedName>
    <definedName name="원가계산서2">#REF!</definedName>
    <definedName name="원가계산섭">'[66]빌딩 안내'!#REF!</definedName>
    <definedName name="원가변경">[35]수량산출!#REF!</definedName>
    <definedName name="원각계ㅅ산" localSheetId="0">#REF!</definedName>
    <definedName name="원각계ㅅ산">#REF!</definedName>
    <definedName name="위샤캡" localSheetId="0">#REF!</definedName>
    <definedName name="위샤캡">#REF!</definedName>
    <definedName name="유도등" localSheetId="0">#REF!</definedName>
    <definedName name="유도등">#REF!</definedName>
    <definedName name="을" localSheetId="0">#REF!</definedName>
    <definedName name="을">#REF!</definedName>
    <definedName name="을지로" localSheetId="0">결재!을지로</definedName>
    <definedName name="을지로">결재!을지로</definedName>
    <definedName name="이레" localSheetId="0">#REF!</definedName>
    <definedName name="이레">#REF!</definedName>
    <definedName name="이름">#REF!</definedName>
    <definedName name="이면배선" localSheetId="0">#REF!</definedName>
    <definedName name="이면배선">#REF!</definedName>
    <definedName name="이성희">#REF!</definedName>
    <definedName name="이윤">#REF!</definedName>
    <definedName name="이ㅏㄴ러" localSheetId="0">#REF!</definedName>
    <definedName name="이ㅏㄴ러">#REF!</definedName>
    <definedName name="이ㅏㅓㄴ" localSheetId="0">#REF!</definedName>
    <definedName name="이ㅏㅓㄴ">#REF!</definedName>
    <definedName name="인건비" localSheetId="0">#REF!</definedName>
    <definedName name="인건비">#REF!</definedName>
    <definedName name="인공">#REF!</definedName>
    <definedName name="인력품">#REF!</definedName>
    <definedName name="인상익" localSheetId="0">BlankMacro1</definedName>
    <definedName name="인상익">BlankMacro1</definedName>
    <definedName name="인쇄영역" localSheetId="0">#REF!</definedName>
    <definedName name="인쇄영역">#REF!</definedName>
    <definedName name="인쇄영역2">#REF!</definedName>
    <definedName name="인테리어소계" localSheetId="0">#REF!</definedName>
    <definedName name="인테리어소계">#REF!</definedName>
    <definedName name="일" hidden="1">#REF!</definedName>
    <definedName name="일반관리비">#REF!</definedName>
    <definedName name="일반통신설비">[26]수량산출1!$A$3:$AB$203</definedName>
    <definedName name="일우위">#REF!</definedName>
    <definedName name="일위">#REF!,#REF!</definedName>
    <definedName name="일위0">#REF!</definedName>
    <definedName name="일위1">[108]일위산출근거!$A$1:$AL$2801</definedName>
    <definedName name="일위11">#REF!</definedName>
    <definedName name="일위2">#REF!</definedName>
    <definedName name="일위22">#REF!</definedName>
    <definedName name="일위222">#REF!</definedName>
    <definedName name="일위단가">[109]일위단가!$A$3:$K$89</definedName>
    <definedName name="일위대">#REF!</definedName>
    <definedName name="일위대11">#REF!</definedName>
    <definedName name="일위대가" localSheetId="0">#REF!</definedName>
    <definedName name="일위대가">#REF!</definedName>
    <definedName name="일위대가1" localSheetId="0">#REF!</definedName>
    <definedName name="일위대가1">#REF!</definedName>
    <definedName name="일위대가11">#REF!</definedName>
    <definedName name="일위대가2">#REF!</definedName>
    <definedName name="일위대가가">#REF!</definedName>
    <definedName name="일위대가표">#REF!</definedName>
    <definedName name="일위목록" localSheetId="0">#REF!</definedName>
    <definedName name="일위목록">#REF!</definedName>
    <definedName name="일위목록2" localSheetId="0">#REF!</definedName>
    <definedName name="일위목록2">#REF!</definedName>
    <definedName name="일위산출" localSheetId="0">#REF!</definedName>
    <definedName name="일위산출">#REF!</definedName>
    <definedName name="일위산출1" localSheetId="0">#REF!</definedName>
    <definedName name="일위산출1">#REF!</definedName>
    <definedName name="일위수량">#REF!</definedName>
    <definedName name="임시AFC">'[25]수량산출(임시AFC)'!$A$2:$M$60</definedName>
    <definedName name="임시CCTV">'[25]수량산출(임시CCTV)'!$A$2:$M$41</definedName>
    <definedName name="임시tv">'[25]수량산출(임시TV)'!$A$2:$M$41</definedName>
    <definedName name="임시방송">'[25]수량산출(임시방송)'!$A$2:$M$41</definedName>
    <definedName name="임시장애자">'[25]수량산출(임시장애자)'!$A$2:$M$22</definedName>
    <definedName name="임시전화">'[25]수량산출(임시전화)'!$A$2:$M$60</definedName>
    <definedName name="임시통신선로">'[25]수량산출(임시41)'!$A$2:$M$41</definedName>
    <definedName name="임시행선안내">'[25]수량산출(임시TDI)'!$A$2:$M$41</definedName>
    <definedName name="ㅈㄷㅈㄷ">#REF!</definedName>
    <definedName name="ㅈㅈ" localSheetId="0">[110]내역서!#REF!</definedName>
    <definedName name="ㅈㅈ">[110]내역서!#REF!</definedName>
    <definedName name="ㅈㅈㅈ" localSheetId="0">[111]내역서!#REF!</definedName>
    <definedName name="ㅈㅈㅈ">[111]내역서!#REF!</definedName>
    <definedName name="ㅈㅈㅈㅈㅈㅈ" localSheetId="0">[112]공사원가계산서!#REF!</definedName>
    <definedName name="ㅈㅈㅈㅈㅈㅈ">[112]공사원가계산서!#REF!</definedName>
    <definedName name="자" localSheetId="0">BlankMacro1</definedName>
    <definedName name="자">BlankMacro1</definedName>
    <definedName name="자니" localSheetId="0">#REF!</definedName>
    <definedName name="자니">#REF!</definedName>
    <definedName name="자동안내방송설비" localSheetId="0">#REF!</definedName>
    <definedName name="자동안내방송설비">#REF!</definedName>
    <definedName name="자동제어1차공량산출" localSheetId="0">BlankMacro1</definedName>
    <definedName name="자동제어1차공량산출">BlankMacro1</definedName>
    <definedName name="자동화재탐지설비" localSheetId="0">#REF!</definedName>
    <definedName name="자동화재탐지설비">#REF!</definedName>
    <definedName name="자료1" localSheetId="0">#REF!</definedName>
    <definedName name="자료1">#REF!</definedName>
    <definedName name="자료2" localSheetId="0">#REF!</definedName>
    <definedName name="자료2">#REF!</definedName>
    <definedName name="자재" localSheetId="0">[113]내역서1!$G$60</definedName>
    <definedName name="자재">[114]단가비교!$B$4:$L$109</definedName>
    <definedName name="자재11">#REF!</definedName>
    <definedName name="자재단">#REF!</definedName>
    <definedName name="자재단11">#REF!</definedName>
    <definedName name="자재단가">'[115]수량산출서 (2)'!$B$4:$L$109</definedName>
    <definedName name="자재단가가">#REF!</definedName>
    <definedName name="자재단가표" localSheetId="0">#REF!</definedName>
    <definedName name="자재단가표">#REF!</definedName>
    <definedName name="자재사정">#REF!</definedName>
    <definedName name="자재재">#REF!</definedName>
    <definedName name="자재집계">[116]자재집계!$B$1:$K$854</definedName>
    <definedName name="자재코드">[117]일위대가!$C$3:$H$4462</definedName>
    <definedName name="잔액" localSheetId="0">#REF!</definedName>
    <definedName name="잔액">#REF!</definedName>
    <definedName name="잔토Q135사석불량">[28]변수값!#REF!</definedName>
    <definedName name="잔토Q135사석실가동불량">[28]변수값!#REF!</definedName>
    <definedName name="잔토Q135토사불량">[28]변수값!#REF!</definedName>
    <definedName name="잔토Q135토사실가동불량">[28]변수값!#REF!</definedName>
    <definedName name="잔토Q45사석불량">[28]변수값!#REF!</definedName>
    <definedName name="잔토Q45사석실가동불량">[28]변수값!#REF!</definedName>
    <definedName name="잔토Q45토사불량">[28]변수값!#REF!</definedName>
    <definedName name="잔토Q45토사실가동불량">[28]변수값!#REF!</definedName>
    <definedName name="잔토Q90사석">[28]변수값!#REF!</definedName>
    <definedName name="잔토Q90사석불량">[28]변수값!#REF!</definedName>
    <definedName name="잔토Q90사석실가동">[28]변수값!#REF!</definedName>
    <definedName name="잔토Q90사석실가동불량">[28]변수값!#REF!</definedName>
    <definedName name="잔토Q90토사">[28]변수값!#REF!</definedName>
    <definedName name="잔토Q90토사불량">[28]변수값!#REF!</definedName>
    <definedName name="잔토Q90토사실가동">[28]변수값!#REF!</definedName>
    <definedName name="잔토Q90토사실가동불량">[28]변수값!#REF!</definedName>
    <definedName name="잔토Q인력사석불량">[28]변수값!#REF!</definedName>
    <definedName name="잔토Q인력사석실가동불량">[28]변수값!#REF!</definedName>
    <definedName name="잔토Q인력토사불량">[28]변수값!#REF!</definedName>
    <definedName name="잔토Q인력토사실가동불량">[28]변수값!#REF!</definedName>
    <definedName name="잡자재">[118]요율!#REF!</definedName>
    <definedName name="잡자재비" localSheetId="0">[119]요율!#REF!</definedName>
    <definedName name="잡자재비">#REF!</definedName>
    <definedName name="장애자">'[25]수량산출(장애자)'!$A$2:$M$22</definedName>
    <definedName name="재료비">#REF!</definedName>
    <definedName name="재료비1" localSheetId="0">#REF!</definedName>
    <definedName name="재료비1">#REF!</definedName>
    <definedName name="재료비2">#REF!</definedName>
    <definedName name="재료비3">#REF!</definedName>
    <definedName name="재료비합계">#REF!</definedName>
    <definedName name="재료집계3">[120]COST!#REF!</definedName>
    <definedName name="재어ㅏ" localSheetId="0">#REF!</definedName>
    <definedName name="재어ㅏ">#REF!</definedName>
    <definedName name="저압케이블공" localSheetId="0">결재!저압케이블공</definedName>
    <definedName name="저압케이블공">결재!저압케이블공</definedName>
    <definedName name="저압케이블전공" localSheetId="0">#REF!</definedName>
    <definedName name="저압케이블전공">#REF!</definedName>
    <definedName name="적용전선">#REF!</definedName>
    <definedName name="적용전선1">#REF!</definedName>
    <definedName name="전관방송공량" localSheetId="0">[72]총괄표!#REF!</definedName>
    <definedName name="전관방송공량">[72]총괄표!#REF!</definedName>
    <definedName name="전기변경1" localSheetId="0">BlankMacro1</definedName>
    <definedName name="전기변경1">BlankMacro1</definedName>
    <definedName name="전기변경3" localSheetId="0">BlankMacro1</definedName>
    <definedName name="전기변경3">BlankMacro1</definedName>
    <definedName name="전기산출" localSheetId="0">#REF!</definedName>
    <definedName name="전기산출">#REF!</definedName>
    <definedName name="전기일위목록" localSheetId="0">[121]전기일위목록!$B$5:$K$196</definedName>
    <definedName name="전기일위목록">[122]전기일위목록!$B$5:$K$196</definedName>
    <definedName name="전등신설">#REF!</definedName>
    <definedName name="전력기기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선">#REF!</definedName>
    <definedName name="전선_GV" localSheetId="0">#REF!</definedName>
    <definedName name="전선_GV">#REF!</definedName>
    <definedName name="전선_HIV" localSheetId="0">#REF!</definedName>
    <definedName name="전선_HIV">#REF!</definedName>
    <definedName name="전선_IV" localSheetId="0">#REF!</definedName>
    <definedName name="전선_IV">#REF!</definedName>
    <definedName name="전선_OW" localSheetId="0">#REF!</definedName>
    <definedName name="전선_OW">#REF!</definedName>
    <definedName name="전선_콘넥타" localSheetId="0">#REF!</definedName>
    <definedName name="전선_콘넥타">#REF!</definedName>
    <definedName name="전선관">#REF!</definedName>
    <definedName name="전선관_CD" localSheetId="0">#REF!</definedName>
    <definedName name="전선관_CD">#REF!</definedName>
    <definedName name="전선관_HI" localSheetId="0">#REF!</definedName>
    <definedName name="전선관_HI">#REF!</definedName>
    <definedName name="전선관_STEEL" localSheetId="0">#REF!</definedName>
    <definedName name="전선관_STEEL">#REF!</definedName>
    <definedName name="전선관_노말밴드" localSheetId="0">#REF!</definedName>
    <definedName name="전선관_노말밴드">#REF!</definedName>
    <definedName name="전선관_파상형" localSheetId="0">#REF!</definedName>
    <definedName name="전선관_파상형">#REF!</definedName>
    <definedName name="전선관_후렉_콘넥타" localSheetId="0">#REF!</definedName>
    <definedName name="전선관_후렉_콘넥타">#REF!</definedName>
    <definedName name="전선관_후렉시블" localSheetId="0">#REF!</definedName>
    <definedName name="전선관_후렉시블">#REF!</definedName>
    <definedName name="전선관부속품비" localSheetId="0">[123]요율!$B$2</definedName>
    <definedName name="전선관부속품비">[124]요율!$B$2</definedName>
    <definedName name="전선랙크" localSheetId="0">#REF!</definedName>
    <definedName name="전선랙크">#REF!</definedName>
    <definedName name="전화">'[25]수량산출(본전화)'!$A$2:$M$79</definedName>
    <definedName name="전화및TV공시청설비" localSheetId="0">#REF!</definedName>
    <definedName name="전화및TV공시청설비">#REF!</definedName>
    <definedName name="접지_단자함" localSheetId="0">#REF!</definedName>
    <definedName name="접지_단자함">#REF!</definedName>
    <definedName name="접지동봉" localSheetId="0">#REF!</definedName>
    <definedName name="접지동봉">#REF!</definedName>
    <definedName name="접지크램프" localSheetId="0">#REF!</definedName>
    <definedName name="접지크램프">#REF!</definedName>
    <definedName name="제조노임" localSheetId="0">'[125]N賃率-職'!#REF!</definedName>
    <definedName name="제조노임">'[125]N賃率-職'!#REF!</definedName>
    <definedName name="제조단가산출" localSheetId="0">#REF!</definedName>
    <definedName name="제조단가산출">#REF!</definedName>
    <definedName name="조" localSheetId="0">#REF!</definedName>
    <definedName name="조">#REF!</definedName>
    <definedName name="조건_입력">[126]!조건_입력</definedName>
    <definedName name="조도등주종류" localSheetId="0">결재!조도등주종류</definedName>
    <definedName name="조도등주종류">결재!조도등주종류</definedName>
    <definedName name="조도케이블길이" localSheetId="0">결재!조도케이블길이</definedName>
    <definedName name="조도케이블길이">결재!조도케이블길이</definedName>
    <definedName name="조명">#REF!</definedName>
    <definedName name="조명기구" localSheetId="0">#REF!</definedName>
    <definedName name="조명기구">#REF!</definedName>
    <definedName name="조명설계" localSheetId="0">#REF!</definedName>
    <definedName name="조명설계">#REF!</definedName>
    <definedName name="조명장치소계" localSheetId="0">#REF!</definedName>
    <definedName name="조명장치소계">#REF!</definedName>
    <definedName name="조묭" localSheetId="0">#REF!</definedName>
    <definedName name="조묭">#REF!</definedName>
    <definedName name="조사9909">#REF!</definedName>
    <definedName name="조수" localSheetId="0">결재!조수</definedName>
    <definedName name="조수">결재!조수</definedName>
    <definedName name="조조조조" localSheetId="0">BlankMacro1</definedName>
    <definedName name="조조조조">BlankMacro1</definedName>
    <definedName name="조조조조좆" localSheetId="0">BlankMacro1</definedName>
    <definedName name="조조조조좆">BlankMacro1</definedName>
    <definedName name="중강당내역서" localSheetId="0">'[72]중강당 내역'!#REF!</definedName>
    <definedName name="중강당내역서">'[72]중강당 내역'!#REF!</definedName>
    <definedName name="중강딩공량">[127]내역서1!$G$40</definedName>
    <definedName name="중기계조립공" localSheetId="0">#REF!</definedName>
    <definedName name="중기계조립공">#REF!</definedName>
    <definedName name="중기기사" localSheetId="0">결재!중기기사</definedName>
    <definedName name="중기기사">결재!중기기사</definedName>
    <definedName name="중기운전기사">'[73]기계경비(시간당)'!$D$4</definedName>
    <definedName name="중량">#REF!</definedName>
    <definedName name="중량산출">[107]요율!#REF!</definedName>
    <definedName name="중앙갑지">#REF!</definedName>
    <definedName name="지">#REF!</definedName>
    <definedName name="지장선로">#REF!</definedName>
    <definedName name="직접경비">#REF!</definedName>
    <definedName name="직접노무비">#REF!</definedName>
    <definedName name="직접재료비">#REF!</definedName>
    <definedName name="집" localSheetId="0">#REF!</definedName>
    <definedName name="집">#REF!</definedName>
    <definedName name="집계">#REF!</definedName>
    <definedName name="ㅊ1555" localSheetId="0">#REF!</definedName>
    <definedName name="ㅊ1555">#REF!</definedName>
    <definedName name="차" localSheetId="0">BlankMacro1</definedName>
    <definedName name="차">BlankMacro1</definedName>
    <definedName name="차커ㅑㅐㅁ" localSheetId="0">#REF!</definedName>
    <definedName name="차커ㅑㅐㅁ">#REF!</definedName>
    <definedName name="착암공">'[73]기계경비(시간당)'!$D$12</definedName>
    <definedName name="참조" localSheetId="0">결재!참조</definedName>
    <definedName name="참조">결재!참조</definedName>
    <definedName name="채운">#REF!</definedName>
    <definedName name="철">#REF!</definedName>
    <definedName name="철거구간">#REF!</definedName>
    <definedName name="철거구간1">#REF!</definedName>
    <definedName name="철거수량1">#REF!</definedName>
    <definedName name="철거수량2">#REF!</definedName>
    <definedName name="철거역">#REF!</definedName>
    <definedName name="철거역1">#REF!</definedName>
    <definedName name="철거역수량1">#REF!</definedName>
    <definedName name="철거역수량2">#REF!</definedName>
    <definedName name="철거자재">#REF!</definedName>
    <definedName name="철거조서">#REF!</definedName>
    <definedName name="철거집계">#REF!</definedName>
    <definedName name="철공" localSheetId="0">#REF!</definedName>
    <definedName name="철공">#REF!</definedName>
    <definedName name="철도청">#REF!</definedName>
    <definedName name="총_원_가" localSheetId="0">[128]손익분석!#REF!</definedName>
    <definedName name="총_원_가">[128]손익분석!#REF!</definedName>
    <definedName name="총공사" localSheetId="0">BlankMacro1</definedName>
    <definedName name="총공사">BlankMacro1</definedName>
    <definedName name="총괄" localSheetId="0">#REF!</definedName>
    <definedName name="총괄">#REF!</definedName>
    <definedName name="총괄표" localSheetId="0">#REF!</definedName>
    <definedName name="총괄표">#REF!</definedName>
    <definedName name="총괄표2">#REF!,#REF!,#REF!</definedName>
    <definedName name="총원가" localSheetId="0">#REF!</definedName>
    <definedName name="총원가">#REF!</definedName>
    <definedName name="취소" localSheetId="0">결재!취소</definedName>
    <definedName name="취소">결재!취소</definedName>
    <definedName name="ㅋ1">[120]COST!#REF!</definedName>
    <definedName name="ㅋ티ㅓ하ㅣ" localSheetId="0">#REF!</definedName>
    <definedName name="ㅋ티ㅓ하ㅣ">#REF!</definedName>
    <definedName name="카ㅓ치" localSheetId="0">#REF!</definedName>
    <definedName name="카ㅓ치">#REF!</definedName>
    <definedName name="캇타간재">'[73]기계경비(시간당)'!$H$92</definedName>
    <definedName name="캇타노무">'[73]기계경비(시간당)'!$H$88</definedName>
    <definedName name="캇타손료">'[73]기계경비(시간당)'!$H$87</definedName>
    <definedName name="케이블_CAT5_4P" localSheetId="0">#REF!</definedName>
    <definedName name="케이블_CAT5_4P">#REF!</definedName>
    <definedName name="케이블_CPEV" localSheetId="0">#REF!</definedName>
    <definedName name="케이블_CPEV">#REF!</definedName>
    <definedName name="케이블_CV_1C" localSheetId="0">#REF!</definedName>
    <definedName name="케이블_CV_1C">#REF!</definedName>
    <definedName name="케이블_CV_2C" localSheetId="0">#REF!</definedName>
    <definedName name="케이블_CV_2C">#REF!</definedName>
    <definedName name="케이블_CV_3C" localSheetId="0">#REF!</definedName>
    <definedName name="케이블_CV_3C">#REF!</definedName>
    <definedName name="케이블_CV_4C" localSheetId="0">#REF!</definedName>
    <definedName name="케이블_CV_4C">#REF!</definedName>
    <definedName name="케이블_CVV_1.25" localSheetId="0">#REF!</definedName>
    <definedName name="케이블_CVV_1.25">#REF!</definedName>
    <definedName name="케이블_CVVS_1.25" localSheetId="0">#REF!</definedName>
    <definedName name="케이블_CVVS_1.25">#REF!</definedName>
    <definedName name="케이블_CVVS_2" localSheetId="0">#REF!</definedName>
    <definedName name="케이블_CVVS_2">#REF!</definedName>
    <definedName name="케이블_ECX" localSheetId="0">#REF!</definedName>
    <definedName name="케이블_ECX">#REF!</definedName>
    <definedName name="케이블_FR3_2" localSheetId="0">#REF!</definedName>
    <definedName name="케이블_FR3_2">#REF!</definedName>
    <definedName name="케이블_FR3_2C" localSheetId="0">#REF!</definedName>
    <definedName name="케이블_FR3_2C">#REF!</definedName>
    <definedName name="케이블_FR3_2P" localSheetId="0">#REF!</definedName>
    <definedName name="케이블_FR3_2P">#REF!</definedName>
    <definedName name="케이블_FR8_1C" localSheetId="0">#REF!</definedName>
    <definedName name="케이블_FR8_1C">#REF!</definedName>
    <definedName name="케이블_FR8_2C" localSheetId="0">#REF!</definedName>
    <definedName name="케이블_FR8_2C">#REF!</definedName>
    <definedName name="케이블_FR8_3C" localSheetId="0">#REF!</definedName>
    <definedName name="케이블_FR8_3C">#REF!</definedName>
    <definedName name="케이블_FR8_4C" localSheetId="0">#REF!</definedName>
    <definedName name="케이블_FR8_4C">#REF!</definedName>
    <definedName name="케이블_HFB" localSheetId="0">#REF!</definedName>
    <definedName name="케이블_HFB">#REF!</definedName>
    <definedName name="케이블_P_BOX" localSheetId="0">#REF!</definedName>
    <definedName name="케이블_P_BOX">#REF!</definedName>
    <definedName name="케이블_UTP" localSheetId="0">#REF!</definedName>
    <definedName name="케이블_UTP">#REF!</definedName>
    <definedName name="케이블_VCT" localSheetId="0">#REF!</definedName>
    <definedName name="케이블_VCT">#REF!</definedName>
    <definedName name="코드">[129]공정코드!$A$1:$D$65536</definedName>
    <definedName name="콘덴샤" localSheetId="0">#REF!</definedName>
    <definedName name="콘덴샤">#REF!</definedName>
    <definedName name="콘센트" localSheetId="0">#REF!</definedName>
    <definedName name="콘센트">#REF!</definedName>
    <definedName name="콘센트_아울렛" localSheetId="0">#REF!</definedName>
    <definedName name="콘센트_아울렛">#REF!</definedName>
    <definedName name="크레인가격" localSheetId="0">결재!크레인가격</definedName>
    <definedName name="크레인가격">결재!크레인가격</definedName>
    <definedName name="ㅌ">#REF!</definedName>
    <definedName name="ㅌ1121">[130]하조서!#REF!</definedName>
    <definedName name="ㅌ처포" localSheetId="0">#REF!</definedName>
    <definedName name="ㅌ처포">#REF!</definedName>
    <definedName name="타ㅐㅁㄴ" localSheetId="0">#REF!</definedName>
    <definedName name="타ㅐㅁㄴ">#REF!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토목1">#REF!</definedName>
    <definedName name="통산출1" localSheetId="0">#REF!</definedName>
    <definedName name="통산출1">#REF!</definedName>
    <definedName name="통신">#REF!</definedName>
    <definedName name="통신감리">#REF!</definedName>
    <definedName name="통신내선공" localSheetId="0">#REF!</definedName>
    <definedName name="통신내선공">#REF!</definedName>
    <definedName name="통신산업기사" localSheetId="0">#REF!</definedName>
    <definedName name="통신산업기사">[44]요율!$C$13:$C$14</definedName>
    <definedName name="통신선로">'[25]수량산출(본통신)'!$A$2:$M$22</definedName>
    <definedName name="통신설비공" localSheetId="0">#REF!</definedName>
    <definedName name="통신설비공">[44]요율!$C$9:$C$10</definedName>
    <definedName name="통신외선공" localSheetId="0">#REF!</definedName>
    <definedName name="통신외선공">#REF!</definedName>
    <definedName name="통신일위목록" localSheetId="0">#REF!</definedName>
    <definedName name="통신일위목록">#REF!</definedName>
    <definedName name="통신케이블전공" localSheetId="0">#REF!</definedName>
    <definedName name="통신케이블전공">#REF!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특고압케이블전공" localSheetId="0">#REF!</definedName>
    <definedName name="특고압케이블전공">#REF!</definedName>
    <definedName name="특별인부" localSheetId="0">#REF!</definedName>
    <definedName name="특별인부">'[73]기계경비(시간당)'!$D$9</definedName>
    <definedName name="파이프펜던트">[27]DATA!$E$17:$F$26</definedName>
    <definedName name="평안">#REF!</definedName>
    <definedName name="표주">#REF!</definedName>
    <definedName name="표주설치">#REF!</definedName>
    <definedName name="표주설치치">#REF!</definedName>
    <definedName name="표지" localSheetId="0">#REF!</definedName>
    <definedName name="표지">#REF!</definedName>
    <definedName name="표품_통신_6_13" localSheetId="0">[45]일위대가목록!#REF!</definedName>
    <definedName name="표품_통신_6_13">[45]일위대가목록!#REF!</definedName>
    <definedName name="품목">#REF!</definedName>
    <definedName name="품위내역서" localSheetId="0">BlankMacro1</definedName>
    <definedName name="품위내역서">BlankMacro1</definedName>
    <definedName name="플랜트전공" localSheetId="0">#REF!</definedName>
    <definedName name="플랜트전공">#REF!</definedName>
    <definedName name="피스표">'[131]9GNG운반'!#REF!</definedName>
    <definedName name="ㅎ략" localSheetId="0">#REF!</definedName>
    <definedName name="ㅎ략">#REF!</definedName>
    <definedName name="ㅎㅎ">#REF!</definedName>
    <definedName name="ㅎㅎㅎ" localSheetId="0">#REF!</definedName>
    <definedName name="ㅎㅎㅎ">#REF!</definedName>
    <definedName name="ㅎㅎㅎㅎㅎ">#REF!</definedName>
    <definedName name="하도" localSheetId="0">#REF!</definedName>
    <definedName name="하도">#REF!</definedName>
    <definedName name="하도비율" localSheetId="0">#REF!</definedName>
    <definedName name="하도비율">#REF!</definedName>
    <definedName name="하하">#REF!</definedName>
    <definedName name="학교" localSheetId="0">#REF!</definedName>
    <definedName name="학교">#REF!</definedName>
    <definedName name="학교2">#REF!</definedName>
    <definedName name="한국통신">#REF!</definedName>
    <definedName name="한전수탁비">#REF!</definedName>
    <definedName name="할증">#REF!</definedName>
    <definedName name="함열">#REF!</definedName>
    <definedName name="합계" localSheetId="0">#REF!</definedName>
    <definedName name="합계">#REF!</definedName>
    <definedName name="합계1" localSheetId="0">#REF!</definedName>
    <definedName name="합계1">#REF!</definedName>
    <definedName name="합계2">#REF!</definedName>
    <definedName name="합계3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판">[132]일위목록!$A$5:$J$68</definedName>
    <definedName name="행선안내">'[25]수량산출(TDI)'!$A$2:$M$41</definedName>
    <definedName name="행선안내게시기설비">[26]수량산출1!$A$485:$AB$515</definedName>
    <definedName name="허">#REF!</definedName>
    <definedName name="허용전류" localSheetId="0">#REF!</definedName>
    <definedName name="허용전류">#REF!</definedName>
    <definedName name="호">#REF!</definedName>
    <definedName name="호표">#REF!</definedName>
    <definedName name="호호호호">#REF!</definedName>
    <definedName name="홍" localSheetId="0">#REF!</definedName>
    <definedName name="홍">#REF!</definedName>
    <definedName name="화재수신반" localSheetId="0">#REF!</definedName>
    <definedName name="화재수신반">#REF!</definedName>
    <definedName name="환율">'[73]기계경비(시간당)'!$D$21</definedName>
    <definedName name="황동">#REF!</definedName>
    <definedName name="회기본수량집계">'[25]수량집계(본역사)'!$A$1:$O$173</definedName>
    <definedName name="회기임시수량집계">'[25]수량집계(임시역사)'!$A$1:$O$173</definedName>
    <definedName name="회덕산출">#REF!</definedName>
    <definedName name="ㅏ">#N/A</definedName>
    <definedName name="ㅏ96">#REF!</definedName>
    <definedName name="ㅏ눞ㄴ" localSheetId="0">#REF!</definedName>
    <definedName name="ㅏ눞ㄴ">#REF!</definedName>
    <definedName name="ㅏㅇㄹ너ㅑ" localSheetId="0">#REF!</definedName>
    <definedName name="ㅏㅇㄹ너ㅑ">#REF!</definedName>
    <definedName name="ㅏ커" localSheetId="0">#REF!</definedName>
    <definedName name="ㅏ커">#REF!</definedName>
    <definedName name="ㅏㅏㅇ라너" localSheetId="0">#REF!</definedName>
    <definedName name="ㅏㅏㅇ라너">#REF!</definedName>
    <definedName name="ㅏㅣㅇ널" localSheetId="0">#REF!</definedName>
    <definedName name="ㅏㅣㅇ널">#REF!</definedName>
    <definedName name="ㅑ러ㅑ" localSheetId="0">#REF!</definedName>
    <definedName name="ㅑ러ㅑ">#REF!</definedName>
    <definedName name="ㅓㅏㅓㅏ" localSheetId="0">[133]일위대가!#REF!</definedName>
    <definedName name="ㅓㅏㅓㅏ">[134]일위대가!#REF!</definedName>
    <definedName name="ㅓㅗ허" localSheetId="0">#REF!</definedName>
    <definedName name="ㅓㅗ허">#REF!</definedName>
    <definedName name="ㅓㅣ망래ㅑ" localSheetId="0">#REF!</definedName>
    <definedName name="ㅓㅣ망래ㅑ">#REF!</definedName>
    <definedName name="ㅔㅔㅔ">#REF!</definedName>
    <definedName name="ㅕ422" localSheetId="0">[60]대치판정!#REF!</definedName>
    <definedName name="ㅕ422">[61]대치판정!#REF!</definedName>
    <definedName name="ㅗ1019">#REF!</definedName>
    <definedName name="ㅗ315" localSheetId="0">[8]신우!#REF!</definedName>
    <definedName name="ㅗ315">[8]신우!#REF!</definedName>
    <definedName name="ㅗ415">#REF!</definedName>
    <definedName name="ㅗ461">#REF!</definedName>
    <definedName name="ㅛㅛㅛㅛ" hidden="1">[64]수량산출!$A$1:$A$8561</definedName>
    <definedName name="ㅜ" localSheetId="0" hidden="1">[65]수량산출!#REF!</definedName>
    <definedName name="ㅜ" hidden="1">[65]수량산출!#REF!</definedName>
    <definedName name="ㅡㅡ" localSheetId="0">#REF!</definedName>
    <definedName name="ㅡㅡ">#REF!</definedName>
    <definedName name="ㅣㅣㅣㅣㅣ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0" i="12" l="1"/>
  <c r="F30" i="12"/>
  <c r="J29" i="12"/>
  <c r="H29" i="12"/>
  <c r="F28" i="12"/>
  <c r="H27" i="12"/>
  <c r="F27" i="12"/>
  <c r="J26" i="12"/>
  <c r="F26" i="12"/>
  <c r="J24" i="12"/>
  <c r="H24" i="12"/>
  <c r="F24" i="12"/>
  <c r="H23" i="12"/>
  <c r="J21" i="12"/>
  <c r="H21" i="12"/>
  <c r="H19" i="12"/>
  <c r="F19" i="12"/>
  <c r="J18" i="12"/>
  <c r="J17" i="12"/>
  <c r="K17" i="12"/>
  <c r="J16" i="12"/>
  <c r="H16" i="12"/>
  <c r="F16" i="12"/>
  <c r="L16" i="12" s="1"/>
  <c r="K15" i="12"/>
  <c r="K13" i="12"/>
  <c r="F12" i="12"/>
  <c r="F11" i="12"/>
  <c r="L11" i="12" s="1"/>
  <c r="J10" i="12"/>
  <c r="H10" i="12"/>
  <c r="H8" i="12"/>
  <c r="F8" i="12"/>
  <c r="J6" i="12"/>
  <c r="J5" i="12"/>
  <c r="F5" i="12"/>
  <c r="F7" i="12" s="1"/>
  <c r="H31" i="12"/>
  <c r="J31" i="12"/>
  <c r="F29" i="12"/>
  <c r="H28" i="12"/>
  <c r="J28" i="12"/>
  <c r="K28" i="12"/>
  <c r="J27" i="12"/>
  <c r="H26" i="12"/>
  <c r="F25" i="12"/>
  <c r="H25" i="12"/>
  <c r="J25" i="12"/>
  <c r="F23" i="12"/>
  <c r="J23" i="12"/>
  <c r="F22" i="12"/>
  <c r="J22" i="12"/>
  <c r="F21" i="12"/>
  <c r="F20" i="12"/>
  <c r="H20" i="12"/>
  <c r="J20" i="12"/>
  <c r="K20" i="12"/>
  <c r="J19" i="12"/>
  <c r="F18" i="12"/>
  <c r="H18" i="12"/>
  <c r="F17" i="12"/>
  <c r="H17" i="12"/>
  <c r="F15" i="12"/>
  <c r="H15" i="12"/>
  <c r="J15" i="12"/>
  <c r="H14" i="12"/>
  <c r="J14" i="12"/>
  <c r="H13" i="12"/>
  <c r="J13" i="12"/>
  <c r="H12" i="12"/>
  <c r="J12" i="12"/>
  <c r="K12" i="12"/>
  <c r="H11" i="12"/>
  <c r="J11" i="12"/>
  <c r="F10" i="12"/>
  <c r="F9" i="12"/>
  <c r="H9" i="12"/>
  <c r="J9" i="12"/>
  <c r="K9" i="12"/>
  <c r="J8" i="12"/>
  <c r="H7" i="12"/>
  <c r="J7" i="12"/>
  <c r="F6" i="12"/>
  <c r="H6" i="12"/>
  <c r="H5" i="12"/>
  <c r="L15" i="12" l="1"/>
  <c r="L7" i="12"/>
  <c r="L24" i="12"/>
  <c r="L26" i="12"/>
  <c r="F13" i="12"/>
  <c r="K24" i="12"/>
  <c r="L9" i="12"/>
  <c r="K18" i="12"/>
  <c r="K27" i="12"/>
  <c r="K6" i="12"/>
  <c r="K11" i="12"/>
  <c r="K29" i="12"/>
  <c r="K16" i="12"/>
  <c r="L12" i="12"/>
  <c r="K21" i="12"/>
  <c r="K26" i="12"/>
  <c r="K30" i="12"/>
  <c r="J30" i="12"/>
  <c r="L30" i="12" s="1"/>
  <c r="K8" i="12"/>
  <c r="F14" i="12"/>
  <c r="L14" i="12" s="1"/>
  <c r="K14" i="12"/>
  <c r="K31" i="12"/>
  <c r="L29" i="12"/>
  <c r="L28" i="12"/>
  <c r="L27" i="12"/>
  <c r="L25" i="12"/>
  <c r="K25" i="12"/>
  <c r="L23" i="12"/>
  <c r="K23" i="12"/>
  <c r="K22" i="12"/>
  <c r="H22" i="12"/>
  <c r="L22" i="12" s="1"/>
  <c r="L21" i="12"/>
  <c r="L20" i="12"/>
  <c r="L19" i="12"/>
  <c r="K19" i="12"/>
  <c r="L18" i="12"/>
  <c r="L17" i="12"/>
  <c r="L13" i="12"/>
  <c r="L10" i="12"/>
  <c r="K10" i="12"/>
  <c r="J51" i="12"/>
  <c r="I7" i="13" s="1"/>
  <c r="J7" i="13" s="1"/>
  <c r="I6" i="13" s="1"/>
  <c r="J6" i="13" s="1"/>
  <c r="I5" i="13" s="1"/>
  <c r="J5" i="13" s="1"/>
  <c r="J27" i="13" s="1"/>
  <c r="H51" i="12"/>
  <c r="G7" i="13" s="1"/>
  <c r="H7" i="13" s="1"/>
  <c r="G6" i="13" s="1"/>
  <c r="H6" i="13" s="1"/>
  <c r="G5" i="13" s="1"/>
  <c r="H5" i="13" s="1"/>
  <c r="L8" i="12"/>
  <c r="L6" i="12"/>
  <c r="K5" i="12"/>
  <c r="L5" i="12"/>
  <c r="K7" i="12"/>
  <c r="F31" i="12" l="1"/>
  <c r="E11" i="14"/>
  <c r="E8" i="14"/>
  <c r="H27" i="13"/>
  <c r="L31" i="12" l="1"/>
  <c r="L51" i="12" s="1"/>
  <c r="F51" i="12"/>
  <c r="E7" i="13" s="1"/>
  <c r="E14" i="14"/>
  <c r="E9" i="14"/>
  <c r="E10" i="14" s="1"/>
  <c r="F7" i="13" l="1"/>
  <c r="K7" i="13"/>
  <c r="E13" i="14"/>
  <c r="E12" i="14"/>
  <c r="E6" i="13" l="1"/>
  <c r="L7" i="13"/>
  <c r="K6" i="13" l="1"/>
  <c r="F6" i="13"/>
  <c r="E5" i="13" l="1"/>
  <c r="L6" i="13"/>
  <c r="F5" i="13" l="1"/>
  <c r="K5" i="13"/>
  <c r="L5" i="13" l="1"/>
  <c r="L27" i="13" s="1"/>
  <c r="F27" i="13"/>
  <c r="E4" i="14"/>
  <c r="E7" i="14" s="1"/>
  <c r="E15" i="14" l="1"/>
  <c r="E16" i="14"/>
  <c r="E17" i="14" l="1"/>
  <c r="E18" i="14" l="1"/>
  <c r="E19" i="14" s="1"/>
  <c r="E21" i="14" l="1"/>
  <c r="E22" i="14" s="1"/>
  <c r="E23" i="14" s="1"/>
  <c r="E24" i="14" l="1"/>
  <c r="L16" i="15"/>
  <c r="G16" i="15" l="1"/>
  <c r="D16" i="15"/>
  <c r="L15" i="15"/>
  <c r="D15" i="15" l="1"/>
  <c r="G15" i="15"/>
</calcChain>
</file>

<file path=xl/sharedStrings.xml><?xml version="1.0" encoding="utf-8"?>
<sst xmlns="http://schemas.openxmlformats.org/spreadsheetml/2006/main" count="829" uniqueCount="356">
  <si>
    <t>공 종 별 집 계 표</t>
  </si>
  <si>
    <t>[ 학생복지센터냉난방전력간선설비전기공사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</si>
  <si>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</si>
  <si>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</si>
  <si>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</si>
  <si>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</si>
  <si>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</si>
  <si>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</si>
  <si>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</si>
  <si>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</si>
  <si>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</si>
  <si>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</si>
  <si>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</si>
  <si>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</si>
  <si>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</si>
  <si>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</si>
  <si>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</si>
  <si>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</si>
  <si>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</si>
  <si>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</si>
  <si>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</si>
  <si>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</si>
  <si>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</si>
  <si>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</si>
  <si>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</si>
  <si>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</si>
  <si>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</si>
  <si>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</si>
  <si>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</si>
  <si>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</si>
  <si>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</si>
  <si>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</si>
  <si>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</si>
  <si>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</si>
  <si>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</si>
  <si>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</si>
  <si>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</si>
  <si>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</si>
  <si>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</si>
  <si>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</si>
  <si>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</si>
  <si>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</si>
  <si>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</si>
  <si>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</si>
  <si>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</si>
  <si>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</si>
  <si>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</si>
  <si>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</si>
  <si>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</si>
  <si>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</si>
  <si>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</si>
  <si>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학생복지센터냉난방전력간선설비전기공사</t>
  </si>
  <si>
    <t/>
  </si>
  <si>
    <t>01</t>
  </si>
  <si>
    <t>전기공사</t>
  </si>
  <si>
    <t>0101</t>
  </si>
  <si>
    <t>냉난방전력간선설비공사</t>
  </si>
  <si>
    <t>010101</t>
  </si>
  <si>
    <t>접지용비닐절연전선</t>
  </si>
  <si>
    <t>접지용비닐절연전선, F-GV, 150㎟</t>
  </si>
  <si>
    <t>M</t>
  </si>
  <si>
    <t>5A6C53BC80C1E7341166A568BFA15F71E13699</t>
  </si>
  <si>
    <t>F</t>
  </si>
  <si>
    <t>T</t>
  </si>
  <si>
    <t>0101015A6C53BC80C1E7341166A568BFA15F71E13699</t>
  </si>
  <si>
    <t>600V폴리에틸렌케이블</t>
  </si>
  <si>
    <t>600V폴리에틸렌케이블, 0.6/1kv, F-CV, 1C*300㎟</t>
  </si>
  <si>
    <t>5A6C53BC80C1E70F11626B87CAE6537CF9EDBD</t>
  </si>
  <si>
    <t>0101015A6C53BC80C1E70F11626B87CAE6537CF9EDBD</t>
  </si>
  <si>
    <t>잡재료비</t>
  </si>
  <si>
    <t>배관배선의 2%</t>
  </si>
  <si>
    <t>식</t>
  </si>
  <si>
    <t>5C4AD3E58467D92F116EBA7B651D001</t>
  </si>
  <si>
    <t>0101015C4AD3E58467D92F116EBA7B651D001</t>
  </si>
  <si>
    <t>분전반</t>
  </si>
  <si>
    <t>PO-AC-M PNL</t>
  </si>
  <si>
    <t>개</t>
  </si>
  <si>
    <t>5A7E336B83949E84116A6D861A2C9CC728E65C</t>
  </si>
  <si>
    <t>0101015A7E336B83949E84116A6D861A2C9CC728E65C</t>
  </si>
  <si>
    <t>PO-AC PNL</t>
  </si>
  <si>
    <t>면</t>
  </si>
  <si>
    <t>5A7E336B83949E84116A6D861A2C9CC728E65E</t>
  </si>
  <si>
    <t>0101015A7E336B83949E84116A6D861A2C9CC728E65E</t>
  </si>
  <si>
    <t>분전반-철거</t>
  </si>
  <si>
    <t>700x700x400 이하</t>
  </si>
  <si>
    <t>노무비적용</t>
  </si>
  <si>
    <t>5A7E336B83949E84116A6D861A2C9CC72F1E4E</t>
  </si>
  <si>
    <t>0101015A7E336B83949E84116A6D861A2C9CC72F1E4E</t>
  </si>
  <si>
    <t>러그단자</t>
  </si>
  <si>
    <t>러그단자, 동관단자, 1홀, 150㎟</t>
  </si>
  <si>
    <t>5A7E336B83949EDC116F3BF61F9434E7AB5926</t>
  </si>
  <si>
    <t>0101015A7E336B83949EDC116F3BF61F9434E7AB5926</t>
  </si>
  <si>
    <t>러그단자, 동관단자, 1홀, 300㎟</t>
  </si>
  <si>
    <t>5A7E336B83949EDC116F3BF61F9434E7AB5803</t>
  </si>
  <si>
    <t>0101015A7E336B83949EDC116F3BF61F9434E7AB5803</t>
  </si>
  <si>
    <t>케이블트레이</t>
  </si>
  <si>
    <t>케이블트레이, Straight, 스틸, 300*100*t2.3mm</t>
  </si>
  <si>
    <t>5A7E336B838A0B64116FB90D14E9AFEFD4AD48</t>
  </si>
  <si>
    <t>0101015A7E336B838A0B64116FB90D14E9AFEFD4AD48</t>
  </si>
  <si>
    <t>케이블트레이, Straight cover, 스틸, 300*100*t2.3mm</t>
  </si>
  <si>
    <t>5A7E336B838A0B64116FB90D14E9AFEFD4AF0C</t>
  </si>
  <si>
    <t>0101015A7E336B838A0B64116FB90D14E9AFEFD4AF0C</t>
  </si>
  <si>
    <t>케이블트레이부속품</t>
  </si>
  <si>
    <t>케이블트레이부속품, Horizontal elbow, 스틸, 300*100*t2.3mm</t>
  </si>
  <si>
    <t>5A7E336B838A0B64116FB86A05C65BC8F67C03</t>
  </si>
  <si>
    <t>0101015A7E336B838A0B64116FB86A05C65BC8F67C03</t>
  </si>
  <si>
    <t>케이블트레이부속품, Vertical elbow, 스틸, 300*100*t2.3mm</t>
  </si>
  <si>
    <t>5A7E336B838A0B64116FB86A05C65BC8F67FD3</t>
  </si>
  <si>
    <t>0101015A7E336B838A0B64116FB86A05C65BC8F67FD3</t>
  </si>
  <si>
    <t>케이블트레이부속품, Joint connector, 아연도, 100*t2.3mm</t>
  </si>
  <si>
    <t>5A7E336B838A0B64116FB86A05C65BC8F7012F</t>
  </si>
  <si>
    <t>0101015A7E336B838A0B64116FB86A05C65BC8F7012F</t>
  </si>
  <si>
    <t>케이블트레이부속품, Shank bolt and nut, 아연도</t>
  </si>
  <si>
    <t>5A7E336B838A0B64116FB86A05C65BC8F702CE</t>
  </si>
  <si>
    <t>0101015A7E336B838A0B64116FB86A05C65BC8F702CE</t>
  </si>
  <si>
    <t>케이블트레이부속품, Bonding jumper, 38㎟</t>
  </si>
  <si>
    <t>5A7E336B838A0B64116FB86A05C65BC8F702CA</t>
  </si>
  <si>
    <t>0101015A7E336B838A0B64116FB86A05C65BC8F702CA</t>
  </si>
  <si>
    <t>케이블트레이부속품, Hold down clamp, 아연도</t>
  </si>
  <si>
    <t>5A7E336B838A0B64116FB86A05C65BC8F702CB</t>
  </si>
  <si>
    <t>0101015A7E336B838A0B64116FB86A05C65BC8F702CB</t>
  </si>
  <si>
    <t>케이블트레이 커버 열고,닫기</t>
  </si>
  <si>
    <t>전규격</t>
  </si>
  <si>
    <t>5A7E336B838A0B64116E9411AE7FF3A5B6D308</t>
  </si>
  <si>
    <t>0101015A7E336B838A0B64116E9411AE7FF3A5B6D308</t>
  </si>
  <si>
    <t>전선관지지행거(천장)</t>
  </si>
  <si>
    <t>W:300</t>
  </si>
  <si>
    <t>개소</t>
  </si>
  <si>
    <t>5D1F03BA8E26B07F116D78B0911337</t>
  </si>
  <si>
    <t>0101015D1F03BA8E26B07F116D78B0911337</t>
  </si>
  <si>
    <t>전선관지지대(벽체)</t>
  </si>
  <si>
    <t>5D1F03BA8E26B07F116D79571B053C</t>
  </si>
  <si>
    <t>0101015D1F03BA8E26B07F116D79571B053C</t>
  </si>
  <si>
    <t>부스바 가공 및 조립</t>
  </si>
  <si>
    <t>5D1F03BA8E419E861166615FB9271B</t>
  </si>
  <si>
    <t>0101015D1F03BA8E419E861166615FB9271B</t>
  </si>
  <si>
    <t>덕트설치용 구멍뚫기(손)-Con,c</t>
  </si>
  <si>
    <t>두께 20cm 이하 0.1㎟</t>
  </si>
  <si>
    <t>5D1F03BA8EAA1CCB1167D42E920C62</t>
  </si>
  <si>
    <t>0101015D1F03BA8EAA1CCB1167D42E920C62</t>
  </si>
  <si>
    <t>방화폼설치</t>
  </si>
  <si>
    <t>방화실란트 마감(신설 트레이 관통부분)</t>
  </si>
  <si>
    <t>5D1F03B88317C3DD116BC8ADB1C62B</t>
  </si>
  <si>
    <t>0101015D1F03B88317C3DD116BC8ADB1C62B</t>
  </si>
  <si>
    <t>방화실란트 마감(기존 트레이 관통부분)</t>
  </si>
  <si>
    <t>5D1F03B88317C3DD116BC8ADB1C62A</t>
  </si>
  <si>
    <t>0101015D1F03B88317C3DD116BC8ADB1C62A</t>
  </si>
  <si>
    <t>냉난방 동력함 Con`C PAD</t>
  </si>
  <si>
    <t>무근, 1100x400x200</t>
  </si>
  <si>
    <t>5D1F03B883D2DC59116C4232100AFC</t>
  </si>
  <si>
    <t>0101015D1F03B883D2DC59116C4232100AFC</t>
  </si>
  <si>
    <t>내선전공</t>
  </si>
  <si>
    <t>일반공사 직종</t>
  </si>
  <si>
    <t>인</t>
  </si>
  <si>
    <t>5D8343E88A1CD45D11639CE792131EF2A5747F</t>
  </si>
  <si>
    <t>0101015D8343E88A1CD45D11639CE792131EF2A5747F</t>
  </si>
  <si>
    <t>저압케이블전공</t>
  </si>
  <si>
    <t>5D8343E88A1CD45D11639CE792131EF2A57472</t>
  </si>
  <si>
    <t>0101015D8343E88A1CD45D11639CE792131EF2A57472</t>
  </si>
  <si>
    <t>공구손료</t>
  </si>
  <si>
    <t>인력품의 3%</t>
  </si>
  <si>
    <t>5C4AD3E58467D92F116EBA7B651E002</t>
  </si>
  <si>
    <t>0101015C4AD3E58467D92F116EBA7B651E002</t>
  </si>
  <si>
    <t>[ 합           계 ]</t>
  </si>
  <si>
    <t>TOTAL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</si>
  <si>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</si>
  <si>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</si>
  <si>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</si>
  <si>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</si>
  <si>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</si>
  <si>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</si>
  <si>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</si>
  <si>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품셈개요</t>
  </si>
  <si>
    <t>일위대가</t>
  </si>
  <si>
    <t>5D1F03BA8E26B07F116D78B09113375D8343E88A1CD45D11639CE792131EF2A5747F</t>
  </si>
  <si>
    <t>5D1F03BA8E26B07F116D79571B053C5D8343E88A1CD45D11639CE792131EF2A5747F</t>
  </si>
  <si>
    <t>5D1F03BA8E419E861166615FB9271B5D8343E88A1CD45D11639CE792131EF2A57351</t>
  </si>
  <si>
    <t>5D1F03BA8E419E861166615FB9271B5D8343E88A1CD45D1163980C02D208A9010587</t>
  </si>
  <si>
    <t>5D1F03BA8EAA1CCB1167D42E920C625D8343E88A1CD45D11639CE792131EF2A57350</t>
  </si>
  <si>
    <t>5D1F03B88317C3DD116BC8ADB1C62B5D8343E88A1CD45D11639CE792131EF2A571A0</t>
  </si>
  <si>
    <t>5D1F03B88317C3DD116BC8ADB1C62A5D8343E88A1CD45D11639CE792131EF2A571A0</t>
  </si>
  <si>
    <t>5D5143F98B7D555B1166615C9A520B</t>
  </si>
  <si>
    <t>5D5143FE83762A151163E2B41ABE12</t>
  </si>
  <si>
    <t>5D51732C837E1ED5116AD4B8C6D8D2</t>
  </si>
  <si>
    <t>5D5143F98B7D555B116708C6ABBA3A</t>
  </si>
  <si>
    <t>5D5143F98B7D555B116708C6ABBBC1</t>
  </si>
  <si>
    <t>5D5143FE83762A151163E2B41ABE125D8343E88A1CD45D11639CE792131EF2A5724E</t>
  </si>
  <si>
    <t>5D5143FE83762A151163E2B41ABE125D8343E88A1CD45D11639CE792131EF2A57351</t>
  </si>
  <si>
    <t>5D51732C837E1ED5116AD4B8C6D8D25D8343E88A1CD45D11639CE792131EF2A57351</t>
  </si>
  <si>
    <t>5D5143F98B7D555B116708C6ABBBC15D8343E88A1CD45D11639CE792131EF2A57354</t>
  </si>
  <si>
    <t>5D5143F98B7D555B116708C6ABBBC15D8343E88A1CD45D11639CE792131EF2A57351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</si>
  <si>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</si>
  <si>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</si>
  <si>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</si>
  <si>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</si>
  <si>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</si>
  <si>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</si>
  <si>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</si>
  <si>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</si>
  <si>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</si>
  <si>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</si>
  <si>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</si>
  <si>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 xml:space="preserve">        (  ) </t>
  </si>
  <si>
    <t xml:space="preserve">  총  계</t>
  </si>
  <si>
    <t>조달청가격</t>
  </si>
  <si>
    <t>거래가격</t>
  </si>
  <si>
    <t>유통물가</t>
  </si>
  <si>
    <t>조사가격1</t>
  </si>
  <si>
    <t>조사가격2</t>
  </si>
  <si>
    <t>B</t>
  </si>
  <si>
    <t>공종명</t>
  </si>
  <si>
    <t>적용율(%)</t>
  </si>
  <si>
    <t>소수점이하자릿수</t>
  </si>
  <si>
    <t>010101  냉난방전력간선설비공사</t>
  </si>
  <si>
    <t xml:space="preserve">      내선전공</t>
  </si>
  <si>
    <t xml:space="preserve">      저압케이블전공</t>
  </si>
  <si>
    <t>계</t>
  </si>
  <si>
    <t>일위대가 코드</t>
  </si>
  <si>
    <t>전선관지지행거(천장)  W:300  (호표 1)</t>
  </si>
  <si>
    <t>전선관지지대(벽체)  W:300  (호표 2)</t>
  </si>
  <si>
    <t>부스바 가공 및 조립  전규격  (호표 3)</t>
  </si>
  <si>
    <t xml:space="preserve">      보통인부</t>
  </si>
  <si>
    <t xml:space="preserve">      변전전공</t>
  </si>
  <si>
    <t>덕트설치용 구멍뚫기(손)-Con,c  두께 20cm 이하 0.1㎟  (호표 4)</t>
  </si>
  <si>
    <t xml:space="preserve">      특별인부</t>
  </si>
  <si>
    <t>방화폼설치  방화실란트 마감(신설 트레이 관통부분)  (호표 5)</t>
  </si>
  <si>
    <t xml:space="preserve">      방수공</t>
  </si>
  <si>
    <t>방화폼설치  방화실란트 마감(기존 트레이 관통부분)  (호표 6)</t>
  </si>
  <si>
    <t>냉난방 동력함 Con`C PAD  무근, 1100x400x200  (호표 7)</t>
  </si>
  <si>
    <t>합판거푸집 설치 및 해체  간단 6회, 수직고 7m까지  (호표 8)</t>
  </si>
  <si>
    <t>모르타프 인력운반 타설  무근구조물  (호표 9)</t>
  </si>
  <si>
    <t xml:space="preserve">      콘크리트공</t>
  </si>
  <si>
    <t>모르타르 배합(배합품 포함)  배합용적비 1:3, 시멘트, 모래 포함  (호표 10)</t>
  </si>
  <si>
    <t>합판거푸집 - 자재비  6회  (호표 11)</t>
  </si>
  <si>
    <t>합판거푸집 - 인력투입  간단, 수직고 7m까지  (호표 12)</t>
  </si>
  <si>
    <t xml:space="preserve">      형틀목공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</si>
  <si>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</si>
  <si>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</si>
  <si>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</si>
  <si>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</si>
  <si>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</si>
  <si>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</si>
  <si>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</si>
  <si>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</si>
  <si>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</si>
  <si>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</si>
  <si>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</si>
  <si>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</si>
  <si>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</si>
  <si>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</si>
  <si>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</si>
  <si>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</si>
  <si>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</si>
  <si>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</si>
  <si>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</si>
  <si>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</si>
  <si>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</si>
  <si>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</si>
  <si>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</si>
  <si>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</si>
  <si>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</si>
  <si>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</si>
  <si>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</si>
  <si>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</si>
  <si>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</si>
  <si>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</si>
  <si>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C8</t>
  </si>
  <si>
    <t>퇴직  공제  부금비</t>
  </si>
  <si>
    <t>직접노무비 * 2.3%</t>
  </si>
  <si>
    <t>CA</t>
  </si>
  <si>
    <t>산업안전보건관리비</t>
  </si>
  <si>
    <t>(재료비+직노) * 3.11%</t>
  </si>
  <si>
    <t>CG</t>
  </si>
  <si>
    <t>기   타    경   비</t>
  </si>
  <si>
    <t>(재료비+노무비) * 4.6%</t>
  </si>
  <si>
    <t>CS</t>
  </si>
  <si>
    <t>S1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</si>
  <si>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</si>
  <si>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</si>
  <si>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</si>
  <si>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</si>
  <si>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</si>
  <si>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</si>
  <si>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</si>
  <si>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</si>
  <si>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</si>
  <si>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</si>
  <si>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</si>
  <si>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</si>
  <si>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</si>
  <si>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</si>
  <si>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</si>
  <si>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</si>
  <si>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</si>
  <si>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</si>
  <si>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</si>
  <si>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</si>
  <si>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</si>
  <si>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</si>
  <si>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</si>
  <si>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</si>
  <si>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</si>
  <si>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</si>
  <si>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</si>
  <si>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</si>
  <si>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</si>
  <si>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</si>
  <si>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</si>
  <si>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</si>
  <si>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</si>
  <si>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</si>
  <si>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</si>
  <si>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</si>
  <si>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</si>
  <si>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</si>
  <si>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</si>
  <si>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</si>
  <si>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</si>
  <si>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</si>
  <si>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</si>
  <si>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</si>
  <si>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</si>
  <si>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</si>
  <si>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</si>
  <si>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</si>
  <si>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</si>
  <si>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</si>
  <si>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</si>
  <si>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</si>
  <si>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</si>
  <si>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</si>
  <si>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</si>
  <si>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</si>
  <si>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</t>
  </si>
  <si>
    <t>....</t>
  </si>
  <si>
    <t>.....</t>
  </si>
  <si>
    <t>E</t>
  </si>
  <si>
    <t>G</t>
  </si>
  <si>
    <t>H</t>
  </si>
  <si>
    <t>I</t>
  </si>
  <si>
    <t>J</t>
  </si>
  <si>
    <t>금액 : 일억팔천육백일십칠만오천원(￦186,175,000)</t>
    <phoneticPr fontId="1" type="noConversion"/>
  </si>
  <si>
    <t>설계자</t>
    <phoneticPr fontId="9" type="noConversion"/>
  </si>
  <si>
    <t>심사자</t>
    <phoneticPr fontId="9" type="noConversion"/>
  </si>
  <si>
    <t>팀장</t>
    <phoneticPr fontId="9" type="noConversion"/>
  </si>
  <si>
    <t>과장</t>
    <phoneticPr fontId="9" type="noConversion"/>
  </si>
  <si>
    <t>설  계    년월일</t>
    <phoneticPr fontId="9" type="noConversion"/>
  </si>
  <si>
    <t>2026년 01월</t>
    <phoneticPr fontId="9" type="noConversion"/>
  </si>
  <si>
    <t xml:space="preserve">   2026년</t>
    <phoneticPr fontId="9" type="noConversion"/>
  </si>
  <si>
    <t>( 전 기 )</t>
    <phoneticPr fontId="9" type="noConversion"/>
  </si>
  <si>
    <t xml:space="preserve">총 공 사 비 : </t>
    <phoneticPr fontId="9" type="noConversion"/>
  </si>
  <si>
    <t>총공사비</t>
    <phoneticPr fontId="9" type="noConversion"/>
  </si>
  <si>
    <t xml:space="preserve">○ 도    급    액  :  </t>
    <phoneticPr fontId="9" type="noConversion"/>
  </si>
  <si>
    <t>도급공사비</t>
    <phoneticPr fontId="9" type="noConversion"/>
  </si>
  <si>
    <t>공사명 : 학생복지센터냉난방전력간선설비전기공사</t>
    <phoneticPr fontId="1" type="noConversion"/>
  </si>
  <si>
    <t>학생복지센터 냉난방 전력 간선 설비 공사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</si>
</sst>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9" formatCode="#,##0.0;\-#,##0.0;#"/>
    <numFmt numFmtId="180" formatCode="#,##0;\-#,##0;#"/>
    <numFmt numFmtId="182" formatCode="\(\ &quot;일금&quot;\ #,###,###\ &quot;원정&quot;\ \)"/>
    <numFmt numFmtId="183" formatCode="_-* #,##0_-;\-* #,##0_-;_-* &quot;-&quot;??_-;_-@_-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4"/>
      <name val="돋움체"/>
      <family val="3"/>
      <charset val="129"/>
    </font>
    <font>
      <sz val="8"/>
      <name val="돋움"/>
      <family val="3"/>
      <charset val="129"/>
    </font>
    <font>
      <sz val="10"/>
      <name val="돋움체"/>
      <family val="3"/>
      <charset val="129"/>
    </font>
    <font>
      <sz val="11"/>
      <name val="굴림체"/>
      <family val="3"/>
      <charset val="129"/>
    </font>
    <font>
      <sz val="11"/>
      <name val="돋움체"/>
      <family val="3"/>
      <charset val="129"/>
    </font>
    <font>
      <sz val="13"/>
      <name val="돋움체"/>
      <family val="3"/>
      <charset val="129"/>
    </font>
    <font>
      <sz val="13"/>
      <name val="굴림체"/>
      <family val="3"/>
      <charset val="129"/>
    </font>
    <font>
      <b/>
      <sz val="16"/>
      <name val="돋움체"/>
      <family val="3"/>
      <charset val="129"/>
    </font>
    <font>
      <b/>
      <sz val="24"/>
      <name val="돋움체"/>
      <family val="3"/>
      <charset val="129"/>
    </font>
    <font>
      <sz val="12"/>
      <name val="돋움체"/>
      <family val="3"/>
      <charset val="129"/>
    </font>
    <font>
      <b/>
      <sz val="11"/>
      <name val="돋움체"/>
      <family val="3"/>
      <charset val="129"/>
    </font>
    <font>
      <b/>
      <sz val="11"/>
      <name val="굴림체"/>
      <family val="3"/>
      <charset val="129"/>
    </font>
    <font>
      <b/>
      <sz val="11"/>
      <color indexed="10"/>
      <name val="굴림체"/>
      <family val="3"/>
      <charset val="129"/>
    </font>
    <font>
      <b/>
      <sz val="18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89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Font="1" applyBorder="1" applyAlignment="1">
      <alignment vertical="center" wrapText="1"/>
    </xf>
    <xf numFmtId="0" fontId="0" fillId="0" borderId="2" xfId="0" applyFont="1" applyBorder="1" applyAlignment="1">
      <alignment vertical="center"/>
    </xf>
    <xf numFmtId="0" fontId="0" fillId="0" borderId="3" xfId="0" quotePrefix="1" applyFont="1" applyBorder="1" applyAlignment="1">
      <alignment vertical="center"/>
    </xf>
    <xf numFmtId="0" fontId="5" fillId="0" borderId="5" xfId="0" quotePrefix="1" applyFont="1" applyBorder="1" applyAlignment="1">
      <alignment vertical="center" wrapText="1"/>
    </xf>
    <xf numFmtId="0" fontId="6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0" fontId="6" fillId="0" borderId="7" xfId="0" quotePrefix="1" applyFont="1" applyBorder="1" applyAlignment="1">
      <alignment vertical="center" wrapText="1"/>
    </xf>
    <xf numFmtId="180" fontId="6" fillId="0" borderId="7" xfId="0" applyNumberFormat="1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center" wrapText="1"/>
    </xf>
    <xf numFmtId="0" fontId="8" fillId="0" borderId="8" xfId="1" applyFont="1" applyBorder="1" applyAlignment="1">
      <alignment horizontal="center" vertical="center" shrinkToFit="1"/>
    </xf>
    <xf numFmtId="0" fontId="11" fillId="0" borderId="0" xfId="1" applyFont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3" fontId="13" fillId="0" borderId="12" xfId="1" applyNumberFormat="1" applyFont="1" applyBorder="1" applyAlignment="1">
      <alignment horizontal="left" vertical="center"/>
    </xf>
    <xf numFmtId="0" fontId="13" fillId="0" borderId="12" xfId="1" applyFont="1" applyBorder="1" applyAlignment="1">
      <alignment horizontal="left" vertical="center"/>
    </xf>
    <xf numFmtId="0" fontId="14" fillId="0" borderId="12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2" fillId="0" borderId="13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3" fontId="17" fillId="0" borderId="0" xfId="1" applyNumberFormat="1" applyFont="1" applyAlignment="1">
      <alignment horizontal="center" vertical="center"/>
    </xf>
    <xf numFmtId="3" fontId="13" fillId="0" borderId="0" xfId="1" applyNumberFormat="1" applyFont="1" applyAlignment="1">
      <alignment horizontal="left" vertical="center" shrinkToFit="1"/>
    </xf>
    <xf numFmtId="3" fontId="13" fillId="0" borderId="0" xfId="1" quotePrefix="1" applyNumberFormat="1" applyFont="1" applyAlignment="1">
      <alignment horizontal="left" vertical="center"/>
    </xf>
    <xf numFmtId="0" fontId="14" fillId="0" borderId="0" xfId="1" applyFont="1" applyAlignment="1">
      <alignment horizontal="center" vertical="center"/>
    </xf>
    <xf numFmtId="3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3" fontId="15" fillId="0" borderId="14" xfId="1" applyNumberFormat="1" applyFont="1" applyBorder="1" applyAlignment="1">
      <alignment horizontal="left" vertical="center"/>
    </xf>
    <xf numFmtId="0" fontId="18" fillId="0" borderId="15" xfId="1" applyFont="1" applyBorder="1" applyAlignment="1">
      <alignment horizontal="center" vertical="center"/>
    </xf>
    <xf numFmtId="183" fontId="19" fillId="0" borderId="0" xfId="1" applyNumberFormat="1" applyFont="1" applyAlignment="1">
      <alignment horizontal="center" vertical="center"/>
    </xf>
    <xf numFmtId="0" fontId="20" fillId="0" borderId="0" xfId="1" applyFont="1" applyAlignment="1">
      <alignment horizontal="left" vertical="center"/>
    </xf>
    <xf numFmtId="3" fontId="21" fillId="0" borderId="14" xfId="1" applyNumberFormat="1" applyFont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3" fontId="21" fillId="0" borderId="16" xfId="1" applyNumberFormat="1" applyFont="1" applyBorder="1" applyAlignment="1">
      <alignment horizontal="center" vertical="center"/>
    </xf>
    <xf numFmtId="0" fontId="17" fillId="0" borderId="17" xfId="1" applyFont="1" applyBorder="1" applyAlignment="1">
      <alignment horizontal="left" vertical="center" shrinkToFit="1"/>
    </xf>
    <xf numFmtId="0" fontId="7" fillId="0" borderId="17" xfId="1" applyBorder="1" applyAlignment="1">
      <alignment horizontal="left" vertical="center" shrinkToFit="1"/>
    </xf>
    <xf numFmtId="182" fontId="8" fillId="0" borderId="17" xfId="1" applyNumberFormat="1" applyFont="1" applyBorder="1" applyAlignment="1">
      <alignment horizontal="left" vertical="center" shrinkToFit="1"/>
    </xf>
    <xf numFmtId="0" fontId="18" fillId="0" borderId="17" xfId="1" applyFont="1" applyBorder="1" applyAlignment="1">
      <alignment horizontal="center" vertical="center"/>
    </xf>
    <xf numFmtId="0" fontId="18" fillId="0" borderId="18" xfId="1" applyFont="1" applyBorder="1" applyAlignment="1">
      <alignment horizontal="center" vertical="center"/>
    </xf>
    <xf numFmtId="0" fontId="15" fillId="0" borderId="14" xfId="1" applyFont="1" applyBorder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16" fillId="0" borderId="14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3" fontId="15" fillId="0" borderId="0" xfId="1" applyNumberFormat="1" applyFont="1" applyAlignment="1">
      <alignment horizontal="right" vertical="center"/>
    </xf>
    <xf numFmtId="0" fontId="7" fillId="0" borderId="0" xfId="1" applyAlignment="1">
      <alignment horizontal="right" vertical="center"/>
    </xf>
    <xf numFmtId="3" fontId="15" fillId="0" borderId="0" xfId="1" applyNumberFormat="1" applyFont="1" applyAlignment="1">
      <alignment horizontal="left" vertical="center" shrinkToFit="1"/>
    </xf>
    <xf numFmtId="0" fontId="7" fillId="0" borderId="0" xfId="1" applyAlignment="1">
      <alignment horizontal="left" vertical="center" shrinkToFit="1"/>
    </xf>
    <xf numFmtId="182" fontId="15" fillId="0" borderId="0" xfId="1" applyNumberFormat="1" applyFont="1" applyAlignment="1">
      <alignment horizontal="left" vertical="center" shrinkToFit="1"/>
    </xf>
    <xf numFmtId="182" fontId="7" fillId="0" borderId="0" xfId="1" applyNumberFormat="1" applyAlignment="1">
      <alignment horizontal="left" vertical="center" shrinkToFit="1"/>
    </xf>
    <xf numFmtId="3" fontId="17" fillId="0" borderId="0" xfId="1" applyNumberFormat="1" applyFont="1" applyAlignment="1">
      <alignment horizontal="right" vertical="center"/>
    </xf>
    <xf numFmtId="0" fontId="17" fillId="0" borderId="0" xfId="1" applyFont="1" applyAlignment="1">
      <alignment horizontal="left" vertical="center" shrinkToFit="1"/>
    </xf>
    <xf numFmtId="182" fontId="8" fillId="0" borderId="0" xfId="1" applyNumberFormat="1" applyFont="1" applyAlignment="1">
      <alignment horizontal="left" vertical="center" shrinkToFit="1"/>
    </xf>
    <xf numFmtId="3" fontId="17" fillId="0" borderId="17" xfId="1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2">
    <cellStyle name="표준" xfId="0" builtinId="0"/>
    <cellStyle name="표준 2" xfId="1" xr:uid="{75136F22-23FF-4E64-BC0E-777DA4BC38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7.xml"/><Relationship Id="rId21" Type="http://schemas.openxmlformats.org/officeDocument/2006/relationships/externalLink" Target="externalLinks/externalLink11.xml"/><Relationship Id="rId42" Type="http://schemas.openxmlformats.org/officeDocument/2006/relationships/externalLink" Target="externalLinks/externalLink32.xml"/><Relationship Id="rId63" Type="http://schemas.openxmlformats.org/officeDocument/2006/relationships/externalLink" Target="externalLinks/externalLink53.xml"/><Relationship Id="rId84" Type="http://schemas.openxmlformats.org/officeDocument/2006/relationships/externalLink" Target="externalLinks/externalLink74.xml"/><Relationship Id="rId138" Type="http://schemas.openxmlformats.org/officeDocument/2006/relationships/externalLink" Target="externalLinks/externalLink128.xml"/><Relationship Id="rId107" Type="http://schemas.openxmlformats.org/officeDocument/2006/relationships/externalLink" Target="externalLinks/externalLink97.xml"/><Relationship Id="rId11" Type="http://schemas.openxmlformats.org/officeDocument/2006/relationships/externalLink" Target="externalLinks/externalLink1.xml"/><Relationship Id="rId32" Type="http://schemas.openxmlformats.org/officeDocument/2006/relationships/externalLink" Target="externalLinks/externalLink22.xml"/><Relationship Id="rId53" Type="http://schemas.openxmlformats.org/officeDocument/2006/relationships/externalLink" Target="externalLinks/externalLink43.xml"/><Relationship Id="rId74" Type="http://schemas.openxmlformats.org/officeDocument/2006/relationships/externalLink" Target="externalLinks/externalLink64.xml"/><Relationship Id="rId128" Type="http://schemas.openxmlformats.org/officeDocument/2006/relationships/externalLink" Target="externalLinks/externalLink118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0.xml"/><Relationship Id="rId95" Type="http://schemas.openxmlformats.org/officeDocument/2006/relationships/externalLink" Target="externalLinks/externalLink85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43" Type="http://schemas.openxmlformats.org/officeDocument/2006/relationships/externalLink" Target="externalLinks/externalLink33.xml"/><Relationship Id="rId48" Type="http://schemas.openxmlformats.org/officeDocument/2006/relationships/externalLink" Target="externalLinks/externalLink38.xml"/><Relationship Id="rId64" Type="http://schemas.openxmlformats.org/officeDocument/2006/relationships/externalLink" Target="externalLinks/externalLink54.xml"/><Relationship Id="rId69" Type="http://schemas.openxmlformats.org/officeDocument/2006/relationships/externalLink" Target="externalLinks/externalLink59.xml"/><Relationship Id="rId113" Type="http://schemas.openxmlformats.org/officeDocument/2006/relationships/externalLink" Target="externalLinks/externalLink103.xml"/><Relationship Id="rId118" Type="http://schemas.openxmlformats.org/officeDocument/2006/relationships/externalLink" Target="externalLinks/externalLink108.xml"/><Relationship Id="rId134" Type="http://schemas.openxmlformats.org/officeDocument/2006/relationships/externalLink" Target="externalLinks/externalLink124.xml"/><Relationship Id="rId139" Type="http://schemas.openxmlformats.org/officeDocument/2006/relationships/externalLink" Target="externalLinks/externalLink129.xml"/><Relationship Id="rId80" Type="http://schemas.openxmlformats.org/officeDocument/2006/relationships/externalLink" Target="externalLinks/externalLink70.xml"/><Relationship Id="rId85" Type="http://schemas.openxmlformats.org/officeDocument/2006/relationships/externalLink" Target="externalLinks/externalLink75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59" Type="http://schemas.openxmlformats.org/officeDocument/2006/relationships/externalLink" Target="externalLinks/externalLink49.xml"/><Relationship Id="rId103" Type="http://schemas.openxmlformats.org/officeDocument/2006/relationships/externalLink" Target="externalLinks/externalLink93.xml"/><Relationship Id="rId108" Type="http://schemas.openxmlformats.org/officeDocument/2006/relationships/externalLink" Target="externalLinks/externalLink98.xml"/><Relationship Id="rId124" Type="http://schemas.openxmlformats.org/officeDocument/2006/relationships/externalLink" Target="externalLinks/externalLink114.xml"/><Relationship Id="rId129" Type="http://schemas.openxmlformats.org/officeDocument/2006/relationships/externalLink" Target="externalLinks/externalLink119.xml"/><Relationship Id="rId54" Type="http://schemas.openxmlformats.org/officeDocument/2006/relationships/externalLink" Target="externalLinks/externalLink44.xml"/><Relationship Id="rId70" Type="http://schemas.openxmlformats.org/officeDocument/2006/relationships/externalLink" Target="externalLinks/externalLink60.xml"/><Relationship Id="rId75" Type="http://schemas.openxmlformats.org/officeDocument/2006/relationships/externalLink" Target="externalLinks/externalLink65.xml"/><Relationship Id="rId91" Type="http://schemas.openxmlformats.org/officeDocument/2006/relationships/externalLink" Target="externalLinks/externalLink81.xml"/><Relationship Id="rId96" Type="http://schemas.openxmlformats.org/officeDocument/2006/relationships/externalLink" Target="externalLinks/externalLink86.xml"/><Relationship Id="rId140" Type="http://schemas.openxmlformats.org/officeDocument/2006/relationships/externalLink" Target="externalLinks/externalLink130.xml"/><Relationship Id="rId14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49" Type="http://schemas.openxmlformats.org/officeDocument/2006/relationships/externalLink" Target="externalLinks/externalLink39.xml"/><Relationship Id="rId114" Type="http://schemas.openxmlformats.org/officeDocument/2006/relationships/externalLink" Target="externalLinks/externalLink104.xml"/><Relationship Id="rId119" Type="http://schemas.openxmlformats.org/officeDocument/2006/relationships/externalLink" Target="externalLinks/externalLink109.xml"/><Relationship Id="rId44" Type="http://schemas.openxmlformats.org/officeDocument/2006/relationships/externalLink" Target="externalLinks/externalLink34.xml"/><Relationship Id="rId60" Type="http://schemas.openxmlformats.org/officeDocument/2006/relationships/externalLink" Target="externalLinks/externalLink50.xml"/><Relationship Id="rId65" Type="http://schemas.openxmlformats.org/officeDocument/2006/relationships/externalLink" Target="externalLinks/externalLink55.xml"/><Relationship Id="rId81" Type="http://schemas.openxmlformats.org/officeDocument/2006/relationships/externalLink" Target="externalLinks/externalLink71.xml"/><Relationship Id="rId86" Type="http://schemas.openxmlformats.org/officeDocument/2006/relationships/externalLink" Target="externalLinks/externalLink76.xml"/><Relationship Id="rId130" Type="http://schemas.openxmlformats.org/officeDocument/2006/relationships/externalLink" Target="externalLinks/externalLink120.xml"/><Relationship Id="rId135" Type="http://schemas.openxmlformats.org/officeDocument/2006/relationships/externalLink" Target="externalLinks/externalLink125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9" Type="http://schemas.openxmlformats.org/officeDocument/2006/relationships/externalLink" Target="externalLinks/externalLink29.xml"/><Relationship Id="rId109" Type="http://schemas.openxmlformats.org/officeDocument/2006/relationships/externalLink" Target="externalLinks/externalLink99.xml"/><Relationship Id="rId34" Type="http://schemas.openxmlformats.org/officeDocument/2006/relationships/externalLink" Target="externalLinks/externalLink24.xml"/><Relationship Id="rId50" Type="http://schemas.openxmlformats.org/officeDocument/2006/relationships/externalLink" Target="externalLinks/externalLink40.xml"/><Relationship Id="rId55" Type="http://schemas.openxmlformats.org/officeDocument/2006/relationships/externalLink" Target="externalLinks/externalLink45.xml"/><Relationship Id="rId76" Type="http://schemas.openxmlformats.org/officeDocument/2006/relationships/externalLink" Target="externalLinks/externalLink66.xml"/><Relationship Id="rId97" Type="http://schemas.openxmlformats.org/officeDocument/2006/relationships/externalLink" Target="externalLinks/externalLink87.xml"/><Relationship Id="rId104" Type="http://schemas.openxmlformats.org/officeDocument/2006/relationships/externalLink" Target="externalLinks/externalLink94.xml"/><Relationship Id="rId120" Type="http://schemas.openxmlformats.org/officeDocument/2006/relationships/externalLink" Target="externalLinks/externalLink110.xml"/><Relationship Id="rId125" Type="http://schemas.openxmlformats.org/officeDocument/2006/relationships/externalLink" Target="externalLinks/externalLink115.xml"/><Relationship Id="rId141" Type="http://schemas.openxmlformats.org/officeDocument/2006/relationships/externalLink" Target="externalLinks/externalLink131.xml"/><Relationship Id="rId146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1.xml"/><Relationship Id="rId92" Type="http://schemas.openxmlformats.org/officeDocument/2006/relationships/externalLink" Target="externalLinks/externalLink82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9.xml"/><Relationship Id="rId24" Type="http://schemas.openxmlformats.org/officeDocument/2006/relationships/externalLink" Target="externalLinks/externalLink14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66" Type="http://schemas.openxmlformats.org/officeDocument/2006/relationships/externalLink" Target="externalLinks/externalLink56.xml"/><Relationship Id="rId87" Type="http://schemas.openxmlformats.org/officeDocument/2006/relationships/externalLink" Target="externalLinks/externalLink77.xml"/><Relationship Id="rId110" Type="http://schemas.openxmlformats.org/officeDocument/2006/relationships/externalLink" Target="externalLinks/externalLink100.xml"/><Relationship Id="rId115" Type="http://schemas.openxmlformats.org/officeDocument/2006/relationships/externalLink" Target="externalLinks/externalLink105.xml"/><Relationship Id="rId131" Type="http://schemas.openxmlformats.org/officeDocument/2006/relationships/externalLink" Target="externalLinks/externalLink121.xml"/><Relationship Id="rId136" Type="http://schemas.openxmlformats.org/officeDocument/2006/relationships/externalLink" Target="externalLinks/externalLink126.xml"/><Relationship Id="rId61" Type="http://schemas.openxmlformats.org/officeDocument/2006/relationships/externalLink" Target="externalLinks/externalLink51.xml"/><Relationship Id="rId82" Type="http://schemas.openxmlformats.org/officeDocument/2006/relationships/externalLink" Target="externalLinks/externalLink72.xml"/><Relationship Id="rId19" Type="http://schemas.openxmlformats.org/officeDocument/2006/relationships/externalLink" Target="externalLinks/externalLink9.xml"/><Relationship Id="rId14" Type="http://schemas.openxmlformats.org/officeDocument/2006/relationships/externalLink" Target="externalLinks/externalLink4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56" Type="http://schemas.openxmlformats.org/officeDocument/2006/relationships/externalLink" Target="externalLinks/externalLink46.xml"/><Relationship Id="rId77" Type="http://schemas.openxmlformats.org/officeDocument/2006/relationships/externalLink" Target="externalLinks/externalLink67.xml"/><Relationship Id="rId100" Type="http://schemas.openxmlformats.org/officeDocument/2006/relationships/externalLink" Target="externalLinks/externalLink90.xml"/><Relationship Id="rId105" Type="http://schemas.openxmlformats.org/officeDocument/2006/relationships/externalLink" Target="externalLinks/externalLink95.xml"/><Relationship Id="rId126" Type="http://schemas.openxmlformats.org/officeDocument/2006/relationships/externalLink" Target="externalLinks/externalLink116.xml"/><Relationship Id="rId147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1.xml"/><Relationship Id="rId72" Type="http://schemas.openxmlformats.org/officeDocument/2006/relationships/externalLink" Target="externalLinks/externalLink62.xml"/><Relationship Id="rId93" Type="http://schemas.openxmlformats.org/officeDocument/2006/relationships/externalLink" Target="externalLinks/externalLink83.xml"/><Relationship Id="rId98" Type="http://schemas.openxmlformats.org/officeDocument/2006/relationships/externalLink" Target="externalLinks/externalLink88.xml"/><Relationship Id="rId121" Type="http://schemas.openxmlformats.org/officeDocument/2006/relationships/externalLink" Target="externalLinks/externalLink111.xml"/><Relationship Id="rId142" Type="http://schemas.openxmlformats.org/officeDocument/2006/relationships/externalLink" Target="externalLinks/externalLink132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5.xml"/><Relationship Id="rId46" Type="http://schemas.openxmlformats.org/officeDocument/2006/relationships/externalLink" Target="externalLinks/externalLink36.xml"/><Relationship Id="rId67" Type="http://schemas.openxmlformats.org/officeDocument/2006/relationships/externalLink" Target="externalLinks/externalLink57.xml"/><Relationship Id="rId116" Type="http://schemas.openxmlformats.org/officeDocument/2006/relationships/externalLink" Target="externalLinks/externalLink106.xml"/><Relationship Id="rId137" Type="http://schemas.openxmlformats.org/officeDocument/2006/relationships/externalLink" Target="externalLinks/externalLink127.xml"/><Relationship Id="rId20" Type="http://schemas.openxmlformats.org/officeDocument/2006/relationships/externalLink" Target="externalLinks/externalLink10.xml"/><Relationship Id="rId41" Type="http://schemas.openxmlformats.org/officeDocument/2006/relationships/externalLink" Target="externalLinks/externalLink31.xml"/><Relationship Id="rId62" Type="http://schemas.openxmlformats.org/officeDocument/2006/relationships/externalLink" Target="externalLinks/externalLink52.xml"/><Relationship Id="rId83" Type="http://schemas.openxmlformats.org/officeDocument/2006/relationships/externalLink" Target="externalLinks/externalLink73.xml"/><Relationship Id="rId88" Type="http://schemas.openxmlformats.org/officeDocument/2006/relationships/externalLink" Target="externalLinks/externalLink78.xml"/><Relationship Id="rId111" Type="http://schemas.openxmlformats.org/officeDocument/2006/relationships/externalLink" Target="externalLinks/externalLink101.xml"/><Relationship Id="rId132" Type="http://schemas.openxmlformats.org/officeDocument/2006/relationships/externalLink" Target="externalLinks/externalLink122.xml"/><Relationship Id="rId15" Type="http://schemas.openxmlformats.org/officeDocument/2006/relationships/externalLink" Target="externalLinks/externalLink5.xml"/><Relationship Id="rId36" Type="http://schemas.openxmlformats.org/officeDocument/2006/relationships/externalLink" Target="externalLinks/externalLink26.xml"/><Relationship Id="rId57" Type="http://schemas.openxmlformats.org/officeDocument/2006/relationships/externalLink" Target="externalLinks/externalLink47.xml"/><Relationship Id="rId106" Type="http://schemas.openxmlformats.org/officeDocument/2006/relationships/externalLink" Target="externalLinks/externalLink96.xml"/><Relationship Id="rId127" Type="http://schemas.openxmlformats.org/officeDocument/2006/relationships/externalLink" Target="externalLinks/externalLink117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1.xml"/><Relationship Id="rId52" Type="http://schemas.openxmlformats.org/officeDocument/2006/relationships/externalLink" Target="externalLinks/externalLink42.xml"/><Relationship Id="rId73" Type="http://schemas.openxmlformats.org/officeDocument/2006/relationships/externalLink" Target="externalLinks/externalLink63.xml"/><Relationship Id="rId78" Type="http://schemas.openxmlformats.org/officeDocument/2006/relationships/externalLink" Target="externalLinks/externalLink68.xml"/><Relationship Id="rId94" Type="http://schemas.openxmlformats.org/officeDocument/2006/relationships/externalLink" Target="externalLinks/externalLink84.xml"/><Relationship Id="rId99" Type="http://schemas.openxmlformats.org/officeDocument/2006/relationships/externalLink" Target="externalLinks/externalLink89.xml"/><Relationship Id="rId101" Type="http://schemas.openxmlformats.org/officeDocument/2006/relationships/externalLink" Target="externalLinks/externalLink91.xml"/><Relationship Id="rId122" Type="http://schemas.openxmlformats.org/officeDocument/2006/relationships/externalLink" Target="externalLinks/externalLink112.xml"/><Relationship Id="rId143" Type="http://schemas.openxmlformats.org/officeDocument/2006/relationships/externalLink" Target="externalLinks/externalLink133.xml"/><Relationship Id="rId148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16.xml"/><Relationship Id="rId47" Type="http://schemas.openxmlformats.org/officeDocument/2006/relationships/externalLink" Target="externalLinks/externalLink37.xml"/><Relationship Id="rId68" Type="http://schemas.openxmlformats.org/officeDocument/2006/relationships/externalLink" Target="externalLinks/externalLink58.xml"/><Relationship Id="rId89" Type="http://schemas.openxmlformats.org/officeDocument/2006/relationships/externalLink" Target="externalLinks/externalLink79.xml"/><Relationship Id="rId112" Type="http://schemas.openxmlformats.org/officeDocument/2006/relationships/externalLink" Target="externalLinks/externalLink102.xml"/><Relationship Id="rId133" Type="http://schemas.openxmlformats.org/officeDocument/2006/relationships/externalLink" Target="externalLinks/externalLink123.xml"/><Relationship Id="rId16" Type="http://schemas.openxmlformats.org/officeDocument/2006/relationships/externalLink" Target="externalLinks/externalLink6.xml"/><Relationship Id="rId37" Type="http://schemas.openxmlformats.org/officeDocument/2006/relationships/externalLink" Target="externalLinks/externalLink27.xml"/><Relationship Id="rId58" Type="http://schemas.openxmlformats.org/officeDocument/2006/relationships/externalLink" Target="externalLinks/externalLink48.xml"/><Relationship Id="rId79" Type="http://schemas.openxmlformats.org/officeDocument/2006/relationships/externalLink" Target="externalLinks/externalLink69.xml"/><Relationship Id="rId102" Type="http://schemas.openxmlformats.org/officeDocument/2006/relationships/externalLink" Target="externalLinks/externalLink92.xml"/><Relationship Id="rId123" Type="http://schemas.openxmlformats.org/officeDocument/2006/relationships/externalLink" Target="externalLinks/externalLink113.xml"/><Relationship Id="rId144" Type="http://schemas.openxmlformats.org/officeDocument/2006/relationships/externalLink" Target="externalLinks/externalLink13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HS\&#54617;&#44368;&#48324;\&#47564;&#45909;&#44256;\&#53685;&#49888;&#45236;&#50669;&#49436;(&#52488;.&#51473;.&#44256;.99.11)&#48376;&#52397;&#5085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HLDO\&#44221;&#52632;&#49440;\bogo\EXCEL\My%20Documents\&#51088;&#46041;&#54224;&#49353;&#49444;&#4422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2000&#44221;&#51452;EXPO\7&#50900;file\&#46020;&#47196;&#44277;&#49324;\&#49436;&#50872;&#49884;CCT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J&#30452;&#26448;4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0724;%20&#49437;&#54788;%20\D\DWG1\2008\1766\1790\179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592;&#53440;\C\1766\1790\179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user\Application%20Data\Microsoft\Excel\1766\1790\179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0724;&#49437;&#54788;\E\DWG1\2008\1766\1790\179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user\Application%20Data\Microsoft\Excel\DWG1\2008\1766\1790\179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44277;&#53685;&#51088;&#4730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xwgfxxwuul\&#47196;&#52972;%20&#46356;&#49828;&#53356;%20(c)\&#51105;&#46041;&#49324;&#45768;\1-2.&#45800;&#44032;&#49328;&#52636;&#49436;(&#44288;&#47196;_&#48373;&#44396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824;&#51204;&#48376;&#49324;&#54868;&#51068;\&#44032;&#48169;&#51060;&#48169;(&#50641;&#49472;&#47928;&#49436;)\&#44288;&#44553;\&#46041;&#54617;&#54785;&#47749;&#44592;&#45392;&#44288;\&#44592;&#53440;\My%20Documents\&#44032;&#48169;&#51060;&#48169;\&#54924;&#44288;\&#50696;&#51452;&#47928;&#54868;&#50696;&#49696;\&#50629;&#52404;&#44204;&#51201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436;&#48372;&#49457;\&#44277;%20%20&#49324;\&#49324;&#51649;-&#52488;&#51021;\4&#52264;&#44032;&#47196;&#46321;\DWG\ILOT-MI\YUNCH\PLOT\S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OTUS\9605P\BB_C-BD\OUT\Y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712;~\&#44277;&#50976;(&#51060;&#51116;&#51068;)\&#50577;&#54217;-&#50896;&#5145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KUP\OLD-E\1760\1766\1766-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608;&#54805;&#54868;\&#44277;&#49324;\&#44305;&#52992;&#51060;&#48660;\&#51652;&#51452;~&#51652;&#49345;\&#49444;&#44228;&#49436;\WINDOWS\&#48148;&#53461;%20&#54868;&#47732;\GNG\9&#44277;&#44396;\&#50868;&#48152;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CCTV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165-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95\&#48148;&#53461;%20&#54868;&#47732;\&#45824;&#50864;&#45236;&#50669;&#49436;(1&#52264;)\LMEBM005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&#48148;&#53461;%20&#54868;&#47732;\&#51089;&#50629;%20&#54028;&#51068;\&#52629;&#49328;&#50672;&#44396;&#49548;-&#45224;&#50896;&#51648;&#49548;\&#52572;&#51333;&#49436;&#47448;\&#51204;&#44592;&#44277;&#49324;&#45236;&#50669;&#49436;3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ORJECT-&#51089;&#50629;&#48169;\2002&#45380;\11&#50900;-&#49888;&#49688;&#46041;%20APT,&#54217;&#53469;&#50669;&#49324;\&#54217;&#53469;&#50669;&#49324;\&#44221;&#48512;&#49440;&#54217;&#53469;&#50669;&#49324;%20&#51613;&#52629;&#50640;%20&#46384;&#47480;%20&#53685;&#49888;&#49444;&#48708;%20&#49888;&#49444;%20&#49892;&#49884;&#49444;&#44228;&#50857;&#50669;\&#49688;&#47049;&#48143;&#45800;&#44032;&#49328;&#52636;&#49436;\&#45432;&#51228;&#54840;&#51089;&#50629;&#48169;\2002\7&#50900;\&#49569;&#51473;&#52572;&#51333;7.26\&#49569;&#51473;&#53685;&#49888;&#45236;&#50669;(&#52572;&#51333;)\&#53685;&#49888;-LAN&#49328;&#52636;&#494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51116;\D\project-lmj\2114&#49345;&#47749;&#45824;&#54617;&#44368;\&#49345;&#47749;XLS\&#49457;&#45224;&#51068;&#5094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hanbit\Documents%20and%20Settings\&#54620;&#44397;&#49328;&#51204;\My%20Documents\&#50641;&#49472;&#54028;&#51068;\&#44592;&#53440;\&#44396;&#54217;&#48373;&#51088;&#54924;&#44288;\&#45236;&#50669;&#49436;\&#44396;&#54217;&#46041;&#51204;&#44592;&#45236;&#50669;&#49436;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DATA\DATA\HWP25\JANG\&#51109;&#54637;&#49440;&#49688;&#51221;\1196-&#49688;&#47049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LKH\EX-DATE\PROJECT\25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49688;\C\&#46020;&#47732;\&#47924;&#45824;&#51109;&#52824;\&#47928;&#49436;\165-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xwgfxxwuul\&#47196;&#52972;%20&#46356;&#49828;&#53356;%20(c)\&#52397;&#52380;~&#50689;&#52380;\&#50689;&#52380;~&#52397;&#52380;(&#51204;&#52404;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HWP22\&#49436;&#55141;&#44592;&#51204;\&#44204;&#51201;,&#45236;&#50669;&#49436;\&#51652;&#54644;&#48373;&#51648;&#44288;&#44032;&#46972;&#44204;&#51201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XLS_DATA\&#48516;&#45817;&#44036;&#48512;&#54924;&#51032;&#49892;\&#54788;&#45824;&#50672;&#4968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XCEL\DATE\189-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\D\~ing\99&#49444;&#44228;&#46020;&#47732;\'98&#45380;%20&#54364;&#51456;&#54217;&#54805;\&#47560;&#49328;&#49340;&#44228;\84CNN-90-15L\DATA\ELEC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25-5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4\&#51089;&#50629;&#48169;\COMPLECT\KARO\&#54156;&#54532;&#48512;&#54616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&#48148;&#53461;%20&#54868;&#47732;\&#44204;&#51201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ryu\RYU1\SINGLE\EMAIL\temp\02\980226%20&#54056;&#49496;MESA&#48716;&#46377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4\&#51089;&#50629;&#48169;\COMPLECT\HANJIN\D-CHANG\&#44032;&#47196;&#46321;\&#54156;&#54532;&#48512;&#54616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7924;&#45824;&#51109;&#52824;\My%20Documents\&#44032;&#48169;&#51060;&#48169;\&#44288;&#44553;\&#45812;&#48176;&#51064;&#49340;&#44277;&#49324;\&#52649;&#48513;&#48376;&#48512;\&#12619;&#12619;&#12619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EXCEL~1\&#47924;&#45824;&#44204;&#51201;\&#51312;&#52824;&#50896;&#51204;&#54868;&#44397;\&#52964;&#48292;&#49496;&#49468;&#53440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ong%20Seong%20jang\&#45909;&#52380;&#51473;&#54617;&#44368;\&#49548;&#48169;&#45236;&#50669;&#49436;\&#44540;&#47196;&#51088;&#48373;&#51648;&#44288;\song\SONG\&#49324;&#49345;&#44396;&#52397;\&#52572;&#51333;&#45236;~1\&#49328;&#52636;&#51312;&#49436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D\LKH\EX-DATE\PROJECT\225-5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436;&#48372;&#49457;\&#44277;%20%20&#49324;\&#49324;&#51649;-&#52488;&#51021;\4&#52264;&#44032;&#47196;&#46321;\DWG\ILOT-MI\SUNGNAM\TAL\SUNGNAM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8120;\&#44204;&#51201;&#49436;\Chol2000\DOWN\My%20Documents\2000&#44204;&#51201;\4&#50900;\0413&#51204;&#49328;&#48376;&#48512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824;&#51204;&#48376;&#49324;&#54868;&#51068;\&#44032;&#48169;&#51060;&#48169;(&#50641;&#49472;&#47928;&#49436;)\&#44288;&#44553;\&#46041;&#54617;&#54785;&#47749;&#44592;&#45392;&#44288;\&#44592;&#53440;\My%20Documents\&#44032;&#48169;&#51060;&#48169;\&#54924;&#44288;\&#50696;&#51452;&#47928;&#54868;&#50696;&#49696;\&#49340;&#49324;&#44204;&#51201;&#4943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608;&#51652;&#50864;\E\BAKUP\OLD-E\1760\1766\1766-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user\Application%20Data\Microsoft\Excel\BAKUP\OLD-E\1760\1766\1766-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-file\99-OFFICE\99EXCEL&#51089;&#50629;\9903&#47784;&#48716;&#47001;&#48143;&#51060;&#51473;&#47560;&#47336;&#49444;&#52824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225-5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3\C\LKH\EX-DATE\PROJECT\25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EXCEL~1\&#47924;&#45824;&#44204;&#51201;\&#54217;&#50504;&#49328;&#50629;\&#52964;&#48292;&#49496;&#49468;&#53440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2&#50641;&#49472;&#47928;&#49436;\02-&#52397;&#51452;&#44368;&#50896;&#45824;\My%20Documents\&#44032;&#48169;&#51060;&#48169;\&#54924;&#44288;\&#50696;&#51452;&#47928;&#54868;&#50696;&#49696;\&#49340;&#49324;&#44204;&#51201;&#49436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305;&#55148;\C\My%20Documents\&#51088;&#46041;&#54224;&#49353;&#49444;&#4422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no\&#50577;&#49885;\&#45236;&#50669;&#49436;%20&#50577;&#49885;&#53360;&#44144;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nzipped\1&#44277;&#44396;&#44277;&#45236;&#50669;\&#51204;&#44592;&#44228;&#51109;\&#54032;&#51221;&#54364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(2)\&#44608;&#54644;&#45236;&#44396;\&#44204;&#51201;e\&#49688;&#48176;&#51204;&#50696;&#49328;&#49436;(E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51312;\&#44396;&#51068;\&#44396;&#51068;&#45800;&#44032;&#49328;&#5263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GNG\9&#44277;&#44396;\&#50868;&#48152;9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&#45236;&#50669;&#49436;\&#53468;&#54217;&#50577;\021112&#49892;&#49884;\&#49345;&#44032;&#48143;&#51452;&#52264;&#51109;\&#49345;&#44032;&#53685;&#49888;&#45236;&#50669;&#49436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648;&#50689;\&#47196;&#52972;%20&#46356;&#49828;&#53356;%20(c)\00&#44204;&#51201;\6.%20&#44592;&#53440;&#44277;&#49324;\&#51064;&#52380;&#49340;&#49328;%20&#54156;&#54532;&#51109;\&#51064;&#52380;&#49340;&#49328;&#45236;&#50669;&#49436;-2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GNG\2&#45800;&#44228;10\10&#45800;&#44032;~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19\MY%20DOCUMENTS\Program%20Files\2002plan\&#54617;&#44368;\&#50728;&#52380;&#51204;&#44592;\01.&#50728;&#52380;&#52488;(2&#47732;400)-&#49464;&#51333;\01.&#50728;&#52380;&#52488;&#44060;&#48372;&#49688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2000file\&#49436;&#49885;file\2000&#44221;&#51452;EXPO\7&#50900;file\&#46020;&#47196;&#44277;&#49324;\&#49436;&#50872;&#49884;CCTV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468;&#44397;\C\&#44277;&#49324;&#44288;&#47144;\&#51077;&#52272;\&#45433;&#51648;&#49324;&#50629;&#49548;\&#47928;&#54868;&#54924;&#44288;\&#45236;&#50669;&#49436;\&#47928;&#54868;&#54924;&#44288;%20&#45236;&#50669;&#494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50696;&#49328;&#45236;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xwgfxxwuul\&#47196;&#52972;%20&#46356;&#49828;&#53356;%20(c)\DACOM\&#51032;&#47161;\WINDOWS\&#48148;&#53461;%20&#54868;&#47732;\GNG\9&#44277;&#44396;\&#50868;&#48152;9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53580;&#53356;&#45432;&#54028;&#53356;\&#49892;&#51221;&#48372;&#44256;\&#54028;&#51068;&#51221;&#49328;%20-%20&#50504;&#45824;&#47532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712;~\MY%20DOCUMENTS\02.&#44396;&#44036;&#47932;&#47049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0556;&#44396;&#44208;&#49849;&#54364;%20&#49888;&#52397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305;&#55148;\C\project\11998242\&#49444;&#44228;&#49436;\11998242-&#49688;&#47049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&#51204;&#44592;&#44288;&#44553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DATA\DATA\HWP25\JANG\&#51109;&#54637;&#49440;&#49688;&#51221;\&#46041;&#50896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572;&#47749;&#49437;\&#50857;&#49328;&#49548;&#54868;&#47932;\&#51068;&#50948;&#45824;&#44032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ORJECT-&#51089;&#50629;&#48169;\2002&#45380;\11&#50900;-&#49888;&#49688;&#46041;%20APT,&#54217;&#53469;&#50669;&#49324;\&#54217;&#53469;&#50669;&#49324;\&#44221;&#48512;&#49440;&#54217;&#53469;&#50669;&#49324;%20&#51613;&#52629;&#50640;%20&#46384;&#47480;%20&#53685;&#49888;&#49444;&#48708;%20&#49888;&#49444;%20&#49892;&#49884;&#49444;&#44228;&#50857;&#50669;\&#49688;&#47049;&#48143;&#45800;&#44032;&#49328;&#52636;&#49436;\drawing\cadjob\&#48512;&#51204;&#50669;&#49324;\&#45236;&#50669;&#49436;\1222\&#51204;&#44592;&#45236;&#50669;\&#45236;&#50669;&#49436;(&#48512;&#51204;&#50669;&#49324;2-&#51204;&#44592;F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ong\SONG\&#49324;&#49345;&#44396;&#52397;\&#52572;&#51333;&#45236;~1\&#49328;&#52636;&#51312;&#4943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xwgfxxwuul\&#47196;&#52972;%20&#46356;&#49828;&#53356;%20(c)\&#46904;&#48512;&#44592;\02.&#44396;&#44036;&#47932;&#47049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928;&#50857;\&#51089;&#50629;&#49892;\&#51089;&#50629;&#49892;\&#52649;&#48513;&#49440;(&#52572;&#51333;)\&#45236;&#50669;&#49436;\&#44148;&#48376;&#50857;\&#49444;&#44228;&#49436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51221;&#53685;&#48512;&#51068;&#50948;&#45824;&#44032;&#54364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05&#49888;&#49457;&#49436;&#47448;\office\&#50629;&#47924;&#51068;&#51648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My%20Documents\2001&#45380;&#46020;\&#51088;&#46041;&#51228;&#50612;\&#47560;&#51648;&#47561;\DOWN\&#49328;&#52636;(1)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My%20Documents\2001&#45380;&#46020;\&#51088;&#46041;&#51228;&#50612;\&#47560;&#51648;&#47561;\SINGLE\EMAIL\temp\02\980226%20&#54056;&#49496;MESA&#48716;&#46377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1&#45380;&#46020;\&#51228;&#51312;2001\E01009%20&#44221;&#45824;&#52824;&#45824;&#49444;&#48708;&#51088;&#46041;&#51228;&#50612;&#49884;&#49828;&#53596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928;&#50857;\&#51089;&#50629;&#49892;\&#44608;&#50689;&#48124;\ADATA\AA&#50808;&#51452;&#44204;\A1999&#45380;\&#49688;&#50896;&#52629;&#44396;&#51109;&#53685;&#49888;\&#44277;&#45236;&#50669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53685;&#51068;&#51068;&#50948;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3\&#51089;&#50629;&#48169;\&#49444;&#51089;&#50629;&#48169;\2005&#45380;&#51089;&#50629;\1&#50900;\&#44368;&#50977;&#52397;%20&#51077;&#52272;\&#50864;&#47532;&#44732;\&#47784;&#46041;&#52488;&#46321;&#54617;&#44368;\&#45236;&#50669;&#49436;\&#49328;&#52636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ook2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NG\&#51204;&#44592;\&#50896;&#44032;&#51665;&#44228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4540;\D\&#52380;&#50504;&#50669;&#54924;&#44592;&#50808;2&#44060;&#50669;&#49324;\&#54924;&#44592;&#50808;2&#44060;&#50669;&#49324;\&#51473;&#50521;&#49440;%20&#54924;&#44592;&#50808;%202&#44060;&#50669;&#49324;\1.&#54924;&#44592;&#50669;&#49324;\&#49444;&#44228;&#49436;\&#49688;&#47049;(&#54924;&#44592;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444;&#44228;\&#49884;&#55141;&#51064;&#51077;\&#45800;&#44032;&#49328;&#52636;&#44592;&#52488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4620;&#44508;\D\PROJECT\&#52384;&#46020;&#52397;\&#49688;&#46020;&#44428;&#51204;&#52384;&#48320;&#51204;&#45432;&#54980;&#49444;&#48708;&#44060;&#47049;&#44277;&#49324;\&#44552;&#51221;&#44396;&#48516;&#49548;&#50808;3&#44060;&#49548;&#47924;&#51064;&#54868;&#49444;&#48708;&#49888;&#49444;&#44592;&#53440;&#44277;&#49324;\&#49444;&#44228;&#49436;&amp;&#54616;&#51312;&#49436;\&#50696;&#49328;&#54616;&#51312;&#49436;(&#44552;&#51221;)_&#52992;&#51060;&#48660;&#52628;&#44032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\&#49444;&#48320;\&#44148;&#52629;&#49444;&#48320;\&#44148;&#52629;1&#54924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068;&#50885;\my%20documents\&#50577;&#54217;-&#51228;&#52380;&#44036;&#44305;&#52992;&#51060;&#48660;&#49444;&#44228;\2001&#44305;&#45800;&#44032;&#49328;&#52636;&#44592;&#51456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\&#47196;&#52972;%20&#46356;&#49828;&#53356;%20(d)\song\SONG\&#49324;&#49345;&#44396;&#52397;\&#52572;&#51333;&#45236;~1\&#49328;&#52636;&#51312;&#4943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457;&#54788;\D\Project\work\ss\&#45236;&#50669;&#49436;(&#51061;&#49328;&#50669;&#49324;-&#53685;&#49888;)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My%20Documents\EXCEL\JUNGANG\&#50577;&#46041;&#50669;&#49324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%20Documents\&#50857;&#50516;&#52488;&#46321;&#54617;&#44368;\&#54028;&#51452;&#45209;&#52272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2&#50641;&#49472;&#47928;&#49436;\02-&#52397;&#51452;&#44368;&#50896;&#45824;\&#51088;&#47308;&#48373;&#44396;\&#47928;&#49436;%2002\&#46020;&#47732;\&#54617;&#44368;\&#45824;&#54617;&#44368;\&#52852;&#51060;&#49828;&#53944;&#48372;&#49688;&#44277;&#49324;\&#44592;&#44228;\&#52572;&#51333;\&#52572;&#51333;\2&#50613;&#49688;&#51221;\&#50629;&#52404;&#44204;&#51201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928;&#50857;\&#51089;&#50629;&#49892;\&#51089;&#50629;&#49892;\&#52649;&#48513;&#49440;(&#52572;&#51333;)\&#45236;&#50669;&#49436;\&#44148;&#48376;&#50857;\&#45800;&#44032;&#49328;&#52636;&#49436;(&#52384;&#44144;)-&#45225;&#54408;&#54980;&#49688;&#51221;&#46120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45;&#47197;&#49688;\&#50857;&#49328;\&#49444;&#44228;&#48320;&#44221;1\&#49444;&#44228;&#48320;&#44221;\&#44396;&#47196;&#50669;&#50808;%203&#44060;&#49548;(&#49444;&#44228;&#48320;&#44221;)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92;&#51109;&#45784;\C\hks\&#44592;&#51109;\&#44228;&#50557;&#44288;&#44228;\&#44592;&#51109;&#44228;&#50557;&#45236;&#50669;&#49436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&#47924;&#45824;&#51109;&#52824;\My%20Documents\&#44032;&#48169;&#51060;&#48169;\&#44288;&#44553;\&#50896;&#51088;&#47141;&#50672;&#49688;&#44288;\&#53440;&#44204;&#51201;&#49436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DATE\165-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PRO98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WORK\&#49884;&#48169;&#48143;&#45236;&#50669;\&#49345;&#49688;&#46020;%20&#49324;&#50629;&#48376;&#48512;\&#45236;&#50669;&#49436;\&#45236;&#50669;&#49436;%20&#50577;&#49885;1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&#48149;&#51333;&#50896;\&#50857;&#49328;&#51068;&#49345;&#44160;&#49688;&#44256;%20(&#52509;&#52404;)\&#50857;&#49328;&#51068;&#49345;\&#45236;&#50669;&#49436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8149;&#51333;&#50896;\&#50857;&#49328;&#51068;&#49345;&#44160;&#49688;&#44256;%20(&#52509;&#52404;)\&#50857;&#49328;&#51068;&#49345;\&#45236;&#50669;&#49436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4540;\D\&#52380;&#50504;&#50669;&#54924;&#44592;&#50808;2&#44060;&#50669;&#49324;\&#54924;&#44592;&#50808;2&#44060;&#50669;&#49324;\&#51473;&#50521;&#49440;%20&#54924;&#44592;&#50808;%202&#44060;&#50669;&#49324;\1.&#54924;&#44592;&#50669;&#49324;\&#49444;&#44228;&#49436;\&#44592;&#53440;(&#54924;&#44592;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4540;\D\&#52380;&#50504;&#50669;&#54924;&#44592;&#50808;2&#44060;&#50669;&#49324;\&#54924;&#44592;&#50808;2&#44060;&#50669;&#49324;\&#51473;&#50521;&#49440;%20&#54924;&#44592;&#50808;%202&#44060;&#50669;&#49324;\1.&#54924;&#44592;&#50669;&#49324;\&#49444;&#44228;&#49436;\&#51068;&#50948;&#45824;&#44032;(&#54924;&#44592;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732;&#51089;&#50629;&#48169;\&#46041;&#47000;&#44368;&#50977;&#52397;\&#44396;&#49436;&#50668;&#51473;&#50808;4&#44060;&#44368;&#45257;&#45212;&#48169;&#51204;&#44592;&#44277;&#49324;\&#46041;&#47000;&#44368;&#50977;&#52397;&#52572;&#51333;\&#44396;&#49436;&#50668;&#51473;\&#45236;&#50669;\&#44396;&#49436;&#50668;&#51473;-&#46020;&#44553;(2&#47732;500)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WG\&#12593;\&#44368;&#50977;&#52397;\&#52488;&#46321;&#54617;&#44368;%20&#45257;&#45212;&#48169;%20&#46020;&#47732;&amp;&#45236;&#50669;&#49436;\&#45236;&#50669;&#49436;\&#44053;&#46041;&#52488;\&#44053;&#46041;&#52488;(&#46020;&#44553;)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HLDO\&#51473;&#50521;&#49440;\&#44396;&#47532;&#50669;&#49324;\&#49444;&#44228;&#49436;-&#50648;&#49472;\&#51068;&#50948;&#49328;&#52636;&#44540;&#44144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8176;&#54840;&#49457;\&#45236;&#50669;&#49436;\&#49888;&#45909;&#52572;&#51333;&#45236;&#50669;&#49436;\&#45236;&#50669;&#49436;(&#52509;&#44292;)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19\MY%20DOCUMENTS\My%20Documents\&#48176;&#54840;&#49457;\&#45236;&#50669;&#49436;\&#49888;&#45909;&#52572;&#51333;&#45236;&#50669;&#49436;\&#45236;&#50669;&#49436;(&#52509;&#44292;)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gram%20Files\2002plan\&#54617;&#44368;\&#50728;&#52380;&#51204;&#44592;\01.&#50728;&#52380;&#52488;(2&#47732;400)-&#49464;&#51333;\00.&#46020;&#44553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19\MY%20DOCUMENTS\Program%20Files\2002plan\&#54617;&#44368;\&#50728;&#52380;&#51204;&#44592;\01.&#50728;&#52380;&#52488;(2&#47732;400)-&#49464;&#51333;\00.&#46020;&#44553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&#45236;&#50669;&#49436;\2001-&#49345;&#48152;&#44592;\&#49457;&#48712;&#49468;&#53944;-&#49328;&#52636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EXCEL~1\&#47924;&#45824;&#44204;&#51201;\&#54217;&#50504;&#49328;&#50629;\&#52964;&#48292;&#49496;&#49468;&#53440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824;&#51204;&#48376;&#49324;&#54868;&#51068;\&#44032;&#48169;&#51060;&#48169;(&#50641;&#49472;&#47928;&#49436;)\&#44288;&#44553;\&#46041;&#54617;&#54785;&#47749;&#44592;&#45392;&#44288;\&#44592;&#53440;\My%20Documents\&#44032;&#48169;&#51060;&#48169;\&#44592;&#53440;\&#50896;&#51088;&#47141;&#50672;&#49688;&#44288;\&#53440;&#44204;&#51201;&#49436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ORJECT-&#51089;&#50629;&#48169;\2002&#45380;\11&#50900;-&#49888;&#49688;&#46041;%20APT,&#54217;&#53469;&#50669;&#49324;\&#54217;&#53469;&#50669;&#49324;\&#44221;&#48512;&#49440;&#54217;&#53469;&#50669;&#49324;%20&#51613;&#52629;&#50640;%20&#46384;&#47480;%20&#53685;&#49888;&#49444;&#48708;%20&#49888;&#49444;%20&#49892;&#49884;&#49444;&#44228;&#50857;&#50669;\&#49688;&#47049;&#48143;&#45800;&#44032;&#49328;&#52636;&#49436;\&#45432;&#51228;&#54840;&#51089;&#50629;&#48169;\2002\5&#50900;\&#49457;&#48513;&#50669;&#49324;&#53685;&#49888;\&#45236;&#50669;&#49436;(&#51061;&#49328;&#50669;&#49324;-&#53685;&#49888;)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DOWS\&#48148;&#53461;%20&#54868;&#47732;\&#46041;&#50500;-1&#52264;\&#52280;&#44256;-&#51060;&#47928;\LMEBM005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ORJECT-&#51089;&#50629;&#48169;\2002&#45380;\11&#50900;-&#49888;&#49688;&#46041;%20APT,&#54217;&#53469;&#50669;&#49324;\&#54217;&#53469;&#50669;&#49324;\&#44221;&#48512;&#49440;&#54217;&#53469;&#50669;&#49324;%20&#51613;&#52629;&#50640;%20&#46384;&#47480;%20&#53685;&#49888;&#49444;&#48708;%20&#49888;&#49444;%20&#49892;&#49884;&#49444;&#44228;&#50857;&#50669;\&#49688;&#47049;&#48143;&#45800;&#44032;&#49328;&#52636;&#49436;\&#45236;&#50669;&#49436;(&#51061;&#49328;&#50669;&#49324;-&#53685;&#49888;)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&#45236;&#50669;&#49436;\2001-&#49345;&#48152;&#44592;\&#49457;&#48712;&#49468;&#53944;-&#49328;&#52636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2&#50641;&#49472;&#47928;&#49436;\02-&#52397;&#51452;&#44368;&#50896;&#45824;\&#51088;&#47308;&#48373;&#44396;\&#47928;&#49436;%2002\&#46020;&#47732;\&#54617;&#44368;\&#45824;&#54617;&#44368;\&#52852;&#51060;&#49828;&#53944;&#48372;&#49688;&#44277;&#49324;\&#44592;&#44228;\&#52572;&#51333;\&#52572;&#51333;\2&#50613;&#49688;&#51221;\&#49340;&#49324;&#44204;&#51201;&#49436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96;&#48708;&#52980;&#54504;&#53552;\C\EX-DATA\&#49888;&#52380;&#52488;\&#49888;&#52380;&#52488;(&#51204;&#44592;&#52509;&#44292;99-3&#44036;&#49440;&#48320;&#44221;)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4\&#51089;&#50629;&#48169;\&#45236;&#50669;&#49436;\&#54644;&#45224;\&#54644;&#45224;-&#52628;&#44032;&#48516;-&#45236;&#50669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VXXX"/>
      <sheetName val="원가"/>
      <sheetName val="갑지"/>
      <sheetName val="을지"/>
      <sheetName val="대가"/>
      <sheetName val="1간선"/>
      <sheetName val="2전등"/>
      <sheetName val="3전열"/>
      <sheetName val="4동력전원"/>
      <sheetName val="5FCU"/>
      <sheetName val="기성원가(청)"/>
      <sheetName val="기성원가"/>
      <sheetName val="기성갑지"/>
      <sheetName val="기성을지"/>
      <sheetName val="본관전화,LAN"/>
      <sheetName val="본관TV"/>
      <sheetName val="본관방송"/>
      <sheetName val="유치원전화,LAN"/>
      <sheetName val="유치원 TV"/>
      <sheetName val="유치원 방송"/>
      <sheetName val="방범"/>
      <sheetName val="가설교사전화,LAN"/>
      <sheetName val="가설교사 TV"/>
      <sheetName val="가설교사 방송"/>
      <sheetName val="가설교사 방범"/>
      <sheetName val="MOTOR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반비산출"/>
      <sheetName val="운반중량"/>
      <sheetName val="LRH인공"/>
      <sheetName val="강관주"/>
      <sheetName val="CCTV철거"/>
      <sheetName val="CCTV"/>
      <sheetName val="스피커"/>
      <sheetName val="배관배선"/>
      <sheetName val="옥외배선함"/>
      <sheetName val="연선전화"/>
      <sheetName val="토크백,터파기"/>
      <sheetName val="5공종별예산조서"/>
      <sheetName val="철거발생품"/>
      <sheetName val="관급자재"/>
      <sheetName val="원가계산"/>
      <sheetName val="도급예산서"/>
      <sheetName val="일위기초"/>
      <sheetName val="일위대가"/>
      <sheetName val="수량조서"/>
      <sheetName val="수량집계"/>
      <sheetName val="수량산출"/>
      <sheetName val="지중도체"/>
      <sheetName val="케이블100P"/>
      <sheetName val="케이블74P "/>
      <sheetName val="케이블54P"/>
      <sheetName val="케이블28P"/>
      <sheetName val="케이블14P"/>
      <sheetName val="철거54P"/>
      <sheetName val="도관전선"/>
      <sheetName val="사정조서"/>
      <sheetName val="사정표지"/>
      <sheetName val="공사개요"/>
      <sheetName val="총괄집계표"/>
      <sheetName val="Sheet1"/>
      <sheetName val="Sheet2"/>
      <sheetName val="Sheet3"/>
      <sheetName val="EP06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갑지"/>
      <sheetName val="CTEMCOST"/>
      <sheetName val="서울시CCTV"/>
      <sheetName val="I一般比"/>
      <sheetName val="J直材4"/>
      <sheetName val="EP0618"/>
      <sheetName val="S0"/>
      <sheetName val="Macro1"/>
      <sheetName val="Sheet13"/>
      <sheetName val="Sheet14"/>
      <sheetName val="발전기"/>
      <sheetName val="간선"/>
      <sheetName val="#REF"/>
      <sheetName val="GE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직노"/>
      <sheetName val="증감대비"/>
      <sheetName val="노무비"/>
      <sheetName val="N賃率_職"/>
      <sheetName val="일위"/>
      <sheetName val="노임단가표"/>
      <sheetName val="총괄 CCTV수량"/>
      <sheetName val="일위대가(VDS)"/>
      <sheetName val="제-노임"/>
      <sheetName val="설직재-1"/>
      <sheetName val="제직재"/>
      <sheetName val="약품설비"/>
      <sheetName val="기초자료입력"/>
      <sheetName val="Sheet3"/>
      <sheetName val="work-form"/>
      <sheetName val="직재"/>
      <sheetName val="단위일위"/>
      <sheetName val="경산"/>
      <sheetName val="내역"/>
      <sheetName val="2공구산출내역"/>
      <sheetName val="예가표"/>
      <sheetName val="제경집계"/>
      <sheetName val="mcc일위대가"/>
      <sheetName val="6. 직접경비"/>
      <sheetName val="노임"/>
      <sheetName val="수량산출"/>
      <sheetName val="EQ-R1"/>
      <sheetName val="DATA"/>
      <sheetName val="데이타"/>
      <sheetName val="b_balju_cho"/>
      <sheetName val="工완성공사율"/>
      <sheetName val="내역서"/>
      <sheetName val="EQ"/>
      <sheetName val="여수토공사비"/>
      <sheetName val="공조기"/>
      <sheetName val="을"/>
      <sheetName val="단"/>
      <sheetName val="토사(PE)"/>
      <sheetName val="원가 (2)"/>
      <sheetName val="5.설치내역"/>
      <sheetName val="노임단가"/>
      <sheetName val="#REF"/>
      <sheetName val="유동표"/>
      <sheetName val="인건비 "/>
      <sheetName val="20관리비율"/>
      <sheetName val="단가산출2"/>
      <sheetName val="단가 및 재료비"/>
      <sheetName val="단가산출1"/>
      <sheetName val="일위대가"/>
      <sheetName val="Price List"/>
      <sheetName val="Sheet1"/>
      <sheetName val="산출기초(기계터파기)3열"/>
      <sheetName val="전송망집계"/>
      <sheetName val="철거수량(전송)"/>
      <sheetName val="요율"/>
      <sheetName val="일위대가(가설)"/>
      <sheetName val="자재단가"/>
      <sheetName val="Sheet13"/>
      <sheetName val="Sheet14"/>
      <sheetName val="발전기"/>
      <sheetName val="수목표준대가"/>
      <sheetName val="남양구조시험동"/>
      <sheetName val="G.R300경비"/>
      <sheetName val="재집"/>
      <sheetName val="7단가"/>
      <sheetName val="Total"/>
      <sheetName val="시행후면적"/>
      <sheetName val="수지예산"/>
      <sheetName val="약품공급2"/>
      <sheetName val="금액내역서"/>
      <sheetName val="예정(3)"/>
      <sheetName val="동원(3)"/>
      <sheetName val="납부서"/>
      <sheetName val="품셈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I一般比"/>
      <sheetName val="N賃率-職"/>
      <sheetName val="변전소+TIE POST"/>
      <sheetName val="전차선설비공사"/>
      <sheetName val="금액내역서"/>
      <sheetName val="을 2"/>
      <sheetName val="을 1"/>
      <sheetName val="일위대가목차"/>
      <sheetName val="직재"/>
      <sheetName val="충돌 내용"/>
      <sheetName val="FB25JN"/>
      <sheetName val="N賃率_職"/>
      <sheetName val="노임단가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  <sheetName val="J直材4"/>
      <sheetName val="일위대가목차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sw1"/>
      <sheetName val="적용단가"/>
      <sheetName val="원본(갑지)"/>
      <sheetName val="wall"/>
      <sheetName val="수량산출"/>
      <sheetName val="#REF"/>
      <sheetName val="1790"/>
      <sheetName val="XL4Poppy"/>
      <sheetName val="내역서"/>
      <sheetName val="단가산출"/>
      <sheetName val="일위대가"/>
      <sheetName val="인건비"/>
      <sheetName val="I一般比"/>
      <sheetName val="대치판정"/>
      <sheetName val="부하(성남)"/>
      <sheetName val="경비"/>
      <sheetName val="하조서"/>
      <sheetName val="내역"/>
      <sheetName val="Sheet4"/>
      <sheetName val="98지급계획"/>
      <sheetName val="Sheet5"/>
      <sheetName val="부하계산서"/>
      <sheetName val="노임단가"/>
      <sheetName val="자재단가"/>
      <sheetName val="인건-측정"/>
      <sheetName val="총괄표"/>
      <sheetName val="견적서"/>
      <sheetName val="시운전연료"/>
      <sheetName val="공문"/>
      <sheetName val="중기사용료"/>
      <sheetName val="원가계산서"/>
      <sheetName val="DATA"/>
      <sheetName val="데이타"/>
      <sheetName val="품목코드"/>
      <sheetName val="공종별"/>
      <sheetName val="N賃率-職"/>
      <sheetName val="일위(설)"/>
      <sheetName val="위치조서"/>
      <sheetName val="배관단가조사서"/>
      <sheetName val="조명시설"/>
      <sheetName val="P.M 별"/>
      <sheetName val="원가 (2)"/>
      <sheetName val="산출내역서"/>
      <sheetName val="Sheet6"/>
      <sheetName val="견적대비 견적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일위"/>
      <sheetName val="N賃率-職"/>
      <sheetName val="J直材4"/>
      <sheetName val="설직재_1"/>
      <sheetName val="직재"/>
      <sheetName val="직노"/>
      <sheetName val="토 적 표"/>
      <sheetName val="지급자재"/>
      <sheetName val="서울시신호-2"/>
      <sheetName val="내역서"/>
      <sheetName val="1.우편집중내역서"/>
      <sheetName val="집계"/>
      <sheetName val="#REF"/>
      <sheetName val="기본일위"/>
      <sheetName val="내역서2안"/>
      <sheetName val="패널"/>
      <sheetName val="실행내역"/>
      <sheetName val="연령현황"/>
      <sheetName val="__"/>
      <sheetName val="단"/>
      <sheetName val="골조시행"/>
      <sheetName val="I一般比"/>
      <sheetName val="교각1"/>
      <sheetName val="danga"/>
      <sheetName val="ilch"/>
      <sheetName val="ABUT수량-A1"/>
      <sheetName val="업무"/>
      <sheetName val="신우"/>
      <sheetName val="내역"/>
      <sheetName val="1-1"/>
      <sheetName val="갑지"/>
      <sheetName val="금액내역서"/>
      <sheetName val=" HIT-&gt;HMC 견적(3900)"/>
      <sheetName val="부서현황"/>
      <sheetName val="재집"/>
      <sheetName val="인건비"/>
      <sheetName val="4.설계예산내역서"/>
      <sheetName val="6.관급자재조서"/>
      <sheetName val="20관리비율"/>
      <sheetName val="노무비"/>
      <sheetName val="노임단가표"/>
      <sheetName val="총괄 CCTV수량"/>
      <sheetName val="노임단가"/>
      <sheetName val="적용단가"/>
      <sheetName val="부하(성남)"/>
      <sheetName val="Y-WORK"/>
      <sheetName val="ITEM"/>
      <sheetName val="실행"/>
      <sheetName val="합천내역"/>
      <sheetName val="guard(mac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단가표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목차"/>
      <sheetName val="설계설명"/>
      <sheetName val="예정공정"/>
      <sheetName val="동원"/>
      <sheetName val="총(관로+케이블)"/>
      <sheetName val="총공사"/>
      <sheetName val="공사원가"/>
      <sheetName val="준공내역서(총괄)"/>
      <sheetName val="준공내역서"/>
      <sheetName val="사급자재"/>
      <sheetName val="지입자재"/>
      <sheetName val="일위대가 (2)"/>
      <sheetName val="자재근거"/>
      <sheetName val="일위대가산출근거"/>
      <sheetName val="공구손료"/>
      <sheetName val="소요노력"/>
      <sheetName val="간지"/>
      <sheetName val="MdlSul"/>
      <sheetName val="준검 내역서"/>
      <sheetName val="I一般比"/>
      <sheetName val="N賃率-職"/>
      <sheetName val="공정코드"/>
    </sheetNames>
    <sheetDataSet>
      <sheetData sheetId="0" refreshError="1">
        <row r="732">
          <cell r="A732" t="str">
            <v>K02</v>
          </cell>
          <cell r="B732">
            <v>47</v>
          </cell>
          <cell r="C732" t="str">
            <v>단위</v>
          </cell>
          <cell r="D732" t="str">
            <v>제 47 호표</v>
          </cell>
          <cell r="E732" t="str">
            <v>프라임코팅</v>
          </cell>
          <cell r="F732" t="str">
            <v>금  액</v>
          </cell>
          <cell r="G732" t="str">
            <v>단  가</v>
          </cell>
          <cell r="H732" t="str">
            <v>MC-1</v>
          </cell>
          <cell r="I732" t="str">
            <v>단  가</v>
          </cell>
          <cell r="J732" t="str">
            <v>금  액</v>
          </cell>
          <cell r="K732" t="str">
            <v>계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B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B734" t="str">
            <v/>
          </cell>
          <cell r="C734" t="str">
            <v>인</v>
          </cell>
          <cell r="D734">
            <v>0.42</v>
          </cell>
          <cell r="E734">
            <v>0</v>
          </cell>
          <cell r="F734">
            <v>0</v>
          </cell>
          <cell r="G734">
            <v>81640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 t="str">
            <v>인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38">
          <cell r="A738" t="str">
            <v>비닐바인드선</v>
          </cell>
          <cell r="B738" t="str">
            <v>1.2mmIV</v>
          </cell>
          <cell r="C738" t="str">
            <v>m</v>
          </cell>
          <cell r="D738">
            <v>340</v>
          </cell>
          <cell r="E738">
            <v>45</v>
          </cell>
          <cell r="F738">
            <v>15300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15300</v>
          </cell>
          <cell r="M738">
            <v>15300</v>
          </cell>
          <cell r="N738">
            <v>0</v>
          </cell>
          <cell r="O738">
            <v>0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단가산출1"/>
      <sheetName val="단가산출2"/>
      <sheetName val="변수값"/>
      <sheetName val="단가산출3"/>
      <sheetName val="포장절단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type-F"/>
      <sheetName val="개요"/>
      <sheetName val="내역서"/>
      <sheetName val="9GNG운반"/>
      <sheetName val="물가"/>
      <sheetName val="건축내역"/>
      <sheetName val="신우"/>
      <sheetName val="요율"/>
      <sheetName val="I一般比"/>
      <sheetName val="工완성공사율"/>
      <sheetName val="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원가계산서)"/>
      <sheetName val="내역집계표"/>
      <sheetName val="단가산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YES"/>
      <sheetName val="Sheet1"/>
      <sheetName val="전기단가조사서"/>
      <sheetName val="일위대가(가설)"/>
      <sheetName val="부하계산서"/>
      <sheetName val="부하LO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"/>
      <sheetName val="UNIT"/>
      <sheetName val="노임단가"/>
      <sheetName val="01.단가산출"/>
      <sheetName val="06.일위대가"/>
      <sheetName val="공사원가"/>
      <sheetName val="공정별예산조서"/>
      <sheetName val="수량산출집계"/>
      <sheetName val="수량산출(역사별)"/>
      <sheetName val="가설공사"/>
      <sheetName val="기계경비산출"/>
      <sheetName val="동원내역"/>
      <sheetName val="동원인원"/>
      <sheetName val="piece"/>
      <sheetName val="工완성공사율"/>
      <sheetName val="__MA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1766-1"/>
      <sheetName val="부하LOAD"/>
      <sheetName val="예정(3)"/>
      <sheetName val="동원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예정(3)"/>
      <sheetName val="동원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갑"/>
      <sheetName val="을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일위목록"/>
      <sheetName val="을지"/>
      <sheetName val="부대비율"/>
      <sheetName val="바.한일양산"/>
      <sheetName val="EP0618"/>
      <sheetName val="__"/>
      <sheetName val="Sheet1"/>
      <sheetName val="내역서"/>
      <sheetName val="DATA"/>
      <sheetName val="물가자료"/>
      <sheetName val="내역"/>
      <sheetName val="9GNG운반"/>
      <sheetName val="계약원가"/>
      <sheetName val="산출조서"/>
      <sheetName val="내  역  서"/>
      <sheetName val="적용단가"/>
      <sheetName val="참조자료"/>
      <sheetName val="공통가설"/>
      <sheetName val="공사원가계산서"/>
      <sheetName val="전차선로 물량표"/>
      <sheetName val="단가"/>
      <sheetName val="기둥(원형)"/>
      <sheetName val="DATE"/>
      <sheetName val="배수장공사비"/>
      <sheetName val="MOTOR"/>
      <sheetName val="단면가정"/>
      <sheetName val="부서현황"/>
      <sheetName val="단가산출"/>
      <sheetName val="EQUIP-H"/>
      <sheetName val="ELECTRIC"/>
      <sheetName val="CTEMCOST"/>
      <sheetName val="인건비"/>
      <sheetName val="자재단가"/>
      <sheetName val="Sheet4"/>
      <sheetName val="산거각호표"/>
      <sheetName val="전기일위대가"/>
      <sheetName val="환율"/>
      <sheetName val="SILICATE"/>
      <sheetName val="8.자재단가"/>
      <sheetName val="예비"/>
      <sheetName val="대치판정"/>
      <sheetName val="일위산출"/>
      <sheetName val="단가조사"/>
      <sheetName val="총괄표"/>
      <sheetName val="206 무장,정비 장비용량 산출"/>
      <sheetName val="견적대비표"/>
      <sheetName val="gvl"/>
      <sheetName val="입력"/>
      <sheetName val="약품설비"/>
      <sheetName val="수량산출서"/>
      <sheetName val="토공총괄표"/>
      <sheetName val="전장품(관리용)"/>
      <sheetName val="자료"/>
      <sheetName val="신우"/>
      <sheetName val="1. 설계조건 2.단면가정 3. 하중계산"/>
      <sheetName val="DATA 입력란"/>
      <sheetName val="CODE2"/>
      <sheetName val="CODE1"/>
      <sheetName val="工완성공사율"/>
      <sheetName val="장지리내역"/>
      <sheetName val="연부97-1"/>
      <sheetName val="갑지1"/>
      <sheetName val="1-1"/>
      <sheetName val="N賃率-職"/>
      <sheetName val="J直材4"/>
      <sheetName val="ITB COST"/>
      <sheetName val="잡비"/>
      <sheetName val="기본사항"/>
      <sheetName val="#REF"/>
      <sheetName val="D-경비1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수습"/>
      <sheetName val="재료비산출_(2)"/>
      <sheetName val="만덕고_부수터"/>
      <sheetName val="바_한일양산"/>
      <sheetName val="내__역__서"/>
      <sheetName val="전차선로_물량표"/>
      <sheetName val="ITB_COST"/>
      <sheetName val="1__설계조건_2_단면가정_3__하중계산"/>
      <sheetName val="DATA_입력란"/>
      <sheetName val="code"/>
      <sheetName val="8.PILE  (돌출)"/>
      <sheetName val="96노임기준"/>
      <sheetName val="재집"/>
      <sheetName val="직재"/>
      <sheetName val="예산대비"/>
      <sheetName val="입출재고현황 (2)"/>
      <sheetName val="부하계산서"/>
      <sheetName val="일위대가목록"/>
      <sheetName val="일위_파일"/>
      <sheetName val="I一般比"/>
      <sheetName val="VXXXXXX"/>
      <sheetName val="Proposal"/>
      <sheetName val="수수료율표"/>
      <sheetName val="wall"/>
      <sheetName val="대비"/>
      <sheetName val="Bid Summary"/>
      <sheetName val="이동시 예상비용"/>
      <sheetName val="Seg 1DE비용"/>
      <sheetName val="Transit 비용_감가상각미포함"/>
      <sheetName val="통장출금액"/>
      <sheetName val="손익분석"/>
      <sheetName val="BSD (2)"/>
      <sheetName val="Sheet5"/>
      <sheetName val="장비투입계획"/>
      <sheetName val="20관리비율"/>
      <sheetName val="03전반노무비"/>
      <sheetName val="노무비"/>
      <sheetName val="통합"/>
      <sheetName val="일위대가(가설)"/>
      <sheetName val="전기"/>
      <sheetName val="D-623D"/>
      <sheetName val="합의경상"/>
      <sheetName val="9."/>
      <sheetName val="금액내역서"/>
      <sheetName val="갑지(추정)"/>
      <sheetName val="수량산출"/>
      <sheetName val="밸브설치"/>
      <sheetName val="단가표"/>
      <sheetName val="UNIT"/>
      <sheetName val="내역서1"/>
      <sheetName val="SLAB&quot;1&quot;"/>
      <sheetName val="집계"/>
      <sheetName val="자탐산출서 "/>
      <sheetName val="전선관"/>
      <sheetName val="중강당 내역"/>
      <sheetName val="Macro1"/>
      <sheetName val="오버레이산출근거"/>
      <sheetName val="조도계산서"/>
      <sheetName val="1ST"/>
      <sheetName val="업무"/>
      <sheetName val="수량집계"/>
      <sheetName val="방송일위대가"/>
      <sheetName val="남양시작동자105노65기1.3화1.2"/>
      <sheetName val="PROJECT BRIEF"/>
      <sheetName val="목록"/>
      <sheetName val="요율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J直材4"/>
      <sheetName val="제-노임"/>
      <sheetName val="설직재-1"/>
      <sheetName val="잡비"/>
      <sheetName val="구역화물"/>
      <sheetName val="단위목록"/>
      <sheetName val="시험비"/>
      <sheetName val="일위대가목록"/>
      <sheetName val="자재단가"/>
      <sheetName val="기계경비목록"/>
      <sheetName val="매립"/>
      <sheetName val="합의경상"/>
      <sheetName val="9GNG운반"/>
      <sheetName val="__MAIN"/>
      <sheetName val="에너지동"/>
      <sheetName val="을"/>
      <sheetName val="I一般比"/>
      <sheetName val="견적대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공사원가계산서"/>
      <sheetName val="165-1"/>
      <sheetName val="I一般比"/>
      <sheetName val="입찰안"/>
      <sheetName val="설계명세서"/>
      <sheetName val="공리공제"/>
      <sheetName val="IMPEADENCE MAP 취수장"/>
      <sheetName val="일위대가(계측기설치)"/>
      <sheetName val="노무비"/>
      <sheetName val="일위대가"/>
      <sheetName val="VENT"/>
      <sheetName val="전기일위목록"/>
      <sheetName val="Sheet2"/>
      <sheetName val="DATA"/>
      <sheetName val="ABUT수량-A1"/>
      <sheetName val="건축내역"/>
      <sheetName val="손익분석"/>
      <sheetName val="매립"/>
      <sheetName val="수량산출"/>
      <sheetName val="N賃率-職"/>
      <sheetName val="별표집계"/>
    </sheetNames>
    <definedNames>
      <definedName name="han_code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하조서"/>
      <sheetName val="손익분석"/>
      <sheetName val="LMEBM005"/>
      <sheetName val="자재단가비교표"/>
      <sheetName val="수량이동"/>
      <sheetName val="내역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가로)"/>
      <sheetName val="공사총괄표"/>
      <sheetName val="관급자재"/>
      <sheetName val="원가계산서"/>
      <sheetName val="각종수수료"/>
      <sheetName val="옥내공사내역서(갑지)"/>
      <sheetName val="전기공사금 내역서(옥내공사)"/>
      <sheetName val="소방공사내역서"/>
      <sheetName val="전열공사산출집계표"/>
      <sheetName val="전등공사산출집계표"/>
      <sheetName val="소방공사산출집계표"/>
      <sheetName val="전기공사노임표"/>
      <sheetName val="소방노임표"/>
      <sheetName val="단가조사(전기)"/>
      <sheetName val="소방단가조사"/>
      <sheetName val="소방공사일위대가"/>
      <sheetName val="전기공사일위대가"/>
      <sheetName val="수량산출(방송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신설비공사(집계표)"/>
      <sheetName val="통신간선설비"/>
      <sheetName val="통신설비"/>
      <sheetName val="LAN설비공사(집계표) "/>
      <sheetName val="LAN간선설비"/>
      <sheetName val="LAN설비"/>
      <sheetName val="수량산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Sheet1"/>
      <sheetName val="DATA"/>
      <sheetName val="#REF"/>
      <sheetName val="표지"/>
      <sheetName val="원가계산서 "/>
      <sheetName val="집계표 (1)"/>
      <sheetName val="집계표(2)"/>
      <sheetName val="내역서(1차공사분)"/>
      <sheetName val="수량산출"/>
      <sheetName val="내역서"/>
      <sheetName val="현장일보"/>
      <sheetName val="총괄표"/>
      <sheetName val="상수도토공집계표"/>
      <sheetName val="ABUT수량-A1"/>
      <sheetName val="자재단가비교표"/>
      <sheetName val="I一般比"/>
      <sheetName val="N賃率-職"/>
      <sheetName val="포장복구집계"/>
      <sheetName val="데이타"/>
      <sheetName val="일위대가-1"/>
      <sheetName val="Front"/>
      <sheetName val="wall"/>
      <sheetName val="간접"/>
      <sheetName val="ETC"/>
      <sheetName val="노임단가"/>
      <sheetName val="안정검토(온1)"/>
      <sheetName val="일위대가"/>
      <sheetName val="도배공사언고"/>
      <sheetName val="단가산출"/>
      <sheetName val="전기일위목록"/>
      <sheetName val="전차선로 물량표"/>
      <sheetName val="Curves"/>
      <sheetName val="Tables"/>
      <sheetName val="견적율"/>
      <sheetName val="공사수행방안"/>
      <sheetName val="성남일위"/>
      <sheetName val="1.설계조건"/>
      <sheetName val="산출금액내역"/>
      <sheetName val="설직재-1"/>
      <sheetName val="POL6차-PIPING"/>
      <sheetName val="영1"/>
      <sheetName val="제수"/>
      <sheetName val="공기"/>
      <sheetName val="환율"/>
      <sheetName val="을"/>
      <sheetName val="예비품"/>
      <sheetName val="인건비"/>
      <sheetName val="NEGO"/>
      <sheetName val="Option"/>
      <sheetName val="SP-B1"/>
      <sheetName val="INPUT"/>
      <sheetName val="집수정"/>
      <sheetName val="사급자재"/>
      <sheetName val="청천내"/>
      <sheetName val="NEYOK"/>
      <sheetName val="반중력식옹벽3.5"/>
      <sheetName val="지우지마세요"/>
      <sheetName val="단가대비표"/>
      <sheetName val="일위대가(가설)"/>
      <sheetName val="횡배수관토공수량"/>
      <sheetName val="빙장비사양"/>
      <sheetName val="장비사양"/>
      <sheetName val="Y-WORK"/>
      <sheetName val="별표 "/>
      <sheetName val="내역서1999.8최종"/>
      <sheetName val="CTEMCOST"/>
      <sheetName val="과천MAIN"/>
      <sheetName val="변압기 및 발전기 용량"/>
      <sheetName val="IMPEADENCE MAP 취수장"/>
      <sheetName val="입찰안"/>
      <sheetName val="수목표준대가"/>
      <sheetName val="Sheet6"/>
      <sheetName val="단가조사"/>
      <sheetName val="건축-물가변동"/>
      <sheetName val="노무비 "/>
      <sheetName val="공사"/>
      <sheetName val="기본DATA"/>
      <sheetName val="집계표"/>
      <sheetName val="설비내역서"/>
      <sheetName val="건축내역서"/>
      <sheetName val="전기내역서"/>
      <sheetName val="수량산출서"/>
      <sheetName val="손익분석"/>
      <sheetName val="신우"/>
      <sheetName val="자재단가표"/>
      <sheetName val="건축내역"/>
      <sheetName val="암거단위-1련"/>
      <sheetName val="화산경계"/>
      <sheetName val="평균높이산출근거"/>
      <sheetName val="횡배수관위치조서"/>
      <sheetName val="기준"/>
      <sheetName val="9811"/>
      <sheetName val="목표세부명세"/>
      <sheetName val="원하대비"/>
      <sheetName val="원도급"/>
      <sheetName val="하도급"/>
      <sheetName val="현장관리비"/>
      <sheetName val="YES-T"/>
      <sheetName val="J형측구단위수량"/>
      <sheetName val="FD"/>
      <sheetName val="LD"/>
      <sheetName val="GAEYO"/>
      <sheetName val="연동내역"/>
      <sheetName val="노무비"/>
      <sheetName val="현장관리비집계표"/>
      <sheetName val="직재"/>
      <sheetName val="갑지1"/>
      <sheetName val="설계명세서"/>
      <sheetName val="일위대가 (100%)"/>
      <sheetName val="플랜트 설치"/>
      <sheetName val="귀래 설계 공내역서"/>
      <sheetName val="소비자가"/>
      <sheetName val="시행후면적"/>
      <sheetName val="예가표"/>
      <sheetName val="Sheet2"/>
      <sheetName val="공사원가계산서"/>
      <sheetName val="직노"/>
      <sheetName val="입력"/>
      <sheetName val="횡배수관집현황(2공구)"/>
      <sheetName val="인건-측정"/>
      <sheetName val="일위_파일"/>
      <sheetName val="식재가격"/>
      <sheetName val="식재총괄"/>
      <sheetName val="일위목록"/>
      <sheetName val="const."/>
      <sheetName val="일위대가(계측기설치)"/>
      <sheetName val="부안일위"/>
      <sheetName val="내역서-전체낙찰율"/>
      <sheetName val="날개벽"/>
      <sheetName val="암거단위"/>
      <sheetName val="전기일위대가"/>
      <sheetName val="노원열병합  건축공사기성내역서"/>
      <sheetName val="AV시스템"/>
      <sheetName val="노임"/>
      <sheetName val="단가 "/>
      <sheetName val="내역"/>
      <sheetName val="토목"/>
      <sheetName val="관급단가"/>
      <sheetName val="기계설비-물가변동"/>
      <sheetName val="단가"/>
      <sheetName val="중갑지"/>
      <sheetName val="일위"/>
      <sheetName val="조명시설"/>
      <sheetName val="Total"/>
      <sheetName val="작성기준"/>
      <sheetName val="평가내역"/>
      <sheetName val="표지 (2)"/>
      <sheetName val="5.모델링"/>
      <sheetName val="2.단면가정"/>
      <sheetName val="7단가"/>
      <sheetName val="FRP내역서"/>
      <sheetName val="노 무 비"/>
      <sheetName val="내역서-CCTV"/>
      <sheetName val="전기"/>
      <sheetName val="갑지"/>
      <sheetName val="집계"/>
      <sheetName val="인건비 "/>
      <sheetName val="요율"/>
      <sheetName val="터파기및재료"/>
      <sheetName val="직접인건비"/>
      <sheetName val="매립"/>
      <sheetName val="현대물량"/>
      <sheetName val="Sheet13"/>
      <sheetName val="발전기"/>
      <sheetName val="Sheet14"/>
      <sheetName val="실행철강하도"/>
      <sheetName val="COST"/>
      <sheetName val="조건입력"/>
      <sheetName val="조건입력(2)"/>
      <sheetName val="장비선정"/>
      <sheetName val="냉천부속동"/>
      <sheetName val="금액"/>
      <sheetName val="원가계산서"/>
      <sheetName val="일위(PN)"/>
      <sheetName val="MCC제원"/>
      <sheetName val="FB25JN"/>
      <sheetName val="송전기본"/>
      <sheetName val="가설공사내역"/>
      <sheetName val="401"/>
      <sheetName val="98수문일위"/>
      <sheetName val="약품설비"/>
      <sheetName val="예산서표지"/>
      <sheetName val="반중력식옹벽"/>
      <sheetName val="단위중량표"/>
      <sheetName val="소방"/>
      <sheetName val="본공사"/>
      <sheetName val="연결임시"/>
      <sheetName val="여수토공사비"/>
      <sheetName val="한강운반비"/>
      <sheetName val="1단계"/>
      <sheetName val="6동"/>
      <sheetName val="내역서1"/>
      <sheetName val="WEIGHT LIST"/>
      <sheetName val="계산근거"/>
      <sheetName val="DATE"/>
      <sheetName val="철거산출근거"/>
      <sheetName val="Sheet4"/>
      <sheetName val="갑지(추정)"/>
      <sheetName val="자재단가"/>
      <sheetName val="전신환매도율"/>
      <sheetName val="H-PILE수량집계"/>
      <sheetName val="A-4"/>
      <sheetName val="Sheet3"/>
      <sheetName val="차선도색현황"/>
      <sheetName val="실행대비"/>
      <sheetName val="경비"/>
      <sheetName val="공사개요"/>
      <sheetName val="시중노임단가"/>
      <sheetName val="코드표"/>
      <sheetName val="COVER"/>
      <sheetName val="횡배수관"/>
      <sheetName val="대비"/>
      <sheetName val="집수정(600-700)"/>
      <sheetName val="전계가"/>
      <sheetName val="설계내역서"/>
      <sheetName val="APT"/>
      <sheetName val="노임이"/>
      <sheetName val="견"/>
      <sheetName val="건축공사 집계표"/>
      <sheetName val="골조"/>
      <sheetName val="SUN 2000. 10 가격"/>
      <sheetName val="교통대책내역"/>
      <sheetName val="R&amp;D"/>
      <sheetName val="홍보비디오"/>
      <sheetName val="내역서2안"/>
      <sheetName val="경산"/>
      <sheetName val="P.M 별"/>
      <sheetName val="품셈TABLE"/>
      <sheetName val="SYS별 부하목록"/>
      <sheetName val="cable data"/>
      <sheetName val="부하LOAD"/>
      <sheetName val="인제내역"/>
      <sheetName val="copy"/>
      <sheetName val="b_balju_cho"/>
      <sheetName val="대치판정"/>
      <sheetName val="계약내력"/>
      <sheetName val="ES조서출력하기"/>
      <sheetName val="기존단가 (2)"/>
      <sheetName val="외주"/>
      <sheetName val="노임변동률"/>
      <sheetName val="__"/>
      <sheetName val="XXXXXX"/>
      <sheetName val="원가계산"/>
      <sheetName val="견적"/>
      <sheetName val="Working(wo WTs)"/>
      <sheetName val="guard(mac)"/>
      <sheetName val="하부철근수량"/>
      <sheetName val="일위목차"/>
      <sheetName val="982월원안"/>
      <sheetName val="SCHEDULE"/>
      <sheetName val="2원료가나다."/>
      <sheetName val="장비부하"/>
      <sheetName val="노단"/>
      <sheetName val="공조기"/>
      <sheetName val="단"/>
      <sheetName val="설비"/>
      <sheetName val="구천"/>
      <sheetName val="공내역"/>
      <sheetName val="견적대비표"/>
      <sheetName val="건축집계표"/>
      <sheetName val="토목집계표"/>
      <sheetName val="집계표(설비)"/>
      <sheetName val="토목내역서"/>
      <sheetName val="SUMMARY"/>
      <sheetName val="PAINT"/>
      <sheetName val="건축공사"/>
      <sheetName val="변수"/>
      <sheetName val="dV&amp;Cl"/>
      <sheetName val="CAP"/>
      <sheetName val="R"/>
      <sheetName val="J直材4"/>
      <sheetName val="일위대가표"/>
      <sheetName val="총괄"/>
      <sheetName val="인수공"/>
      <sheetName val="배수내역 (2)"/>
      <sheetName val="용지매수"/>
      <sheetName val="BQ"/>
      <sheetName val="돈암사업"/>
      <sheetName val="약품공급2"/>
      <sheetName val="제품정보"/>
      <sheetName val="P-J"/>
      <sheetName val="È£Ç¥"/>
      <sheetName val="도급"/>
      <sheetName val="목창호"/>
      <sheetName val="수용가조서"/>
      <sheetName val="내역서(기성청구)"/>
      <sheetName val="서울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원가계산서"/>
      <sheetName val="내역집계표"/>
      <sheetName val="내역서"/>
      <sheetName val="내역집계표 (사급)"/>
      <sheetName val="내역서 (사급)"/>
      <sheetName val="한전불입금"/>
      <sheetName val="표지2"/>
      <sheetName val="일위대가표"/>
      <sheetName val="표지3"/>
      <sheetName val="공량산출서"/>
      <sheetName val="산출집계"/>
      <sheetName val="산출기초"/>
      <sheetName val="표지4"/>
      <sheetName val="단가1"/>
      <sheetName val="MOTOR"/>
      <sheetName val="요율"/>
      <sheetName val="구평동전기내역서1"/>
      <sheetName val="변수값"/>
      <sheetName val="중기상차"/>
      <sheetName val="AS복구"/>
      <sheetName val="중기터파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"/>
      <sheetName val="BASIC (2)"/>
      <sheetName val="수량집계"/>
      <sheetName val="수량집계(2)"/>
      <sheetName val="수량산출"/>
      <sheetName val="수량산출 (2)"/>
      <sheetName val="철거수량"/>
      <sheetName val="철거발생"/>
      <sheetName val="piece"/>
      <sheetName val="piece (2)"/>
    </sheetNames>
    <sheetDataSet>
      <sheetData sheetId="0" refreshError="1"/>
      <sheetData sheetId="1" refreshError="1">
        <row r="1">
          <cell r="A1">
            <v>1</v>
          </cell>
          <cell r="B1" t="str">
            <v>42. 전신및전화장치</v>
          </cell>
        </row>
        <row r="2">
          <cell r="A2">
            <v>2</v>
          </cell>
          <cell r="B2" t="str">
            <v xml:space="preserve">    가) 전송설비</v>
          </cell>
        </row>
        <row r="3">
          <cell r="A3">
            <v>3</v>
          </cell>
          <cell r="B3" t="str">
            <v xml:space="preserve"> 광가입자장치신설</v>
          </cell>
          <cell r="C3" t="str">
            <v>FLC-B TYPE
(정류기,BATT포함)</v>
          </cell>
          <cell r="D3" t="str">
            <v>대</v>
          </cell>
        </row>
        <row r="4">
          <cell r="A4">
            <v>4</v>
          </cell>
          <cell r="B4" t="str">
            <v xml:space="preserve"> MDF 신설</v>
          </cell>
          <cell r="C4" t="str">
            <v>600P D형</v>
          </cell>
          <cell r="D4" t="str">
            <v>대</v>
          </cell>
        </row>
        <row r="5">
          <cell r="A5">
            <v>5</v>
          </cell>
          <cell r="B5" t="str">
            <v xml:space="preserve"> OFD 신설</v>
          </cell>
          <cell r="C5" t="str">
            <v>72core</v>
          </cell>
          <cell r="D5" t="str">
            <v>대</v>
          </cell>
        </row>
        <row r="6">
          <cell r="A6">
            <v>6</v>
          </cell>
          <cell r="B6" t="str">
            <v xml:space="preserve"> 써지보호기설치</v>
          </cell>
          <cell r="C6" t="str">
            <v>전원용</v>
          </cell>
          <cell r="D6" t="str">
            <v>개</v>
          </cell>
        </row>
        <row r="7">
          <cell r="A7">
            <v>7</v>
          </cell>
          <cell r="B7" t="str">
            <v xml:space="preserve"> 써지보호기설치</v>
          </cell>
          <cell r="C7" t="str">
            <v>데이타용</v>
          </cell>
          <cell r="D7" t="str">
            <v>개</v>
          </cell>
        </row>
        <row r="8">
          <cell r="A8">
            <v>8</v>
          </cell>
          <cell r="B8" t="str">
            <v xml:space="preserve"> 자동전화기신설</v>
          </cell>
          <cell r="C8" t="str">
            <v>MFC</v>
          </cell>
          <cell r="D8" t="str">
            <v>대</v>
          </cell>
        </row>
        <row r="9">
          <cell r="A9">
            <v>9</v>
          </cell>
          <cell r="B9" t="str">
            <v xml:space="preserve"> NMS 장비신설</v>
          </cell>
          <cell r="C9" t="str">
            <v>FLC, EMS</v>
          </cell>
          <cell r="D9" t="str">
            <v>대</v>
          </cell>
        </row>
        <row r="10">
          <cell r="A10">
            <v>10</v>
          </cell>
          <cell r="B10" t="str">
            <v xml:space="preserve"> 교환기신설</v>
          </cell>
          <cell r="C10" t="str">
            <v>300회선(정류기,축전지,
유지보수장비포함)</v>
          </cell>
          <cell r="D10" t="str">
            <v>식</v>
          </cell>
        </row>
        <row r="11">
          <cell r="A11">
            <v>11</v>
          </cell>
          <cell r="B11" t="str">
            <v xml:space="preserve"> 케이블트레이신설</v>
          </cell>
          <cell r="C11" t="str">
            <v>W : 300</v>
          </cell>
          <cell r="D11" t="str">
            <v>m</v>
          </cell>
        </row>
        <row r="12">
          <cell r="A12">
            <v>12</v>
          </cell>
          <cell r="B12" t="str">
            <v xml:space="preserve"> 벽체구멍뚫기</v>
          </cell>
          <cell r="C12" t="str">
            <v>350×150</v>
          </cell>
          <cell r="D12" t="str">
            <v>개소</v>
          </cell>
        </row>
        <row r="13">
          <cell r="A13">
            <v>13</v>
          </cell>
          <cell r="B13" t="str">
            <v xml:space="preserve"> 다중화장치신설</v>
          </cell>
          <cell r="C13" t="str">
            <v>P-MUX</v>
          </cell>
          <cell r="D13" t="str">
            <v>대</v>
          </cell>
        </row>
        <row r="14">
          <cell r="A14">
            <v>14</v>
          </cell>
          <cell r="B14" t="str">
            <v xml:space="preserve"> OFD 설치</v>
          </cell>
          <cell r="C14" t="str">
            <v>12core</v>
          </cell>
          <cell r="D14" t="str">
            <v>대</v>
          </cell>
        </row>
        <row r="15">
          <cell r="A15">
            <v>15</v>
          </cell>
          <cell r="B15" t="str">
            <v xml:space="preserve"> 광가입자
 전원장치신설</v>
          </cell>
          <cell r="C15" t="str">
            <v>정류기 48V 50A
(BATT 포함)</v>
          </cell>
          <cell r="D15" t="str">
            <v>대</v>
          </cell>
        </row>
        <row r="16">
          <cell r="A16">
            <v>16</v>
          </cell>
          <cell r="B16" t="str">
            <v xml:space="preserve"> 항온항습기신설</v>
          </cell>
          <cell r="C16" t="str">
            <v>5HP</v>
          </cell>
          <cell r="D16" t="str">
            <v>대</v>
          </cell>
        </row>
        <row r="17">
          <cell r="A17">
            <v>17</v>
          </cell>
          <cell r="B17" t="str">
            <v xml:space="preserve"> 국내케이블
 포설,포박</v>
          </cell>
          <cell r="C17" t="str">
            <v>100Ⅱ</v>
          </cell>
          <cell r="D17" t="str">
            <v>m</v>
          </cell>
        </row>
        <row r="18">
          <cell r="A18">
            <v>18</v>
          </cell>
          <cell r="B18" t="str">
            <v xml:space="preserve"> PCM 국내케이블
 포설포박</v>
          </cell>
          <cell r="C18" t="str">
            <v>6P×1조</v>
          </cell>
          <cell r="D18" t="str">
            <v>m</v>
          </cell>
        </row>
        <row r="19">
          <cell r="A19">
            <v>19</v>
          </cell>
          <cell r="B19" t="str">
            <v xml:space="preserve"> 심선성단및수용</v>
          </cell>
          <cell r="C19" t="str">
            <v>단자</v>
          </cell>
          <cell r="D19" t="str">
            <v>단자</v>
          </cell>
        </row>
        <row r="20">
          <cell r="A20">
            <v>20</v>
          </cell>
          <cell r="B20" t="str">
            <v xml:space="preserve"> 전원케이블신설</v>
          </cell>
          <cell r="C20" t="str">
            <v>CV 2C/22㎟</v>
          </cell>
          <cell r="D20" t="str">
            <v>m</v>
          </cell>
        </row>
        <row r="21">
          <cell r="A21">
            <v>21</v>
          </cell>
          <cell r="B21" t="str">
            <v xml:space="preserve"> 전원케이블신설</v>
          </cell>
          <cell r="C21" t="str">
            <v>CV 2C/5.5㎟</v>
          </cell>
          <cell r="D21" t="str">
            <v>m</v>
          </cell>
        </row>
        <row r="22">
          <cell r="A22">
            <v>22</v>
          </cell>
          <cell r="B22" t="str">
            <v xml:space="preserve"> 접지선신설</v>
          </cell>
          <cell r="C22" t="str">
            <v>GV 14㎟</v>
          </cell>
          <cell r="D22" t="str">
            <v>m</v>
          </cell>
        </row>
        <row r="23">
          <cell r="A23">
            <v>23</v>
          </cell>
          <cell r="B23" t="str">
            <v xml:space="preserve"> 접지선신설</v>
          </cell>
          <cell r="C23" t="str">
            <v>GV 22㎟</v>
          </cell>
          <cell r="D23" t="str">
            <v>m</v>
          </cell>
        </row>
        <row r="24">
          <cell r="A24">
            <v>24</v>
          </cell>
          <cell r="B24" t="str">
            <v xml:space="preserve"> 에어콘신설</v>
          </cell>
          <cell r="C24" t="str">
            <v>10평형</v>
          </cell>
          <cell r="D24" t="str">
            <v>대</v>
          </cell>
        </row>
        <row r="25">
          <cell r="A25">
            <v>25</v>
          </cell>
          <cell r="B25" t="str">
            <v xml:space="preserve"> 전원케이블
 단말처리</v>
          </cell>
          <cell r="C25" t="str">
            <v>22㎟</v>
          </cell>
          <cell r="D25" t="str">
            <v>개소</v>
          </cell>
        </row>
        <row r="26">
          <cell r="A26">
            <v>26</v>
          </cell>
          <cell r="B26" t="str">
            <v xml:space="preserve"> 디지틀회선
 분배장치신설(DOTS 포함)</v>
          </cell>
          <cell r="C26" t="str">
            <v>DCS -ISX</v>
          </cell>
          <cell r="D26" t="str">
            <v>대</v>
          </cell>
        </row>
        <row r="27">
          <cell r="A27">
            <v>27</v>
          </cell>
          <cell r="B27" t="str">
            <v xml:space="preserve"> 광가입자
 설비용접지신설</v>
          </cell>
          <cell r="C27" t="str">
            <v>10Ω
(대지비저항100Ω)</v>
          </cell>
          <cell r="D27" t="str">
            <v>개소</v>
          </cell>
        </row>
        <row r="28">
          <cell r="A28">
            <v>28</v>
          </cell>
          <cell r="B28" t="str">
            <v xml:space="preserve"> 광가입자
 설비용접지신설</v>
          </cell>
          <cell r="C28" t="str">
            <v>10Ω
(대지비저항200Ω)</v>
          </cell>
          <cell r="D28" t="str">
            <v>개소</v>
          </cell>
        </row>
        <row r="29">
          <cell r="A29">
            <v>29</v>
          </cell>
          <cell r="B29" t="str">
            <v xml:space="preserve"> 광가입자
 설비용접지신설</v>
          </cell>
          <cell r="C29" t="str">
            <v>10Ω
(대지비저항300Ω)</v>
          </cell>
          <cell r="D29" t="str">
            <v>개소</v>
          </cell>
        </row>
        <row r="30">
          <cell r="A30">
            <v>30</v>
          </cell>
          <cell r="B30" t="str">
            <v xml:space="preserve"> MDF접지신설</v>
          </cell>
          <cell r="C30" t="str">
            <v>10Ω
(대지비저항100Ω)</v>
          </cell>
          <cell r="D30" t="str">
            <v>개소</v>
          </cell>
        </row>
        <row r="31">
          <cell r="A31">
            <v>31</v>
          </cell>
          <cell r="B31" t="str">
            <v xml:space="preserve"> MDF접지신설</v>
          </cell>
          <cell r="C31" t="str">
            <v>10Ω
(대지비저항200Ω)</v>
          </cell>
          <cell r="D31" t="str">
            <v>개소</v>
          </cell>
        </row>
        <row r="32">
          <cell r="A32">
            <v>32</v>
          </cell>
          <cell r="B32" t="str">
            <v xml:space="preserve"> MDF접지신설</v>
          </cell>
          <cell r="C32" t="str">
            <v>10Ω
(대지비저항300Ω)</v>
          </cell>
          <cell r="D32" t="str">
            <v>개소</v>
          </cell>
        </row>
        <row r="33">
          <cell r="A33">
            <v>36</v>
          </cell>
          <cell r="B33" t="str">
            <v xml:space="preserve"> 교환기접지신설</v>
          </cell>
          <cell r="C33" t="str">
            <v>10Ω
(대지비저항100Ω)</v>
          </cell>
          <cell r="D33" t="str">
            <v>개소</v>
          </cell>
        </row>
        <row r="34">
          <cell r="A34">
            <v>37</v>
          </cell>
          <cell r="B34" t="str">
            <v xml:space="preserve"> 교환기접지신설</v>
          </cell>
          <cell r="C34" t="str">
            <v>10Ω
(대지비저항200Ω)</v>
          </cell>
          <cell r="D34" t="str">
            <v>개소</v>
          </cell>
        </row>
        <row r="35">
          <cell r="A35">
            <v>38</v>
          </cell>
          <cell r="B35" t="str">
            <v xml:space="preserve"> 기기외함접지신설</v>
          </cell>
          <cell r="C35" t="str">
            <v>50Ω
(대지비저항100Ω)</v>
          </cell>
          <cell r="D35" t="str">
            <v>개소</v>
          </cell>
        </row>
        <row r="36">
          <cell r="A36">
            <v>39</v>
          </cell>
          <cell r="B36" t="str">
            <v xml:space="preserve"> 기기외함접지신설</v>
          </cell>
          <cell r="C36" t="str">
            <v>50Ω
(대지비저항200Ω)</v>
          </cell>
          <cell r="D36" t="str">
            <v>개소</v>
          </cell>
        </row>
        <row r="37">
          <cell r="A37">
            <v>40</v>
          </cell>
          <cell r="B37" t="str">
            <v xml:space="preserve"> 기기외함접지신설</v>
          </cell>
          <cell r="C37" t="str">
            <v>50Ω
(대지비저항300Ω)</v>
          </cell>
          <cell r="D37" t="str">
            <v>개소</v>
          </cell>
        </row>
        <row r="38">
          <cell r="A38">
            <v>41</v>
          </cell>
          <cell r="B38" t="str">
            <v xml:space="preserve"> 가입자보안
 접지신설</v>
          </cell>
          <cell r="C38" t="str">
            <v>50Ω
(대지비저항100Ω)</v>
          </cell>
          <cell r="D38" t="str">
            <v>개소</v>
          </cell>
        </row>
        <row r="39">
          <cell r="A39">
            <v>42</v>
          </cell>
          <cell r="B39" t="str">
            <v xml:space="preserve"> 가입자보안
 접지신설</v>
          </cell>
          <cell r="C39" t="str">
            <v>50Ω
(대지비저항200Ω)</v>
          </cell>
          <cell r="D39" t="str">
            <v>개소</v>
          </cell>
        </row>
        <row r="40">
          <cell r="A40">
            <v>43</v>
          </cell>
          <cell r="B40" t="str">
            <v xml:space="preserve"> 가입자보안
 접지신설</v>
          </cell>
          <cell r="C40" t="str">
            <v>50Ω
(대지비저항300Ω)</v>
          </cell>
          <cell r="D40" t="str">
            <v>개소</v>
          </cell>
        </row>
        <row r="41">
          <cell r="A41">
            <v>44</v>
          </cell>
          <cell r="B41" t="str">
            <v xml:space="preserve"> 케이블DUCT신설</v>
          </cell>
          <cell r="C41" t="str">
            <v>W300×H100×2.0t</v>
          </cell>
          <cell r="D41" t="str">
            <v>m</v>
          </cell>
        </row>
        <row r="42">
          <cell r="A42">
            <v>45</v>
          </cell>
          <cell r="B42" t="str">
            <v xml:space="preserve"> 교환기중계선
 카드설치</v>
          </cell>
          <cell r="C42" t="str">
            <v>E1 DTI</v>
          </cell>
          <cell r="D42" t="str">
            <v>매</v>
          </cell>
        </row>
        <row r="43">
          <cell r="A43">
            <v>46</v>
          </cell>
          <cell r="B43" t="str">
            <v xml:space="preserve"> 교환기내선
 카드설치</v>
          </cell>
          <cell r="C43" t="str">
            <v>500L/C</v>
          </cell>
          <cell r="D43" t="str">
            <v>매</v>
          </cell>
        </row>
        <row r="44">
          <cell r="A44">
            <v>47</v>
          </cell>
          <cell r="B44" t="str">
            <v xml:space="preserve"> 광섬유접속손실
 측정기(OTDR)</v>
          </cell>
          <cell r="D44" t="str">
            <v>대</v>
          </cell>
        </row>
        <row r="45">
          <cell r="A45">
            <v>48</v>
          </cell>
          <cell r="B45" t="str">
            <v xml:space="preserve"> 광섬유융착접속기</v>
          </cell>
          <cell r="D45" t="str">
            <v>대</v>
          </cell>
        </row>
        <row r="46">
          <cell r="A46">
            <v>49</v>
          </cell>
          <cell r="B46" t="str">
            <v xml:space="preserve"> 광멀티메타</v>
          </cell>
          <cell r="D46" t="str">
            <v>대</v>
          </cell>
        </row>
        <row r="47">
          <cell r="A47">
            <v>50</v>
          </cell>
          <cell r="B47" t="str">
            <v xml:space="preserve"> 대역폭측정기</v>
          </cell>
          <cell r="D47" t="str">
            <v>대</v>
          </cell>
        </row>
        <row r="48">
          <cell r="A48">
            <v>51</v>
          </cell>
          <cell r="B48" t="str">
            <v xml:space="preserve"> 광가변감쇄기</v>
          </cell>
          <cell r="D48" t="str">
            <v>대</v>
          </cell>
        </row>
        <row r="49">
          <cell r="A49">
            <v>52</v>
          </cell>
          <cell r="B49" t="str">
            <v xml:space="preserve"> SDH/PDH분석기</v>
          </cell>
          <cell r="D49" t="str">
            <v>대</v>
          </cell>
        </row>
        <row r="50">
          <cell r="A50">
            <v>53</v>
          </cell>
          <cell r="B50" t="str">
            <v xml:space="preserve">    나) TALK-BACK설비</v>
          </cell>
        </row>
        <row r="51">
          <cell r="A51">
            <v>54</v>
          </cell>
          <cell r="B51" t="str">
            <v xml:space="preserve"> 토크백모장치신설</v>
          </cell>
          <cell r="C51" t="str">
            <v>6회로</v>
          </cell>
          <cell r="D51" t="str">
            <v>대</v>
          </cell>
        </row>
        <row r="52">
          <cell r="A52">
            <v>55</v>
          </cell>
          <cell r="B52" t="str">
            <v xml:space="preserve"> 토크백모장치신설</v>
          </cell>
          <cell r="C52" t="str">
            <v>12회로</v>
          </cell>
          <cell r="D52" t="str">
            <v>대</v>
          </cell>
        </row>
        <row r="53">
          <cell r="A53">
            <v>56</v>
          </cell>
          <cell r="B53" t="str">
            <v xml:space="preserve"> 토크백모장치신설</v>
          </cell>
          <cell r="C53" t="str">
            <v>18회로</v>
          </cell>
          <cell r="D53" t="str">
            <v>대</v>
          </cell>
        </row>
        <row r="54">
          <cell r="A54">
            <v>57</v>
          </cell>
          <cell r="B54" t="str">
            <v xml:space="preserve"> 토크백모장치신설</v>
          </cell>
          <cell r="C54" t="str">
            <v>24회로</v>
          </cell>
          <cell r="D54" t="str">
            <v>대</v>
          </cell>
        </row>
        <row r="55">
          <cell r="A55">
            <v>58</v>
          </cell>
          <cell r="B55" t="str">
            <v xml:space="preserve"> 토크백자장치신설</v>
          </cell>
          <cell r="C55" t="str">
            <v>기초대형(5W)</v>
          </cell>
          <cell r="D55" t="str">
            <v>대</v>
          </cell>
        </row>
        <row r="56">
          <cell r="A56">
            <v>59</v>
          </cell>
          <cell r="B56" t="str">
            <v xml:space="preserve"> 토크백자장치신설</v>
          </cell>
          <cell r="C56" t="str">
            <v>탁상형(3W)</v>
          </cell>
          <cell r="D56" t="str">
            <v>대</v>
          </cell>
        </row>
        <row r="57">
          <cell r="A57">
            <v>60</v>
          </cell>
          <cell r="B57" t="str">
            <v xml:space="preserve"> 옥외제어케이블신설</v>
          </cell>
          <cell r="C57" t="str">
            <v>CTC 2P</v>
          </cell>
          <cell r="D57" t="str">
            <v>m</v>
          </cell>
        </row>
        <row r="58">
          <cell r="A58">
            <v>61</v>
          </cell>
          <cell r="B58" t="str">
            <v xml:space="preserve"> 토크백자장치
 접지신설</v>
          </cell>
          <cell r="C58" t="str">
            <v>50Ω
(대지비저항100Ω)</v>
          </cell>
          <cell r="D58" t="str">
            <v>개소</v>
          </cell>
        </row>
        <row r="59">
          <cell r="A59">
            <v>62</v>
          </cell>
          <cell r="B59" t="str">
            <v xml:space="preserve"> 토크백자장치
 접지신설</v>
          </cell>
          <cell r="C59" t="str">
            <v>50Ω
(대지비저항200Ω)</v>
          </cell>
          <cell r="D59" t="str">
            <v>개소</v>
          </cell>
        </row>
        <row r="60">
          <cell r="A60">
            <v>63</v>
          </cell>
          <cell r="B60" t="str">
            <v xml:space="preserve"> 토크백자장치
 접지신설</v>
          </cell>
          <cell r="C60" t="str">
            <v>50Ω
(대지비저항300Ω)</v>
          </cell>
          <cell r="D60" t="str">
            <v>개소</v>
          </cell>
        </row>
        <row r="61">
          <cell r="A61">
            <v>64</v>
          </cell>
          <cell r="B61" t="str">
            <v xml:space="preserve"> 방송용AMP신설</v>
          </cell>
          <cell r="C61" t="str">
            <v>120W
(Rack Type)</v>
          </cell>
          <cell r="D61" t="str">
            <v>대</v>
          </cell>
        </row>
        <row r="62">
          <cell r="A62">
            <v>65</v>
          </cell>
          <cell r="B62" t="str">
            <v xml:space="preserve"> 방송용고성기신설</v>
          </cell>
          <cell r="C62" t="str">
            <v>25W×2대
(기초대형)</v>
          </cell>
          <cell r="D62" t="str">
            <v>식</v>
          </cell>
        </row>
        <row r="63">
          <cell r="A63">
            <v>66</v>
          </cell>
          <cell r="B63" t="str">
            <v xml:space="preserve"> 트라프뚜껑
 열고닫기</v>
          </cell>
          <cell r="C63" t="str">
            <v>T-120</v>
          </cell>
          <cell r="D63" t="str">
            <v>m</v>
          </cell>
        </row>
        <row r="64">
          <cell r="A64">
            <v>67</v>
          </cell>
          <cell r="B64" t="str">
            <v xml:space="preserve"> 백관부설</v>
          </cell>
          <cell r="C64" t="str">
            <v>Φ100mm</v>
          </cell>
          <cell r="D64" t="str">
            <v>m</v>
          </cell>
        </row>
        <row r="65">
          <cell r="A65">
            <v>68</v>
          </cell>
          <cell r="B65" t="str">
            <v xml:space="preserve"> 토크백모장치
 접지신설</v>
          </cell>
          <cell r="C65" t="str">
            <v>10Ω
(대지비저항100Ω)</v>
          </cell>
          <cell r="D65" t="str">
            <v>개소</v>
          </cell>
        </row>
        <row r="66">
          <cell r="A66">
            <v>69</v>
          </cell>
          <cell r="B66" t="str">
            <v xml:space="preserve"> 토크백모장치
 접지신설</v>
          </cell>
          <cell r="C66" t="str">
            <v>10Ω
(대지비저항200Ω)</v>
          </cell>
          <cell r="D66" t="str">
            <v>개소</v>
          </cell>
        </row>
        <row r="67">
          <cell r="A67">
            <v>70</v>
          </cell>
          <cell r="B67" t="str">
            <v xml:space="preserve"> 토크백모장치
 접지신설</v>
          </cell>
          <cell r="C67" t="str">
            <v>10Ω
(대지비저항300Ω)</v>
          </cell>
          <cell r="D67" t="str">
            <v>개소</v>
          </cell>
        </row>
        <row r="68">
          <cell r="A68">
            <v>71</v>
          </cell>
          <cell r="B68" t="str">
            <v xml:space="preserve">    다) 사령전화설비</v>
          </cell>
        </row>
        <row r="69">
          <cell r="A69">
            <v>72</v>
          </cell>
          <cell r="B69" t="str">
            <v xml:space="preserve"> 사령전화기
 자장치신설</v>
          </cell>
          <cell r="C69" t="str">
            <v>DTMF식</v>
          </cell>
          <cell r="D69" t="str">
            <v>대</v>
          </cell>
        </row>
        <row r="70">
          <cell r="A70">
            <v>73</v>
          </cell>
          <cell r="B70" t="str">
            <v xml:space="preserve"> 사령전화기
 운용장치신설</v>
          </cell>
          <cell r="C70" t="str">
            <v>DTMF식</v>
          </cell>
          <cell r="D70" t="str">
            <v>대</v>
          </cell>
        </row>
        <row r="71">
          <cell r="A71">
            <v>74</v>
          </cell>
          <cell r="B71" t="str">
            <v xml:space="preserve">    라) 모사전송설비</v>
          </cell>
        </row>
        <row r="72">
          <cell r="A72">
            <v>75</v>
          </cell>
          <cell r="B72" t="str">
            <v xml:space="preserve"> 모사전송장치신설</v>
          </cell>
          <cell r="C72" t="str">
            <v>GⅢ급</v>
          </cell>
          <cell r="D72" t="str">
            <v>대</v>
          </cell>
        </row>
        <row r="73">
          <cell r="A73">
            <v>76</v>
          </cell>
          <cell r="B73" t="str">
            <v xml:space="preserve"> 모사전송동보장치신설</v>
          </cell>
          <cell r="C73" t="str">
            <v>64회선용</v>
          </cell>
          <cell r="D73" t="str">
            <v>대</v>
          </cell>
        </row>
        <row r="74">
          <cell r="A74">
            <v>77</v>
          </cell>
          <cell r="B74" t="str">
            <v xml:space="preserve">    마) 직통전화설비</v>
          </cell>
        </row>
        <row r="75">
          <cell r="A75">
            <v>78</v>
          </cell>
          <cell r="B75" t="str">
            <v xml:space="preserve"> 직통전화기신설</v>
          </cell>
          <cell r="C75" t="str">
            <v>주파수식</v>
          </cell>
          <cell r="D75" t="str">
            <v>대</v>
          </cell>
        </row>
        <row r="76">
          <cell r="A76">
            <v>79</v>
          </cell>
          <cell r="B76" t="str">
            <v xml:space="preserve">    바) 사령원격
        방송설비</v>
          </cell>
        </row>
        <row r="77">
          <cell r="A77">
            <v>80</v>
          </cell>
          <cell r="B77" t="str">
            <v xml:space="preserve"> 사령원격방송
 주장치설치</v>
          </cell>
          <cell r="C77" t="str">
            <v>2회선용</v>
          </cell>
          <cell r="D77" t="str">
            <v>대</v>
          </cell>
        </row>
        <row r="78">
          <cell r="A78">
            <v>81</v>
          </cell>
          <cell r="B78" t="str">
            <v xml:space="preserve"> 사령원격방송모장치
 설치(운용대포함)</v>
          </cell>
          <cell r="C78" t="str">
            <v>200회선용</v>
          </cell>
          <cell r="D78" t="str">
            <v>대</v>
          </cell>
        </row>
        <row r="79">
          <cell r="A79">
            <v>82</v>
          </cell>
          <cell r="B79" t="str">
            <v xml:space="preserve"> 사령원격방송
 자장치설치</v>
          </cell>
          <cell r="C79" t="str">
            <v>자장치</v>
          </cell>
          <cell r="D79" t="str">
            <v>대</v>
          </cell>
        </row>
        <row r="80">
          <cell r="A80">
            <v>83</v>
          </cell>
          <cell r="B80" t="str">
            <v xml:space="preserve">    사) 이동화상설비</v>
          </cell>
        </row>
        <row r="81">
          <cell r="A81">
            <v>84</v>
          </cell>
          <cell r="B81" t="str">
            <v xml:space="preserve"> ENG CAMERA</v>
          </cell>
          <cell r="C81" t="str">
            <v>3CCD(렌즈및발전기,
cable포함)</v>
          </cell>
          <cell r="D81" t="str">
            <v>SET</v>
          </cell>
        </row>
        <row r="82">
          <cell r="A82">
            <v>85</v>
          </cell>
          <cell r="B82" t="str">
            <v xml:space="preserve"> TRIPOO</v>
          </cell>
          <cell r="C82" t="str">
            <v>삼각대</v>
          </cell>
          <cell r="D82" t="str">
            <v>SET</v>
          </cell>
        </row>
        <row r="83">
          <cell r="A83">
            <v>86</v>
          </cell>
          <cell r="B83" t="str">
            <v xml:space="preserve"> 무선마이크</v>
          </cell>
          <cell r="C83" t="str">
            <v>중계용</v>
          </cell>
          <cell r="D83" t="str">
            <v>SET</v>
          </cell>
        </row>
        <row r="84">
          <cell r="A84">
            <v>87</v>
          </cell>
          <cell r="B84" t="str">
            <v xml:space="preserve"> 광송신기(OTX)</v>
          </cell>
          <cell r="C84" t="str">
            <v>이동화상전송용</v>
          </cell>
          <cell r="D84" t="str">
            <v>대</v>
          </cell>
        </row>
        <row r="85">
          <cell r="A85">
            <v>88</v>
          </cell>
          <cell r="B85" t="str">
            <v xml:space="preserve"> 광수신기(ORX)</v>
          </cell>
          <cell r="C85" t="str">
            <v>이동화상전송용</v>
          </cell>
          <cell r="D85" t="str">
            <v>대</v>
          </cell>
        </row>
        <row r="86">
          <cell r="A86">
            <v>89</v>
          </cell>
          <cell r="B86" t="str">
            <v xml:space="preserve"> V.D.A</v>
          </cell>
          <cell r="C86" t="str">
            <v>1 IN 3 OUT</v>
          </cell>
          <cell r="D86" t="str">
            <v>개</v>
          </cell>
        </row>
        <row r="87">
          <cell r="A87">
            <v>90</v>
          </cell>
          <cell r="B87" t="str">
            <v xml:space="preserve"> MONITOR</v>
          </cell>
          <cell r="C87" t="str">
            <v>10인치</v>
          </cell>
          <cell r="D87" t="str">
            <v>대</v>
          </cell>
        </row>
        <row r="88">
          <cell r="A88">
            <v>91</v>
          </cell>
          <cell r="B88" t="str">
            <v xml:space="preserve"> 이동형 RACK</v>
          </cell>
          <cell r="C88" t="str">
            <v>Special</v>
          </cell>
          <cell r="D88" t="str">
            <v>SET</v>
          </cell>
        </row>
        <row r="89">
          <cell r="A89">
            <v>92</v>
          </cell>
          <cell r="B89" t="str">
            <v xml:space="preserve"> 이동형 OFD</v>
          </cell>
          <cell r="C89" t="str">
            <v>1Core용</v>
          </cell>
          <cell r="D89" t="str">
            <v>개</v>
          </cell>
        </row>
        <row r="90">
          <cell r="A90">
            <v>93</v>
          </cell>
          <cell r="B90" t="str">
            <v xml:space="preserve">    아) 화상전송설비</v>
          </cell>
        </row>
        <row r="91">
          <cell r="A91">
            <v>94</v>
          </cell>
          <cell r="B91" t="str">
            <v xml:space="preserve"> Encoder신설</v>
          </cell>
          <cell r="C91" t="str">
            <v>4CH</v>
          </cell>
          <cell r="D91" t="str">
            <v>대</v>
          </cell>
        </row>
        <row r="92">
          <cell r="A92">
            <v>95</v>
          </cell>
          <cell r="B92" t="str">
            <v xml:space="preserve"> Decoder신설</v>
          </cell>
          <cell r="C92" t="str">
            <v>4CH</v>
          </cell>
          <cell r="D92" t="str">
            <v>대</v>
          </cell>
        </row>
        <row r="93">
          <cell r="A93">
            <v>96</v>
          </cell>
          <cell r="B93" t="str">
            <v xml:space="preserve"> 광송신기신설
 (OTX)</v>
          </cell>
          <cell r="C93" t="str">
            <v>화상전송용</v>
          </cell>
          <cell r="D93" t="str">
            <v>대</v>
          </cell>
        </row>
        <row r="94">
          <cell r="A94">
            <v>97</v>
          </cell>
          <cell r="B94" t="str">
            <v xml:space="preserve"> 광수신기신설
 (ORX)</v>
          </cell>
          <cell r="C94" t="str">
            <v>화상전송용</v>
          </cell>
          <cell r="D94" t="str">
            <v>대</v>
          </cell>
        </row>
        <row r="95">
          <cell r="A95">
            <v>98</v>
          </cell>
          <cell r="B95" t="str">
            <v xml:space="preserve"> 광중계기신설</v>
          </cell>
          <cell r="C95" t="str">
            <v>화상전송용</v>
          </cell>
          <cell r="D95" t="str">
            <v>대</v>
          </cell>
        </row>
        <row r="96">
          <cell r="A96">
            <v>99</v>
          </cell>
          <cell r="B96" t="str">
            <v xml:space="preserve"> NMS소프트웨어</v>
          </cell>
          <cell r="C96" t="str">
            <v>화상전송용</v>
          </cell>
          <cell r="D96" t="str">
            <v>식</v>
          </cell>
        </row>
        <row r="97">
          <cell r="A97">
            <v>100</v>
          </cell>
          <cell r="B97" t="str">
            <v xml:space="preserve"> 통신실감시용
 광송신기신설</v>
          </cell>
          <cell r="C97" t="str">
            <v>화상전송용</v>
          </cell>
          <cell r="D97" t="str">
            <v>대</v>
          </cell>
        </row>
        <row r="98">
          <cell r="A98">
            <v>101</v>
          </cell>
          <cell r="B98" t="str">
            <v>45. 무선장치</v>
          </cell>
        </row>
        <row r="99">
          <cell r="A99">
            <v>102</v>
          </cell>
          <cell r="B99" t="str">
            <v xml:space="preserve">    가) 역용열차무선설비</v>
          </cell>
        </row>
        <row r="100">
          <cell r="A100">
            <v>103</v>
          </cell>
          <cell r="B100" t="str">
            <v xml:space="preserve"> 열차무선원격
 조정반신설</v>
          </cell>
          <cell r="C100" t="str">
            <v>열차무선용</v>
          </cell>
          <cell r="D100" t="str">
            <v>대</v>
          </cell>
        </row>
        <row r="101">
          <cell r="A101">
            <v>104</v>
          </cell>
          <cell r="B101" t="str">
            <v xml:space="preserve"> 열차무선
 송,수신기신설</v>
          </cell>
          <cell r="C101" t="str">
            <v>15W 역용
(유무선결합기포함)</v>
          </cell>
          <cell r="D101" t="str">
            <v>대</v>
          </cell>
        </row>
        <row r="102">
          <cell r="A102">
            <v>105</v>
          </cell>
          <cell r="B102" t="str">
            <v xml:space="preserve"> 열차무선
 수신기신설</v>
          </cell>
          <cell r="C102" t="str">
            <v>감청용</v>
          </cell>
          <cell r="D102" t="str">
            <v>대</v>
          </cell>
        </row>
        <row r="103">
          <cell r="A103">
            <v>106</v>
          </cell>
          <cell r="B103" t="str">
            <v xml:space="preserve"> 열차무선
 안테나신설</v>
          </cell>
          <cell r="C103" t="str">
            <v>다이폴1호</v>
          </cell>
          <cell r="D103" t="str">
            <v>기</v>
          </cell>
        </row>
        <row r="104">
          <cell r="A104">
            <v>107</v>
          </cell>
          <cell r="B104" t="str">
            <v xml:space="preserve"> 열차무선
 안테나신설</v>
          </cell>
          <cell r="C104" t="str">
            <v>다이폴2호</v>
          </cell>
          <cell r="D104" t="str">
            <v>기</v>
          </cell>
        </row>
        <row r="105">
          <cell r="A105">
            <v>108</v>
          </cell>
          <cell r="B105" t="str">
            <v xml:space="preserve"> 열차무선전원
 장치함신설</v>
          </cell>
          <cell r="C105" t="str">
            <v>12V 10A
(RT, BATT 포함)</v>
          </cell>
          <cell r="D105" t="str">
            <v>대</v>
          </cell>
        </row>
        <row r="106">
          <cell r="A106">
            <v>109</v>
          </cell>
          <cell r="B106" t="str">
            <v xml:space="preserve"> 급전선신설</v>
          </cell>
          <cell r="C106" t="str">
            <v>RG-8U</v>
          </cell>
          <cell r="D106" t="str">
            <v>m</v>
          </cell>
        </row>
        <row r="107">
          <cell r="A107">
            <v>110</v>
          </cell>
          <cell r="B107" t="str">
            <v xml:space="preserve"> 열차무선송수신기
 및철탑접지신설</v>
          </cell>
          <cell r="C107" t="str">
            <v>20Ω
(대지비저항100Ω)</v>
          </cell>
          <cell r="D107" t="str">
            <v>개소</v>
          </cell>
        </row>
        <row r="108">
          <cell r="A108">
            <v>111</v>
          </cell>
          <cell r="B108" t="str">
            <v xml:space="preserve"> 열차무선송수신기
 및철탑접지신설</v>
          </cell>
          <cell r="C108" t="str">
            <v>20Ω
(대지비저항200Ω)</v>
          </cell>
          <cell r="D108" t="str">
            <v>개소</v>
          </cell>
        </row>
        <row r="109">
          <cell r="A109">
            <v>112</v>
          </cell>
          <cell r="B109" t="str">
            <v xml:space="preserve"> 열차무선송수신기
 및철탑접지신설</v>
          </cell>
          <cell r="C109" t="str">
            <v>20Ω
(대지비저항300Ω)</v>
          </cell>
          <cell r="D109" t="str">
            <v>개소</v>
          </cell>
        </row>
        <row r="110">
          <cell r="A110">
            <v>113</v>
          </cell>
          <cell r="B110" t="str">
            <v xml:space="preserve"> 사령실Master
 Control장비신설</v>
          </cell>
          <cell r="C110" t="str">
            <v>10회선용</v>
          </cell>
          <cell r="D110" t="str">
            <v>식</v>
          </cell>
        </row>
        <row r="111">
          <cell r="A111">
            <v>114</v>
          </cell>
          <cell r="B111" t="str">
            <v xml:space="preserve"> 사령실원격
 제어장치신설</v>
          </cell>
          <cell r="C111" t="str">
            <v>10회선용</v>
          </cell>
          <cell r="D111" t="str">
            <v>식</v>
          </cell>
        </row>
        <row r="112">
          <cell r="A112">
            <v>115</v>
          </cell>
          <cell r="B112" t="str">
            <v>45. 역무자동장치</v>
          </cell>
        </row>
        <row r="113">
          <cell r="A113">
            <v>116</v>
          </cell>
          <cell r="B113" t="str">
            <v xml:space="preserve"> 자동개,집표기신설</v>
          </cell>
          <cell r="C113" t="str">
            <v>FLAP</v>
          </cell>
          <cell r="D113" t="str">
            <v>대</v>
          </cell>
        </row>
        <row r="114">
          <cell r="A114">
            <v>117</v>
          </cell>
          <cell r="B114" t="str">
            <v xml:space="preserve"> 자동발매기신설</v>
          </cell>
          <cell r="C114" t="str">
            <v>POM(보통권)</v>
          </cell>
          <cell r="D114" t="str">
            <v>대</v>
          </cell>
        </row>
        <row r="115">
          <cell r="A115">
            <v>118</v>
          </cell>
          <cell r="B115" t="str">
            <v xml:space="preserve"> 자동발권기신설</v>
          </cell>
          <cell r="C115" t="str">
            <v>TOM</v>
          </cell>
          <cell r="D115" t="str">
            <v>대</v>
          </cell>
        </row>
        <row r="116">
          <cell r="A116">
            <v>119</v>
          </cell>
          <cell r="B116" t="str">
            <v xml:space="preserve"> 자동판독기신설</v>
          </cell>
          <cell r="D116" t="str">
            <v>대</v>
          </cell>
        </row>
        <row r="117">
          <cell r="A117">
            <v>120</v>
          </cell>
          <cell r="B117" t="str">
            <v xml:space="preserve"> 중앙전산기신설
 (OWS,MWS,FSP포함)</v>
          </cell>
          <cell r="C117" t="str">
            <v>MFC</v>
          </cell>
          <cell r="D117" t="str">
            <v>식</v>
          </cell>
        </row>
        <row r="118">
          <cell r="A118">
            <v>121</v>
          </cell>
          <cell r="B118" t="str">
            <v xml:space="preserve"> 역단위전산기신설</v>
          </cell>
          <cell r="C118" t="str">
            <v>SACU</v>
          </cell>
          <cell r="D118" t="str">
            <v>식</v>
          </cell>
        </row>
        <row r="119">
          <cell r="A119">
            <v>122</v>
          </cell>
          <cell r="B119" t="str">
            <v xml:space="preserve"> 운용자용전산기신설</v>
          </cell>
          <cell r="C119" t="str">
            <v>OWS</v>
          </cell>
          <cell r="D119" t="str">
            <v>식</v>
          </cell>
        </row>
        <row r="120">
          <cell r="A120">
            <v>123</v>
          </cell>
          <cell r="B120" t="str">
            <v xml:space="preserve"> 유지보수용전산기신설</v>
          </cell>
          <cell r="C120" t="str">
            <v>LMWS</v>
          </cell>
          <cell r="D120" t="str">
            <v>식</v>
          </cell>
        </row>
        <row r="121">
          <cell r="A121">
            <v>124</v>
          </cell>
          <cell r="B121" t="str">
            <v xml:space="preserve"> Test-Bench및
 시험장비</v>
          </cell>
          <cell r="C121" t="str">
            <v>교육및시험용</v>
          </cell>
          <cell r="D121" t="str">
            <v>식</v>
          </cell>
        </row>
        <row r="122">
          <cell r="A122">
            <v>125</v>
          </cell>
          <cell r="B122" t="str">
            <v xml:space="preserve"> UPS설치</v>
          </cell>
          <cell r="C122" t="str">
            <v>10KVA</v>
          </cell>
          <cell r="D122" t="str">
            <v>대</v>
          </cell>
        </row>
        <row r="123">
          <cell r="A123">
            <v>126</v>
          </cell>
          <cell r="B123" t="str">
            <v xml:space="preserve"> 항온항습기설치</v>
          </cell>
          <cell r="C123" t="str">
            <v>5HP</v>
          </cell>
          <cell r="D123" t="str">
            <v>대</v>
          </cell>
        </row>
        <row r="124">
          <cell r="A124">
            <v>127</v>
          </cell>
          <cell r="B124" t="str">
            <v xml:space="preserve"> 역무자동화
 접지신설</v>
          </cell>
          <cell r="C124" t="str">
            <v>10Ω
(대지비저항100Ω)</v>
          </cell>
          <cell r="D124" t="str">
            <v>개소</v>
          </cell>
        </row>
        <row r="125">
          <cell r="A125">
            <v>128</v>
          </cell>
          <cell r="B125" t="str">
            <v xml:space="preserve"> 역무자동화
 접지신설</v>
          </cell>
          <cell r="C125" t="str">
            <v>10Ω
(대지비저항200Ω)</v>
          </cell>
          <cell r="D125" t="str">
            <v>개소</v>
          </cell>
        </row>
        <row r="126">
          <cell r="A126">
            <v>129</v>
          </cell>
          <cell r="B126" t="str">
            <v xml:space="preserve"> 역무자동화
 접지신설</v>
          </cell>
          <cell r="C126" t="str">
            <v>10Ω
(대지비저항300Ω)</v>
          </cell>
          <cell r="D126" t="str">
            <v>개소</v>
          </cell>
        </row>
        <row r="127">
          <cell r="A127">
            <v>130</v>
          </cell>
          <cell r="B127" t="str">
            <v xml:space="preserve"> 이동형카메라신설</v>
          </cell>
          <cell r="C127" t="str">
            <v>2LUX</v>
          </cell>
          <cell r="D127" t="str">
            <v>대</v>
          </cell>
        </row>
        <row r="128">
          <cell r="A128">
            <v>131</v>
          </cell>
          <cell r="B128" t="str">
            <v xml:space="preserve"> AUTO IRIS LENS</v>
          </cell>
          <cell r="C128" t="str">
            <v>8mm</v>
          </cell>
          <cell r="D128" t="str">
            <v>대</v>
          </cell>
        </row>
        <row r="129">
          <cell r="A129">
            <v>132</v>
          </cell>
          <cell r="B129" t="str">
            <v xml:space="preserve"> 사령실화상전송
 CONSOLE신설</v>
          </cell>
          <cell r="C129" t="str">
            <v>화상전송용</v>
          </cell>
          <cell r="D129" t="str">
            <v>식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BASIC (2)"/>
      <sheetName val="견적대비 견적서"/>
      <sheetName val="제품별 MC"/>
      <sheetName val="251"/>
      <sheetName val="부서현황"/>
      <sheetName val="환율"/>
      <sheetName val="I一般比"/>
      <sheetName val="단가산출2"/>
      <sheetName val="교각1"/>
      <sheetName val="교통대책내역"/>
      <sheetName val="단면 (2)"/>
      <sheetName val="자재단가비교표"/>
      <sheetName val="공사비예산서(토목분)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교각1"/>
      <sheetName val="EP0618"/>
      <sheetName val="관급자재"/>
      <sheetName val="VENT"/>
      <sheetName val="일위대가(가설)"/>
      <sheetName val="직재"/>
      <sheetName val="갑지"/>
      <sheetName val="BASIC (2)"/>
      <sheetName val="공사비예산서(토목분)"/>
      <sheetName val="직노"/>
      <sheetName val="#REF"/>
      <sheetName val="간선계산"/>
      <sheetName val="부서현황"/>
      <sheetName val="원가계산"/>
      <sheetName val="품셈TABLE"/>
      <sheetName val="건축내역"/>
      <sheetName val="Baby일위대가"/>
      <sheetName val="일위"/>
      <sheetName val="남양시작동자105노65기1.3화1.2"/>
      <sheetName val="내역서(교량)전체"/>
      <sheetName val="IMPEADENCE MAP 취수장"/>
      <sheetName val="표지"/>
      <sheetName val="단가 및 재료비"/>
      <sheetName val="I一般比"/>
      <sheetName val="내역"/>
      <sheetName val="단면 (2)"/>
      <sheetName val="을지"/>
      <sheetName val="단가산출"/>
      <sheetName val="EQ"/>
      <sheetName val="N賃率-職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"/>
      <sheetName val="노임단가"/>
      <sheetName val="단가산출기초"/>
      <sheetName val="인수공터파기단면도"/>
      <sheetName val="단가산출내역서"/>
      <sheetName val="동원인원"/>
      <sheetName val="동원내역"/>
      <sheetName val="총공사비"/>
      <sheetName val="공사원가"/>
      <sheetName val="단가산출서"/>
      <sheetName val="포장절단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 견적서"/>
      <sheetName val="Y-WORK"/>
      <sheetName val="YES-T"/>
      <sheetName val="단가산출2"/>
      <sheetName val="내역서"/>
      <sheetName val="danga"/>
      <sheetName val="ilch"/>
      <sheetName val="내역서 "/>
      <sheetName val="을"/>
      <sheetName val="WORK"/>
      <sheetName val="전류"/>
      <sheetName val="DATA"/>
      <sheetName val="내역"/>
      <sheetName val="진해복지관가라견적"/>
      <sheetName val="일위대가"/>
      <sheetName val="단가비교표"/>
      <sheetName val="포장절단"/>
      <sheetName val="전장품(관리용)"/>
      <sheetName val="바.한일양산"/>
      <sheetName val="과천MAIN"/>
      <sheetName val="단가산출1"/>
      <sheetName val="방송일위대가"/>
      <sheetName val="Parts"/>
      <sheetName val="Menu 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견적대비 견적서"/>
      <sheetName val="NEYOK"/>
      <sheetName val="현대연수"/>
      <sheetName val="설직재-1"/>
      <sheetName val="I一般比"/>
      <sheetName val="20관리비율"/>
      <sheetName val="말뚝지지력산정"/>
      <sheetName val="토 적 표"/>
      <sheetName val="제2~7호표"/>
      <sheetName val="LOAD-46"/>
      <sheetName val="工완성공사율"/>
      <sheetName val="직노"/>
      <sheetName val="포장절단"/>
      <sheetName val="직재"/>
      <sheetName val="노임단가 (2)"/>
      <sheetName val="접지수량"/>
      <sheetName val="을지"/>
      <sheetName val="내역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내역"/>
      <sheetName val="내역서"/>
      <sheetName val="을지"/>
      <sheetName val="직재"/>
      <sheetName val="갑지(휘경)"/>
      <sheetName val="CCTV내역서집계 (휘경)"/>
      <sheetName val="CCTV내역서 (휘경)"/>
      <sheetName val="일위대가표 집계표"/>
      <sheetName val="일위대가표"/>
      <sheetName val="휘경 자재 비교"/>
      <sheetName val="갑지(신이문)"/>
      <sheetName val="CCTV내역서집계 (신이문)"/>
      <sheetName val="CCTV내역서(신이문)"/>
      <sheetName val="신이문 자재 비교"/>
      <sheetName val="노무비"/>
      <sheetName val="견적대비 견적서"/>
      <sheetName val="원가계산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손익분석"/>
      <sheetName val="을"/>
      <sheetName val="DATA1"/>
      <sheetName val="Y-WORK"/>
      <sheetName val="내역서"/>
      <sheetName val="ELEC2"/>
      <sheetName val="단가산출2"/>
      <sheetName val="신우"/>
      <sheetName val="일위목록"/>
      <sheetName val="노임"/>
      <sheetName val="FB25JN"/>
      <sheetName val="hvac(제어동)"/>
      <sheetName val="내역총괄표"/>
      <sheetName val="수량산출"/>
      <sheetName val="내역서1"/>
      <sheetName val="밸브설치"/>
      <sheetName val="NEYOK"/>
      <sheetName val="견적대비 견적서"/>
      <sheetName val="dt0301"/>
      <sheetName val="dtt0301"/>
      <sheetName val="계산근거"/>
      <sheetName val="내역(전체)"/>
      <sheetName val="인건-측정"/>
      <sheetName val="철거산출근거"/>
      <sheetName val="DATA"/>
      <sheetName val="LOAD-46"/>
      <sheetName val="현장지지물물량"/>
      <sheetName val="터파기및재료"/>
      <sheetName val="TONG HOP VL-NC TT"/>
      <sheetName val="CHITIET VL-NC-TT -1p"/>
      <sheetName val="TDTKP1"/>
      <sheetName val="KPVC-BD "/>
      <sheetName val="dongia (2)"/>
      <sheetName val="말뚝지지력산정"/>
      <sheetName val="Data Base"/>
      <sheetName val="일위대가"/>
      <sheetName val="노임단가"/>
      <sheetName val="일집"/>
      <sheetName val="일위"/>
      <sheetName val="대치판정"/>
      <sheetName val="입찰안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전기일위대가"/>
      <sheetName val="Sheet1"/>
      <sheetName val="깨기"/>
      <sheetName val="신우"/>
      <sheetName val="wal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부하계산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내역서"/>
      <sheetName val="신우"/>
      <sheetName val="Sheet1"/>
      <sheetName val="펌프부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. 견적서(IMT갑지)"/>
      <sheetName val="7. 견적서(군경회)"/>
      <sheetName val="Sheet1"/>
      <sheetName val="Sheet2"/>
      <sheetName val="Sheet3"/>
      <sheetName val="내역서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수량산출"/>
      <sheetName val="손익분석"/>
      <sheetName val="외자배분"/>
      <sheetName val="외자내역"/>
      <sheetName val="견적내용입력"/>
      <sheetName val="발신정보"/>
      <sheetName val="DATA"/>
      <sheetName val="데이타"/>
      <sheetName val="Macro(발전기)"/>
      <sheetName val="깨기"/>
      <sheetName val="설계조건"/>
      <sheetName val="안정계산"/>
      <sheetName val="단면검토"/>
      <sheetName val="Sheet1"/>
      <sheetName val="내역서"/>
      <sheetName val="3BL공동구 수량"/>
      <sheetName val="N賃率-職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부하계산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펌프부하"/>
      <sheetName val="수량산출"/>
      <sheetName val="견적내용입력"/>
      <sheetName val="발신정보"/>
      <sheetName val="20_10_100"/>
      <sheetName val="TEL"/>
      <sheetName val="20관리비율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단가업체대비표"/>
      <sheetName val="물가대비"/>
      <sheetName val="Sheet1"/>
      <sheetName val="수량산출"/>
      <sheetName val="내역서"/>
      <sheetName val="3BL공동구 수량"/>
      <sheetName val="ㅋㅋㅋ"/>
      <sheetName val="견적990322"/>
      <sheetName val="#REF"/>
      <sheetName val="데이타"/>
      <sheetName val="식재인부"/>
      <sheetName val="정부노임단가"/>
      <sheetName val="변화치수"/>
      <sheetName val="신우"/>
      <sheetName val="건축내역"/>
      <sheetName val="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지급자재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차액보증"/>
      <sheetName val="일반공사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WORK"/>
      <sheetName val="ITEM"/>
      <sheetName val="정부노임단가"/>
      <sheetName val="DS-LOAD"/>
      <sheetName val="2F 회의실견적(5_14 일대)"/>
      <sheetName val="CONCRETE"/>
      <sheetName val="D-3503"/>
      <sheetName val="P礔CKAGE"/>
      <sheetName val="운반비(전선륐)"/>
      <sheetName val="건축내역"/>
      <sheetName val="출근부"/>
      <sheetName val="남양시작동자105노65기1.3화1.2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경비"/>
      <sheetName val="A-4"/>
      <sheetName val="날개벽"/>
      <sheetName val="터널조도"/>
      <sheetName val="전기일위대가"/>
      <sheetName val="Y-WORK"/>
      <sheetName val="부대내역"/>
      <sheetName val="코드"/>
      <sheetName val="BLOCK(1)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자재단가"/>
      <sheetName val="데이타"/>
      <sheetName val="SG"/>
      <sheetName val="CODE"/>
      <sheetName val="노원열병합  건축공사기성내역서"/>
      <sheetName val="공통가설"/>
      <sheetName val="타공종이기"/>
      <sheetName val="소비자가"/>
      <sheetName val="내역분기"/>
      <sheetName val="전차선로 물량표"/>
      <sheetName val="투찰"/>
      <sheetName val="TEL"/>
      <sheetName val="공사비집계"/>
      <sheetName val="결과조달"/>
      <sheetName val="ilch"/>
      <sheetName val="중기일위대가"/>
      <sheetName val="자재집계"/>
      <sheetName val="31.고_x0000_RTU"/>
      <sheetName val="간선계산"/>
      <sheetName val="을"/>
      <sheetName val="토공"/>
      <sheetName val="001"/>
      <sheetName val="Sheet1 (2)"/>
      <sheetName val="98지급계획"/>
      <sheetName val="c_balju"/>
      <sheetName val="11.자재단가"/>
      <sheetName val="설계예산내역서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현금"/>
      <sheetName val="토공(완충)"/>
      <sheetName val="CTEMCOST"/>
      <sheetName val="금액내역서"/>
      <sheetName val="sw1"/>
      <sheetName val="NOMUBI"/>
      <sheetName val="I.설계조건"/>
      <sheetName val="집1"/>
      <sheetName val="8.PILE  (돌출)"/>
      <sheetName val="연결임시"/>
      <sheetName val="화재 탐지 설비"/>
      <sheetName val="인건비"/>
      <sheetName val="관람석제출"/>
      <sheetName val="단위중량"/>
      <sheetName val="L형옹벽(key)"/>
      <sheetName val="중기사용료"/>
      <sheetName val="겉장"/>
      <sheetName val="기성검사원"/>
      <sheetName val="원가"/>
      <sheetName val="건축"/>
      <sheetName val="토목"/>
      <sheetName val="#REF"/>
      <sheetName val="수량집계"/>
      <sheetName val="총괄집계표"/>
      <sheetName val="기계내역"/>
      <sheetName val="최초침전지집계표"/>
      <sheetName val="수량산출"/>
      <sheetName val="한강운반비"/>
      <sheetName val="내역서(총)"/>
      <sheetName val="횡배위치"/>
      <sheetName val="BQ"/>
      <sheetName val="BID"/>
      <sheetName val="기초공"/>
      <sheetName val="기둥(원형)"/>
      <sheetName val="March"/>
      <sheetName val="BJJIN"/>
      <sheetName val="단가"/>
      <sheetName val="시설물일위"/>
      <sheetName val="견적시담(송포2공구)"/>
      <sheetName val="백호우계수"/>
      <sheetName val="공통부대비"/>
      <sheetName val="구조물철거타공정이월"/>
      <sheetName val="6호기"/>
      <sheetName val="판"/>
      <sheetName val="회사99"/>
      <sheetName val="단가조사서"/>
      <sheetName val="K1자재(3차등)"/>
      <sheetName val="정렬"/>
      <sheetName val="danga"/>
      <sheetName val="DATE"/>
      <sheetName val="산거각호표"/>
      <sheetName val="설계조건"/>
      <sheetName val="안정계산"/>
      <sheetName val="단면검토"/>
      <sheetName val="노무비"/>
      <sheetName val="몰탈재료산출"/>
      <sheetName val="TOTAL"/>
      <sheetName val="B"/>
      <sheetName val="ABUT수량-A1"/>
      <sheetName val="토공계산서(부체도로)"/>
      <sheetName val="총계"/>
      <sheetName val="내역서 "/>
      <sheetName val="준검 내역서"/>
      <sheetName val="환률"/>
      <sheetName val="토목주소"/>
      <sheetName val="프랜트면허"/>
      <sheetName val="FACTOR"/>
      <sheetName val="Sheet4"/>
      <sheetName val="손익분석"/>
      <sheetName val="총집계표"/>
      <sheetName val="교각1"/>
      <sheetName val="Site Expenses"/>
      <sheetName val="공사개요"/>
      <sheetName val="NEWDRAW"/>
      <sheetName val="조도계산서 (도서)"/>
      <sheetName val="일위대가목차"/>
      <sheetName val="실행내역"/>
      <sheetName val="소업1교"/>
      <sheetName val="JUCK"/>
      <sheetName val="토공총괄집계"/>
      <sheetName val="현장지지물물량"/>
      <sheetName val="보합"/>
      <sheetName val="노임"/>
      <sheetName val="3BL공동구 수량"/>
      <sheetName val="fitting"/>
      <sheetName val="신공"/>
      <sheetName val="난방열교"/>
      <sheetName val="급탕열교"/>
      <sheetName val="조경"/>
      <sheetName val="31.고"/>
      <sheetName val="Customer Databas"/>
      <sheetName val="골조시행"/>
      <sheetName val="단면가정"/>
      <sheetName val="수목단가"/>
      <sheetName val="시설수량표"/>
      <sheetName val="식재수량표"/>
      <sheetName val="일위목록"/>
      <sheetName val="(2)"/>
      <sheetName val="가공비"/>
      <sheetName val="32.銅기기초"/>
      <sheetName val="여흥"/>
      <sheetName val="기계실"/>
      <sheetName val="설변물량"/>
      <sheetName val="말뚝물량"/>
      <sheetName val="맨홀수량집계"/>
      <sheetName val="Explanation for Page 17"/>
      <sheetName val="STORAGE"/>
      <sheetName val="UNIT"/>
      <sheetName val="DATA(BAC)"/>
      <sheetName val="TYPE-B 평균H"/>
      <sheetName val="내역1"/>
      <sheetName val="2000년1차"/>
      <sheetName val="2000전체분"/>
      <sheetName val="7.1유효폭"/>
      <sheetName val="실행예산"/>
      <sheetName val="전기일위목록"/>
      <sheetName val="2.대외공문"/>
      <sheetName val="교각계산"/>
      <sheetName val="입찰"/>
      <sheetName val="현경"/>
      <sheetName val="경비2내역"/>
      <sheetName val="일위대가 (목록)"/>
      <sheetName val="35_x000e_장주신설"/>
      <sheetName val="내역총괄표"/>
      <sheetName val="공틀공사"/>
      <sheetName val="금액집계"/>
      <sheetName val="단면 (2)"/>
      <sheetName val="입력DATA"/>
      <sheetName val="변화치수"/>
      <sheetName val="현장"/>
      <sheetName val="Sheet2"/>
      <sheetName val="점수계산1-2"/>
      <sheetName val="eq_data"/>
      <sheetName val="수량산출서"/>
      <sheetName val="Dae_Jiju"/>
      <sheetName val="Sikje_ingun"/>
      <sheetName val="TREE_D"/>
      <sheetName val="EUPDAT2"/>
      <sheetName val="사용성검토"/>
      <sheetName val="단위세대"/>
      <sheetName val="토목내역"/>
      <sheetName val="일위대가목록"/>
      <sheetName val="단가대비표"/>
      <sheetName val="dtxl"/>
      <sheetName val="Sheet5"/>
      <sheetName val="TABLE"/>
      <sheetName val="한전고리-을"/>
      <sheetName val="FRP배관단가(만수)"/>
      <sheetName val="만수배관단가"/>
      <sheetName val="계산근거"/>
      <sheetName val="년"/>
      <sheetName val="설계예산서"/>
      <sheetName val="산업개발안내서"/>
      <sheetName val="귀래 설계 공내역서"/>
      <sheetName val="대비표"/>
      <sheetName val="바닥판"/>
      <sheetName val="견적서"/>
      <sheetName val="실행철강하도"/>
      <sheetName val="터파기및재료"/>
      <sheetName val="장문교(대전)"/>
      <sheetName val="건축(충일분)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2.예산냴역검토서"/>
      <sheetName val="8.자재단가"/>
      <sheetName val="일위대가표"/>
      <sheetName val="품목"/>
      <sheetName val="토 적 표"/>
      <sheetName val="구왤집계표"/>
      <sheetName val="Ⅴ-2.공종별내역"/>
      <sheetName val="공종별 집계"/>
      <sheetName val="TYPE1"/>
      <sheetName val="Macro1"/>
      <sheetName val="원형맨홀수량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부대공집계표"/>
      <sheetName val="철거수량"/>
      <sheetName val=" 견적서"/>
      <sheetName val="자재단가표"/>
      <sheetName val="설계명세서(선로)"/>
      <sheetName val="단가비교표_공통1"/>
      <sheetName val="1.수인터널"/>
      <sheetName val="단면(RW1)"/>
      <sheetName val="9GNG운반"/>
      <sheetName val="진주방향"/>
      <sheetName val="hvac(제어동)"/>
      <sheetName val="woo(mac)"/>
      <sheetName val="장비집계"/>
      <sheetName val="C &amp; G RHS"/>
      <sheetName val="예산변경사항"/>
      <sheetName val="총괄내역서"/>
      <sheetName val="전신환매도율"/>
      <sheetName val="단중표"/>
      <sheetName val="#230,#235"/>
      <sheetName val="제경비"/>
      <sheetName val="총투자비산정"/>
      <sheetName val="ROE(FI)"/>
      <sheetName val="Sens&amp;Anal"/>
      <sheetName val="관거공사비"/>
      <sheetName val="조건표"/>
      <sheetName val="검색"/>
      <sheetName val="자료"/>
      <sheetName val="통합"/>
      <sheetName val="연수동"/>
      <sheetName val="기계경비"/>
      <sheetName val="06-BATCH "/>
      <sheetName val="플랜트 설치"/>
      <sheetName val="직노"/>
      <sheetName val="unit 4"/>
      <sheetName val="SE-611"/>
      <sheetName val="실시설계"/>
      <sheetName val="예산서"/>
      <sheetName val="45,46"/>
      <sheetName val="sum1 (2)"/>
      <sheetName val="major"/>
      <sheetName val="개요"/>
      <sheetName val="오산갈곳"/>
      <sheetName val="아파트건축"/>
      <sheetName val="전체총괄표"/>
      <sheetName val="요소별"/>
      <sheetName val="전기요금"/>
      <sheetName val="도급대비"/>
      <sheetName val="조건"/>
      <sheetName val="한전위탁공사비2"/>
      <sheetName val="1을"/>
      <sheetName val="물량산출근거"/>
      <sheetName val="입찰안"/>
      <sheetName val="하수급견적대비"/>
      <sheetName val="을지"/>
      <sheetName val="P.M 별"/>
      <sheetName val="실행내역서"/>
      <sheetName val="품질 및 특성 보정계수"/>
      <sheetName val="DS-최종"/>
      <sheetName val="단위수량"/>
      <sheetName val="코드표"/>
      <sheetName val="관리비"/>
      <sheetName val="Proposal"/>
      <sheetName val="설산1.나"/>
      <sheetName val="본사S"/>
      <sheetName val="장비당단가 (1)"/>
      <sheetName val="dg"/>
      <sheetName val="IMP(MAIN)"/>
      <sheetName val="IMP (REACTOR)"/>
      <sheetName val="보차도경계석"/>
      <sheetName val="산근"/>
      <sheetName val="초"/>
      <sheetName val="구리토평1전기"/>
      <sheetName val="Breakdown"/>
      <sheetName val="건축원가계산서"/>
      <sheetName val="현장관리비집계표"/>
      <sheetName val="물량표"/>
      <sheetName val="내역전기"/>
      <sheetName val="단가산출2"/>
      <sheetName val="조도"/>
      <sheetName val="GIS재"/>
      <sheetName val="MTR재(한기)"/>
      <sheetName val="GIS.Ry재"/>
      <sheetName val="Model"/>
      <sheetName val="Ⅱ1-0타"/>
      <sheetName val="부대대비"/>
      <sheetName val="냉연집계"/>
      <sheetName val="CALCULATION"/>
      <sheetName val="DESIGN_CRETERIA"/>
      <sheetName val="Base_Dat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/>
      <sheetData sheetId="226" refreshError="1"/>
      <sheetData sheetId="227"/>
      <sheetData sheetId="228" refreshError="1"/>
      <sheetData sheetId="229"/>
      <sheetData sheetId="230"/>
      <sheetData sheetId="231"/>
      <sheetData sheetId="232" refreshError="1"/>
      <sheetData sheetId="233"/>
      <sheetData sheetId="234"/>
      <sheetData sheetId="235" refreshError="1"/>
      <sheetData sheetId="236"/>
      <sheetData sheetId="237" refreshError="1"/>
      <sheetData sheetId="238"/>
      <sheetData sheetId="239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 refreshError="1"/>
      <sheetData sheetId="343" refreshError="1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기계견적"/>
      <sheetName val="Sheet13"/>
      <sheetName val="Sheet14"/>
      <sheetName val="Sheet15"/>
      <sheetName val="기계견적 (2)"/>
      <sheetName val="sw1"/>
      <sheetName val="인건-측정"/>
      <sheetName val="손익분석"/>
      <sheetName val="EJ"/>
      <sheetName val="토공사"/>
      <sheetName val="고등학교"/>
      <sheetName val="요율"/>
      <sheetName val="노임단가"/>
      <sheetName val="도급"/>
      <sheetName val="집계표"/>
      <sheetName val="오억미만"/>
      <sheetName val="을지"/>
      <sheetName val="직재"/>
      <sheetName val="최종견"/>
      <sheetName val="내역"/>
      <sheetName val="평자재단가"/>
      <sheetName val="갑지"/>
      <sheetName val="일위"/>
      <sheetName val="시중노임단가"/>
      <sheetName val="투찰(하수)"/>
      <sheetName val="커벤션센타"/>
      <sheetName val="하조서"/>
      <sheetName val="원가"/>
      <sheetName val="인건비"/>
      <sheetName val="내역서"/>
      <sheetName val="공사개요"/>
      <sheetName val="배수공 시멘트 및 골재량 산출"/>
      <sheetName val="NOMUBI"/>
      <sheetName val="DATA"/>
      <sheetName val="데이타"/>
      <sheetName val="자재단가"/>
      <sheetName val="LH3 동양시스템"/>
      <sheetName val="단가"/>
      <sheetName val="대가목록"/>
      <sheetName val="직노"/>
      <sheetName val="실행내역"/>
      <sheetName val="조명율표"/>
      <sheetName val="피벗테이블데이터분석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단가최종"/>
      <sheetName val="대가목록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MOTOR"/>
      <sheetName val="L_RPTA05_목록"/>
      <sheetName val="내역"/>
      <sheetName val="2F 회의실견적(5_14 일대)"/>
      <sheetName val="102역사"/>
      <sheetName val="정부노임단가"/>
      <sheetName val="통합"/>
      <sheetName val="조도계산서 (도서)"/>
      <sheetName val="MACRO(MCC)"/>
      <sheetName val="wall"/>
      <sheetName val="인건비"/>
      <sheetName val="중기일위대가"/>
      <sheetName val="사전공사"/>
      <sheetName val="Y-WORK"/>
      <sheetName val="단가산출1"/>
      <sheetName val="DATA"/>
      <sheetName val="__MAIN"/>
      <sheetName val="ITEM"/>
      <sheetName val="Sheet1"/>
      <sheetName val="#REF"/>
      <sheetName val="1"/>
      <sheetName val="225-5"/>
      <sheetName val="일반공사"/>
      <sheetName val="을"/>
      <sheetName val="WORK"/>
      <sheetName val="품셈기준"/>
      <sheetName val="일위대가목록"/>
      <sheetName val="노임단가"/>
      <sheetName val="수량산출"/>
      <sheetName val="부하_성남_"/>
      <sheetName val="방송노임"/>
      <sheetName val="안정검토(온1)"/>
      <sheetName val="ⴭⴭⴭⴭ"/>
      <sheetName val="98지급계획"/>
      <sheetName val="BID"/>
      <sheetName val="설직재-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LO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진명견적"/>
      <sheetName val="찬호전자"/>
      <sheetName val="동영견적"/>
      <sheetName val="서울 AV"/>
      <sheetName val="진명견적(2)"/>
      <sheetName val="동영견적 (2)"/>
      <sheetName val="서울 AV (2)"/>
      <sheetName val="찬호전자 (2)"/>
      <sheetName val="0413전산본부"/>
      <sheetName val="내역서"/>
      <sheetName val="부하LOAD"/>
      <sheetName val="전기공사일위대가"/>
      <sheetName val="요율"/>
      <sheetName val="CONCRETE"/>
      <sheetName val="일위대가"/>
      <sheetName val="Sheet1"/>
      <sheetName val="전기품산출"/>
      <sheetName val="산출금액내역"/>
      <sheetName val="부하(성남)"/>
      <sheetName val="Y-WORK"/>
      <sheetName val="Macro(차단기)"/>
      <sheetName val="DATA"/>
      <sheetName val="데이타"/>
      <sheetName val="SUN 2000. 10 가격"/>
      <sheetName val="빌딩 안내"/>
      <sheetName val="COPING"/>
      <sheetName val="부하계산서"/>
      <sheetName val="Total"/>
      <sheetName val="터널조도"/>
      <sheetName val="giathanh1"/>
      <sheetName val="TYPE-1"/>
      <sheetName val="코드"/>
      <sheetName val="BEND LOSS"/>
      <sheetName val="다이꾸"/>
      <sheetName val="2월가격"/>
      <sheetName val="2월가격표"/>
      <sheetName val="경상비"/>
      <sheetName val="Sheet4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일위(설)"/>
      <sheetName val="수원민자역사견적서"/>
      <sheetName val="전기공사일위대가"/>
      <sheetName val="요율"/>
      <sheetName val="통합배선인건"/>
      <sheetName val="견적갑지"/>
      <sheetName val="물량산출"/>
      <sheetName val="비교자료"/>
      <sheetName val="수량산출서"/>
      <sheetName val="전선관토공"/>
      <sheetName val="공사예산하조서"/>
      <sheetName val="직노"/>
      <sheetName val="집계표"/>
      <sheetName val="내역서"/>
      <sheetName val="표지 (2)"/>
      <sheetName val="일위목록"/>
      <sheetName val="기계내역"/>
      <sheetName val="일위대가"/>
      <sheetName val="일위대가(가설)"/>
      <sheetName val="단가산출"/>
      <sheetName val="가락화장을지"/>
      <sheetName val="unit 4"/>
      <sheetName val="EP0618"/>
      <sheetName val="프로젝트"/>
      <sheetName val="단가 "/>
      <sheetName val="노임"/>
      <sheetName val="J直材4"/>
      <sheetName val="ABUT수량-A1"/>
      <sheetName val="원가계산서 "/>
      <sheetName val="내역표지"/>
      <sheetName val="일위"/>
      <sheetName val="물가조사"/>
      <sheetName val="Sheet2"/>
      <sheetName val="Sheet3"/>
      <sheetName val="Baby일위대가"/>
      <sheetName val="철거산출근거"/>
      <sheetName val="빌딩 안내"/>
      <sheetName val="설계명세서"/>
      <sheetName val="구리토평1전기"/>
      <sheetName val="기계설비"/>
      <sheetName val="DATA(BAC)"/>
      <sheetName val="연부97-1"/>
      <sheetName val="갑지1"/>
      <sheetName val="건축공사실행"/>
      <sheetName val="내역"/>
      <sheetName val="견적서"/>
      <sheetName val="단가대비"/>
      <sheetName val="일반공사"/>
      <sheetName val="9GNG운반"/>
      <sheetName val="EACT10"/>
      <sheetName val="공사예산하조서(O.K)"/>
      <sheetName val="인건-측정"/>
      <sheetName val="암거날개벽재료집계"/>
      <sheetName val="ELECTRIC"/>
      <sheetName val="96작생능"/>
      <sheetName val="L1"/>
      <sheetName val="방송(체육관)"/>
      <sheetName val="분전반"/>
      <sheetName val="Sheet1"/>
      <sheetName val="코드표"/>
      <sheetName val="차액보증"/>
      <sheetName val="기자재비"/>
      <sheetName val="원내역서3"/>
      <sheetName val="충돌 내용"/>
      <sheetName val="내역서(삼호)"/>
      <sheetName val="개요"/>
      <sheetName val="주소"/>
      <sheetName val="일위대가표"/>
      <sheetName val="건축원가"/>
      <sheetName val="부하계산서"/>
      <sheetName val="2공구산출내역"/>
      <sheetName val="건축내역서"/>
      <sheetName val="합천내역"/>
      <sheetName val="1.수인터널"/>
      <sheetName val="1차 내역서"/>
      <sheetName val="공량산출서"/>
      <sheetName val="OPGW기별"/>
      <sheetName val="원내역"/>
      <sheetName val="일위목록-기"/>
      <sheetName val="노무비단가"/>
      <sheetName val="수량산출"/>
      <sheetName val="일위산출"/>
      <sheetName val="인건비"/>
      <sheetName val="#REF"/>
      <sheetName val="단중표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설계내역서"/>
      <sheetName val="물가자료"/>
      <sheetName val="환율"/>
      <sheetName val="Inform"/>
      <sheetName val="경산"/>
      <sheetName val="기자재단가"/>
      <sheetName val="입찰안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아파트건축"/>
      <sheetName val="설직재-1"/>
      <sheetName val="고압수량(철거)"/>
      <sheetName val="세동별비상"/>
      <sheetName val="일위대가(건축)"/>
      <sheetName val="N賃率-職"/>
      <sheetName val="신공덕"/>
      <sheetName val="저"/>
      <sheetName val="일위대가목록"/>
      <sheetName val="대가목록"/>
      <sheetName val="BASIC (2)"/>
      <sheetName val="카렌스센터계량기설치공사"/>
      <sheetName val="덕전리"/>
      <sheetName val="노임단가"/>
      <sheetName val="식재가격"/>
      <sheetName val="식재총괄"/>
      <sheetName val="단가최종"/>
      <sheetName val="일위대가목차"/>
      <sheetName val="원형1호맨홀토공수량"/>
      <sheetName val="2-2.매출분석"/>
      <sheetName val="유림골조"/>
      <sheetName val="기본일위"/>
      <sheetName val=" 냉각수펌프"/>
      <sheetName val="Macro1"/>
      <sheetName val="터널조도"/>
      <sheetName val="명단"/>
      <sheetName val="준공정산"/>
      <sheetName val="15.공량산출근거서"/>
      <sheetName val="품셈TABLE"/>
      <sheetName val="예가표"/>
      <sheetName val="기계설비-내역서"/>
      <sheetName val=" HIT-&gt;HMC 견적(3900)"/>
      <sheetName val="내역서(설비+소방)"/>
      <sheetName val="전기단가조사서"/>
      <sheetName val="을"/>
      <sheetName val="준공내역서(을)"/>
      <sheetName val="토목공사"/>
      <sheetName val="원가,내역,관급,한전,일위"/>
      <sheetName val="단가조사"/>
      <sheetName val="GI-LIST"/>
      <sheetName val="정산내역서"/>
      <sheetName val="6호기"/>
      <sheetName val="LH3 동양시스템"/>
      <sheetName val="데이타"/>
      <sheetName val="공조기(삭제)"/>
      <sheetName val="관급_File"/>
      <sheetName val="기초물량"/>
      <sheetName val="내역5"/>
      <sheetName val="총괄"/>
      <sheetName val="내역(영일)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원가"/>
      <sheetName val="단위량"/>
      <sheetName val="재료집계표2"/>
      <sheetName val="토적집계표"/>
      <sheetName val="절취및터파기"/>
      <sheetName val="단가산출-기,교"/>
      <sheetName val="DATA"/>
      <sheetName val="data spec"/>
      <sheetName val="QandAJunior"/>
      <sheetName val="03.10-12매입세금"/>
      <sheetName val="단가산출서"/>
      <sheetName val="기초단가"/>
      <sheetName val="국공유지및사유지"/>
      <sheetName val="의뢰(2004)"/>
      <sheetName val="배관BM(일반)"/>
      <sheetName val="자재단가표"/>
      <sheetName val="현장관리비데이타"/>
      <sheetName val="소방설비일위대가목록"/>
      <sheetName val="CON'C"/>
      <sheetName val="노무비"/>
      <sheetName val="도급내역서"/>
      <sheetName val="대치판정"/>
      <sheetName val="원가계산"/>
      <sheetName val="일위대가(계측기설치)"/>
      <sheetName val="외주비"/>
      <sheetName val="기준가"/>
      <sheetName val="한국원가"/>
      <sheetName val="원가총괄"/>
      <sheetName val="패널"/>
      <sheetName val="기본입력"/>
      <sheetName val="문학간접"/>
      <sheetName val="일위_파일"/>
      <sheetName val="98수문일위"/>
      <sheetName val="총체보활공정표"/>
      <sheetName val="대가단최종"/>
      <sheetName val="목록"/>
      <sheetName val="순공사비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1안"/>
      <sheetName val="70%"/>
      <sheetName val="합의경상"/>
      <sheetName val="전기일위목록"/>
      <sheetName val="중기가격"/>
      <sheetName val="건물"/>
      <sheetName val="Sheet5"/>
      <sheetName val="적용건축"/>
      <sheetName val="실행철강하도"/>
      <sheetName val="산출금액내역"/>
      <sheetName val="상수도토공집계표"/>
      <sheetName val="일위대가 (100%)"/>
      <sheetName val="부대공"/>
      <sheetName val="포장공"/>
      <sheetName val="토공"/>
      <sheetName val="부총"/>
      <sheetName val="DB"/>
      <sheetName val="수원민자역사견적서.xls"/>
      <sheetName val="9509"/>
      <sheetName val="4차원가계산서"/>
      <sheetName val="입찰견적보고서"/>
      <sheetName val="견적대비(1차) (2)"/>
      <sheetName val="설계명세서(a"/>
      <sheetName val="일반전기C"/>
      <sheetName val="자료"/>
      <sheetName val="AV시스템"/>
      <sheetName val="맨홀조서"/>
      <sheetName val="지수"/>
      <sheetName val="공조기휀"/>
      <sheetName val="AHU집계"/>
      <sheetName val=""/>
      <sheetName val="단가 (2)"/>
      <sheetName val="변경내역"/>
      <sheetName val="전등,DC등 내역서"/>
      <sheetName val="99년신청"/>
      <sheetName val="노무비산출(아파트 전체)-경보"/>
      <sheetName val="투찰가"/>
      <sheetName val="부대시설"/>
      <sheetName val="화재 탐지 설비"/>
      <sheetName val="우배수"/>
      <sheetName val="교통대책내역"/>
      <sheetName val="층별_물량표1"/>
      <sheetName val="0_6-1KV_FCV1"/>
      <sheetName val="표지_(2)1"/>
      <sheetName val="단가_1"/>
      <sheetName val="원가계산서_1"/>
      <sheetName val="unit_41"/>
      <sheetName val="빌딩_안내1"/>
      <sheetName val="충돌_내용"/>
      <sheetName val="공사예산하조서(O_K)"/>
      <sheetName val="1_수인터널1"/>
      <sheetName val="1차_내역서1"/>
      <sheetName val="BASIC_(2)"/>
      <sheetName val="_냉각수펌프"/>
      <sheetName val="_HIT-&gt;HMC_견적(3900)"/>
      <sheetName val="15_공량산출근거서"/>
      <sheetName val="2-2_매출분석"/>
      <sheetName val="LH3_동양시스템"/>
      <sheetName val="MAN"/>
      <sheetName val="사용자단가"/>
      <sheetName val="사용자일위"/>
      <sheetName val="CODE1"/>
      <sheetName val="CODE2"/>
      <sheetName val="48일위(기존)"/>
      <sheetName val="자재단가"/>
      <sheetName val="환산"/>
      <sheetName val="토적표"/>
      <sheetName val="98'자재"/>
      <sheetName val="공사물량총량집계"/>
      <sheetName val="집계"/>
      <sheetName val="도급갑지"/>
      <sheetName val="설비"/>
      <sheetName val="__HK21887_1129___My_Documents_2"/>
      <sheetName val="__HK21887_1129___My_Documents_3"/>
      <sheetName val="__HK21887_1129___My_Documents_4"/>
      <sheetName val="내역서적용수량"/>
      <sheetName val="1-1평균터파기고(1)"/>
      <sheetName val="일위목차"/>
      <sheetName val="PAC"/>
      <sheetName val="정부노임단가"/>
      <sheetName val="견적내역"/>
      <sheetName val="별표"/>
      <sheetName val="설비내역서"/>
      <sheetName val="전기내역서"/>
      <sheetName val="(실사조정)총괄"/>
      <sheetName val="인건비 "/>
      <sheetName val="공제구간조서"/>
      <sheetName val="세부내역"/>
      <sheetName val="매립"/>
      <sheetName val="FB25JN"/>
      <sheetName val="손익차9월2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사"/>
      <sheetName val="신진갑"/>
      <sheetName val="신진을"/>
      <sheetName val="두성표지"/>
      <sheetName val="중앙"/>
      <sheetName val="두성"/>
      <sheetName val="내역"/>
      <sheetName val="노임"/>
      <sheetName val="PROCESS"/>
      <sheetName val="노무비"/>
      <sheetName val="MDL"/>
      <sheetName val="설비"/>
      <sheetName val="노임단가"/>
      <sheetName val="삼사견적서"/>
      <sheetName val="양식"/>
      <sheetName val="NOMUBI"/>
      <sheetName val="투찰"/>
      <sheetName val="내역서"/>
      <sheetName val="터널조도"/>
      <sheetName val="부하계산서"/>
      <sheetName val="개요"/>
      <sheetName val="부하LOAD"/>
      <sheetName val="2"/>
      <sheetName val="과천MAIN"/>
      <sheetName val="sw1"/>
      <sheetName val="2F 회의실견적(5_14 일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과천MAIN"/>
      <sheetName val="수량산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</sheet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총괄"/>
      <sheetName val="工총괄 (2)"/>
      <sheetName val="공-직集"/>
      <sheetName val="공-직비"/>
      <sheetName val="공-물량"/>
      <sheetName val="일위"/>
      <sheetName val="공-간노"/>
      <sheetName val="工경비"/>
      <sheetName val="工간노율"/>
      <sheetName val="工경비율"/>
      <sheetName val="工완성공사율"/>
      <sheetName val="工산재율"/>
      <sheetName val="工안전관리율"/>
      <sheetName val="工관리비율"/>
      <sheetName val="I一般比"/>
      <sheetName val="견적-내역"/>
      <sheetName val="__MAIN"/>
      <sheetName val="N賃率-職"/>
      <sheetName val="IMPEADENCE MAP 취수장"/>
      <sheetName val="갑지"/>
      <sheetName val="과천MAIN"/>
      <sheetName val="OSM0809"/>
      <sheetName val="견적"/>
      <sheetName val="9903모빌랙및이중마루설치"/>
      <sheetName val="Sheet1"/>
      <sheetName val="인건-측정"/>
      <sheetName val="노임"/>
      <sheetName val="외자배분"/>
      <sheetName val="재1"/>
      <sheetName val="수량산출"/>
      <sheetName val="설비"/>
      <sheetName val="J直材4"/>
      <sheetName val="합천내역"/>
      <sheetName val="Sheet1 (2)"/>
      <sheetName val="내역서"/>
      <sheetName val="MOTOR"/>
      <sheetName val="MDL"/>
      <sheetName val="단가비교표"/>
      <sheetName val="012803"/>
      <sheetName val="NOMUBI"/>
      <sheetName val="sw1"/>
      <sheetName val="장비 (2)"/>
      <sheetName val="EP0618"/>
      <sheetName val="구성비"/>
      <sheetName val="Project Brief"/>
      <sheetName val="TEST1"/>
      <sheetName val="예정(3)"/>
      <sheetName val="동원(3)"/>
      <sheetName val="터널조도"/>
      <sheetName val="부하계산서"/>
      <sheetName val="공통(20-9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工완성공사율"/>
      <sheetName val="공사원가계산서"/>
      <sheetName val="97물량"/>
      <sheetName val="인건-측정"/>
      <sheetName val="원가계산서"/>
      <sheetName val="빌딩 안내"/>
      <sheetName val="화재 탐지 설비"/>
      <sheetName val="Macro(차단기)"/>
      <sheetName val="직재"/>
      <sheetName val="과천MAIN"/>
      <sheetName val="DATA"/>
      <sheetName val="Sheet1"/>
      <sheetName val="Sheet7"/>
      <sheetName val="노무비"/>
      <sheetName val="225-5"/>
      <sheetName val="순성토"/>
      <sheetName val="__MAIN"/>
      <sheetName val="I一般比"/>
      <sheetName val="N賃率-職"/>
      <sheetName val="98지급계획"/>
      <sheetName val="우수"/>
      <sheetName val="증감대비"/>
      <sheetName val="예정(3)"/>
      <sheetName val="동원(3)"/>
      <sheetName val="인원표"/>
      <sheetName val="입고장부 (4)"/>
      <sheetName val="cost"/>
      <sheetName val="969910( R)"/>
      <sheetName val="실행철강하도"/>
      <sheetName val="조내역"/>
      <sheetName val="수량산출"/>
      <sheetName val="사전공사"/>
      <sheetName val="ABUT수량-A1"/>
      <sheetName val="부하(성남)"/>
      <sheetName val="기계설비-물가변동"/>
      <sheetName val="건축-물가변동"/>
      <sheetName val="J直材4"/>
      <sheetName val="1"/>
      <sheetName val="단가산출"/>
      <sheetName val="표지"/>
      <sheetName val="견적"/>
      <sheetName val="주식"/>
      <sheetName val="일위대가"/>
      <sheetName val="옹벽"/>
      <sheetName val="COVER"/>
      <sheetName val="工관리비율"/>
      <sheetName val="내역"/>
      <sheetName val="가설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빌딩 안내"/>
      <sheetName val="969910( R)"/>
      <sheetName val="우수"/>
      <sheetName val="실행철강하도"/>
      <sheetName val="견적"/>
      <sheetName val="工완성공사율"/>
      <sheetName val="Pricing Table"/>
      <sheetName val="외주비"/>
      <sheetName val="ABUT수량-A1"/>
      <sheetName val="원가계산서"/>
      <sheetName val="DATA"/>
      <sheetName val="인건-측정"/>
      <sheetName val="cost"/>
      <sheetName val="산출내역서"/>
      <sheetName val="과천MAIN"/>
      <sheetName val="97물량"/>
      <sheetName val="인원표"/>
      <sheetName val="집계표"/>
      <sheetName val="수량산출"/>
      <sheetName val="__MAIN"/>
      <sheetName val="노임"/>
      <sheetName val="내역(을)"/>
      <sheetName val="사전공사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기계견적"/>
      <sheetName val="Sheet13"/>
      <sheetName val="Sheet14"/>
      <sheetName val="Sheet15"/>
      <sheetName val="기계견적 (2)"/>
      <sheetName val="컨벤션센터"/>
      <sheetName val="국제회의장(기계)"/>
      <sheetName val="컨벤션센터 (2)"/>
      <sheetName val="세미나실"/>
      <sheetName val="내역서"/>
      <sheetName val="커벤션센타"/>
      <sheetName val="N賃率-職"/>
      <sheetName val="Macro(차단기)"/>
      <sheetName val="품셈"/>
      <sheetName val="요율"/>
      <sheetName val="공사원가계산서"/>
      <sheetName val="sheet1"/>
      <sheetName val="코드일람표2001년10월"/>
      <sheetName val="1안"/>
      <sheetName val="간이설계(4-15)"/>
      <sheetName val="원가계산서"/>
      <sheetName val="화재 탐지 설비"/>
      <sheetName val="우수"/>
      <sheetName val="기계경비(시간당)"/>
      <sheetName val="13LPMCC"/>
      <sheetName val="약품공급2"/>
      <sheetName val="예산서"/>
      <sheetName val="969910( R)"/>
      <sheetName val="cost"/>
      <sheetName val="교각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사"/>
      <sheetName val="신진갑"/>
      <sheetName val="신진을"/>
      <sheetName val="두성표지"/>
      <sheetName val="중앙"/>
      <sheetName val="두성"/>
      <sheetName val="1.변압기용량"/>
      <sheetName val="총괄집계표"/>
      <sheetName val="000000"/>
      <sheetName val="순공사비"/>
      <sheetName val="단위수량"/>
      <sheetName val="원가계산서"/>
      <sheetName val="을지"/>
      <sheetName val="일위대가"/>
      <sheetName val="내역서"/>
      <sheetName val="증감대비"/>
      <sheetName val="집계표"/>
      <sheetName val="삼사견적서"/>
      <sheetName val="일위목차"/>
      <sheetName val="목차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반비산출"/>
      <sheetName val="운반중량"/>
      <sheetName val="LRH인공"/>
      <sheetName val="강관주"/>
      <sheetName val="CCTV철거"/>
      <sheetName val="CCTV"/>
      <sheetName val="스피커"/>
      <sheetName val="배관배선"/>
      <sheetName val="옥외배선함"/>
      <sheetName val="연선전화"/>
      <sheetName val="토크백,터파기"/>
      <sheetName val="5공종별예산조서"/>
      <sheetName val="철거발생품"/>
      <sheetName val="관급자재"/>
      <sheetName val="원가계산"/>
      <sheetName val="도급예산서"/>
      <sheetName val="일위기초"/>
      <sheetName val="일위대가"/>
      <sheetName val="수량조서"/>
      <sheetName val="수량집계"/>
      <sheetName val="수량산출"/>
      <sheetName val="지중도체"/>
      <sheetName val="케이블100P"/>
      <sheetName val="케이블74P "/>
      <sheetName val="케이블54P"/>
      <sheetName val="케이블28P"/>
      <sheetName val="케이블14P"/>
      <sheetName val="철거54P"/>
      <sheetName val="도관전선"/>
      <sheetName val="사정조서"/>
      <sheetName val="사정표지"/>
      <sheetName val="공사개요"/>
      <sheetName val="총괄집계표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대총괄표"/>
      <sheetName val="내역서1"/>
      <sheetName val="자재단가 비교"/>
      <sheetName val="EP0618"/>
      <sheetName val="총괄표"/>
      <sheetName val="중강당 내역"/>
      <sheetName val="일위대가목차"/>
      <sheetName val="DATA(VTL)"/>
      <sheetName val="과천MAIN"/>
      <sheetName val="일위목록"/>
      <sheetName val="요율"/>
      <sheetName val="총괄집계표"/>
      <sheetName val="교대"/>
      <sheetName val="DATA"/>
      <sheetName val="DATA-UPS"/>
      <sheetName val="예정(3)"/>
      <sheetName val="내역서"/>
      <sheetName val="XXXX"/>
      <sheetName val="VXXXXX"/>
      <sheetName val="목차"/>
      <sheetName val="설계설명서"/>
      <sheetName val="일반시방"/>
      <sheetName val="갑지"/>
      <sheetName val="설명표지"/>
      <sheetName val="원가계산"/>
      <sheetName val="내역서 (갑)"/>
      <sheetName val="내역서(을)"/>
      <sheetName val="CCTV공량"/>
      <sheetName val="물량산출"/>
      <sheetName val="단가조사"/>
      <sheetName val="GI-LIST"/>
      <sheetName val="집수정(600-700)"/>
      <sheetName val="상 부"/>
      <sheetName val="Price List"/>
      <sheetName val="직재"/>
      <sheetName val="부하계산서"/>
      <sheetName val="1.동력공사"/>
      <sheetName val="대치판정"/>
      <sheetName val="__MAIN"/>
      <sheetName val="설계명세서"/>
      <sheetName val="예산명세서"/>
      <sheetName val="자료입력"/>
      <sheetName val="기기리스트"/>
      <sheetName val="Edit"/>
      <sheetName val="제수변수량"/>
      <sheetName val="N賃率-職"/>
      <sheetName val="내역서 양식큰거1"/>
      <sheetName val="I一般比"/>
      <sheetName val="#REF"/>
      <sheetName val="한일양산"/>
      <sheetName val="EL90"/>
      <sheetName val="물가시세"/>
      <sheetName val="공사원가계산서"/>
      <sheetName val="수량산출"/>
      <sheetName val="SG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일위대가"/>
      <sheetName val="단가산출"/>
      <sheetName val="전기일위목록"/>
      <sheetName val="1.수인터널"/>
      <sheetName val="교대시점"/>
      <sheetName val="EP0618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내역서1999.8최종"/>
      <sheetName val="연습"/>
      <sheetName val="화산경계"/>
      <sheetName val="대치판정"/>
      <sheetName val="일위대가"/>
      <sheetName val="신우"/>
      <sheetName val="Sheet2"/>
      <sheetName val="Sheet3"/>
      <sheetName val="직노"/>
      <sheetName val="자재단가표"/>
      <sheetName val="과천MAIN"/>
      <sheetName val="견적서"/>
      <sheetName val="Sheet1"/>
      <sheetName val="단가산출"/>
      <sheetName val="시화점실행"/>
      <sheetName val="을지"/>
      <sheetName val="일보_생산"/>
      <sheetName val="Sheet14"/>
      <sheetName val="Sheet13"/>
      <sheetName val="N賃率-職"/>
      <sheetName val="일위"/>
      <sheetName val="제출내역 (2)"/>
      <sheetName val="sw1"/>
      <sheetName val="합천내역"/>
      <sheetName val="한일양산"/>
      <sheetName val="내역서1"/>
      <sheetName val="인건-측정"/>
      <sheetName val="원가계산 (2)"/>
      <sheetName val="일위_파일"/>
      <sheetName val="K-SET1"/>
      <sheetName val="환율"/>
      <sheetName val="강교(Sub)"/>
      <sheetName val="원본"/>
      <sheetName val="I一般比"/>
      <sheetName val="세부내역서"/>
      <sheetName val="맨홀"/>
      <sheetName val="공사원가계산서"/>
      <sheetName val="NOMUBI"/>
      <sheetName val="원가계산서"/>
      <sheetName val="약품공급2"/>
      <sheetName val="1.수인터널"/>
      <sheetName val="DATA"/>
      <sheetName val="계수시트"/>
      <sheetName val="EL90"/>
      <sheetName val="내역"/>
      <sheetName val="G.R300경비"/>
      <sheetName val="EQT-ESTN"/>
      <sheetName val="원본(갑지)"/>
      <sheetName val="우수공"/>
      <sheetName val="수량집계"/>
      <sheetName val="총괄집계표"/>
      <sheetName val="98수문일위"/>
      <sheetName val="몰탈재료산출"/>
      <sheetName val="01"/>
      <sheetName val="집계표"/>
      <sheetName val="직재"/>
      <sheetName val="노임"/>
      <sheetName val="요율"/>
      <sheetName val="FAX"/>
      <sheetName val="현장관리비 산출내역"/>
      <sheetName val="노무"/>
      <sheetName val="내역전기"/>
      <sheetName val="일위목록"/>
      <sheetName val="T13(P68~72,78)"/>
      <sheetName val="각형맨홀"/>
      <sheetName val="도체종-상수표"/>
      <sheetName val="설계조건"/>
      <sheetName val="일위대가목차"/>
      <sheetName val="wall"/>
      <sheetName val="자재단가비교표"/>
      <sheetName val="SP-B1"/>
      <sheetName val="__"/>
      <sheetName val="설비"/>
      <sheetName val="구천"/>
      <sheetName val="JUCKEYK"/>
      <sheetName val="EP0618"/>
      <sheetName val="갑지(추정)"/>
      <sheetName val="금호"/>
      <sheetName val="구조물터파기수량집계"/>
      <sheetName val="측구터파기공수량집계"/>
      <sheetName val="배수공 시멘트 및 골재량 산출"/>
      <sheetName val="유동표"/>
      <sheetName val="입고장부 (4)"/>
      <sheetName val="낙찰표"/>
      <sheetName val="교각계산"/>
      <sheetName val="노임단가"/>
      <sheetName val="J直材4"/>
      <sheetName val="집수정(600-700)"/>
      <sheetName val="#REF"/>
      <sheetName val="화재 탐지 설비"/>
      <sheetName val="단"/>
      <sheetName val="실행철강하도"/>
      <sheetName val="1 자원총괄"/>
      <sheetName val="양식"/>
      <sheetName val="밸브설치"/>
      <sheetName val="22수량"/>
      <sheetName val="MOTOR"/>
      <sheetName val="기별(종합)"/>
      <sheetName val="C3"/>
      <sheetName val="일위대가(계측기설치)"/>
      <sheetName val="견적단가"/>
      <sheetName val="기초입력 DATA"/>
      <sheetName val="1차 내역서"/>
      <sheetName val="평3"/>
      <sheetName val="설계내역서"/>
      <sheetName val="품셈TABLE"/>
      <sheetName val="갑지"/>
      <sheetName val="동해title"/>
      <sheetName val="경비"/>
      <sheetName val="PANEL_중량산출"/>
      <sheetName val="내역서1999_8최종"/>
      <sheetName val="빌딩 안내"/>
      <sheetName val="__MAIN"/>
      <sheetName val="1.설계조건"/>
      <sheetName val="구조물철거타공정이월"/>
      <sheetName val="Total"/>
      <sheetName val="배관단가조사서"/>
      <sheetName val="3.하중산정4.지지력"/>
      <sheetName val="단가"/>
      <sheetName val="COVER"/>
      <sheetName val="집계표(공종별)"/>
      <sheetName val="TEL"/>
      <sheetName val="costing_CV"/>
      <sheetName val="CAT_5"/>
      <sheetName val="XXXXXX"/>
      <sheetName val="확정실적"/>
      <sheetName val="입찰안"/>
      <sheetName val="내역갑지"/>
      <sheetName val="단가표"/>
      <sheetName val="가격표"/>
      <sheetName val="인사자료총집계"/>
      <sheetName val="VENT"/>
      <sheetName val="하조서"/>
      <sheetName val="2000전체분"/>
      <sheetName val="2000년1차"/>
      <sheetName val="foxz"/>
      <sheetName val="A(Rev.3)"/>
      <sheetName val="견적조건"/>
      <sheetName val="기기리스트"/>
      <sheetName val="잡철물"/>
      <sheetName val="6동"/>
      <sheetName val="조명시설"/>
      <sheetName val="UNIT"/>
      <sheetName val="일위대가표"/>
      <sheetName val="특별교실"/>
      <sheetName val="건축집계"/>
      <sheetName val="우수"/>
      <sheetName val="토공사"/>
      <sheetName val="날개벽수량표"/>
      <sheetName val="터파기및재료"/>
      <sheetName val="전기공사"/>
      <sheetName val="Macro1"/>
      <sheetName val="정산내역서"/>
      <sheetName val="산출기준(파견전산실)"/>
      <sheetName val="예총"/>
      <sheetName val="목차"/>
      <sheetName val="인부신상자료"/>
      <sheetName val="가도공"/>
      <sheetName val="품셈표"/>
      <sheetName val="평균터파기고(1-2,ASP)"/>
      <sheetName val="S0"/>
      <sheetName val="(4-2)열관류값-2"/>
      <sheetName val="을"/>
      <sheetName val="Maine"/>
      <sheetName val="원형1호맨홀토공수량"/>
      <sheetName val="주차구획선수량"/>
      <sheetName val="외주현황.wq1"/>
      <sheetName val="기초자료입력"/>
      <sheetName val="인상효1"/>
      <sheetName val="총괄-1"/>
      <sheetName val="품셈총괄표"/>
      <sheetName val="수량산출서"/>
      <sheetName val="간접"/>
      <sheetName val="전기일위대가"/>
      <sheetName val="설계명세서"/>
      <sheetName val="예산명세서"/>
      <sheetName val="자료입력"/>
      <sheetName val="건축내역서"/>
      <sheetName val="설비내역서"/>
      <sheetName val="전기내역서"/>
      <sheetName val="건축내역"/>
      <sheetName val="골조"/>
      <sheetName val="DATE"/>
      <sheetName val="데이타"/>
      <sheetName val="토공총괄표"/>
      <sheetName val="날개벽"/>
      <sheetName val="금융자산집계표"/>
      <sheetName val="물량표"/>
      <sheetName val="45,46"/>
      <sheetName val="횡배수관토공수량"/>
      <sheetName val="대외공문"/>
      <sheetName val="ABUT수량-A1"/>
      <sheetName val="8.3해석단면 선정"/>
      <sheetName val="工완성공사율"/>
      <sheetName val="경영혁신본부"/>
      <sheetName val="AHU집계"/>
      <sheetName val="공조기휀"/>
      <sheetName val="공조기"/>
      <sheetName val="1-1"/>
      <sheetName val="관일"/>
      <sheetName val="날개벽(TYPE1)"/>
      <sheetName val="노임이"/>
      <sheetName val="전기"/>
      <sheetName val="LIST"/>
      <sheetName val="EQ"/>
      <sheetName val="TB(BS)"/>
      <sheetName val="TB(PL)"/>
      <sheetName val="FAB별"/>
      <sheetName val="BID"/>
      <sheetName val="토목주소"/>
      <sheetName val="프랜트면허"/>
      <sheetName val="산출내역서집계표"/>
      <sheetName val="MAT_N048"/>
      <sheetName val="현장관리비_산출내역"/>
      <sheetName val="원가계산_(2)"/>
      <sheetName val="제출내역_(2)"/>
      <sheetName val="1_수인터널"/>
      <sheetName val="G_R300경비"/>
      <sheetName val="입고장부_(4)"/>
      <sheetName val="1_자원총괄"/>
      <sheetName val="배수공_시멘트_및_골재량_산출"/>
      <sheetName val="화재_탐지_설비"/>
      <sheetName val="A-4"/>
      <sheetName val="s"/>
      <sheetName val="경비공통"/>
      <sheetName val="도면명"/>
      <sheetName val="가시설"/>
      <sheetName val="BJJIN"/>
      <sheetName val="Macro(전선)"/>
      <sheetName val="EACT10"/>
      <sheetName val="첨부파일"/>
      <sheetName val="2.대외공문"/>
      <sheetName val="지구단위계획"/>
      <sheetName val="정부노임단가"/>
      <sheetName val="설직재-1"/>
      <sheetName val="CAPVC"/>
      <sheetName val="교대"/>
      <sheetName val="건축(충일분)"/>
      <sheetName val="PUMP"/>
      <sheetName val="조명율표"/>
      <sheetName val="상가지급현황"/>
      <sheetName val="Tool"/>
      <sheetName val="부대시설"/>
      <sheetName val="PumpSpec"/>
      <sheetName val="자재"/>
      <sheetName val="산출내역서"/>
      <sheetName val="TYPE-1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>
        <row r="1">
          <cell r="A1" t="str">
            <v>단  종</v>
          </cell>
        </row>
      </sheetData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내역서1"/>
      <sheetName val="수배전예산서(E)"/>
      <sheetName val="기본DATA"/>
      <sheetName val="견적을"/>
      <sheetName val="공사원가계산서"/>
      <sheetName val="DATA"/>
      <sheetName val="내역서"/>
      <sheetName val="대치판정"/>
      <sheetName val="Macr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표"/>
      <sheetName val="노임단가"/>
      <sheetName val="수량산출"/>
      <sheetName val="수량계산"/>
      <sheetName val="일위산출"/>
      <sheetName val="공량산출서"/>
      <sheetName val="일위대가"/>
      <sheetName val="일위대가(무)"/>
      <sheetName val="수량조서"/>
      <sheetName val="수량조서(무)"/>
      <sheetName val="원가계산서"/>
      <sheetName val="가설건물"/>
      <sheetName val="소방감리비"/>
      <sheetName val="일위대가표"/>
      <sheetName val="UNI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 "/>
      <sheetName val="내역집계표"/>
      <sheetName val="내역1"/>
      <sheetName val="내역2"/>
      <sheetName val="내역3"/>
      <sheetName val="표지2"/>
      <sheetName val="대가 1"/>
      <sheetName val="대가2"/>
      <sheetName val="대가3"/>
      <sheetName val="대가4"/>
      <sheetName val="대가5"/>
      <sheetName val="대가6"/>
      <sheetName val="표지3"/>
      <sheetName val="집계1"/>
      <sheetName val="산집2"/>
      <sheetName val="산집3"/>
      <sheetName val="산노1"/>
      <sheetName val="주차산목"/>
      <sheetName val="주차산"/>
      <sheetName val="산노2"/>
      <sheetName val="기초1"/>
      <sheetName val="기초2"/>
      <sheetName val="산기2"/>
      <sheetName val="내역단가"/>
      <sheetName val="일위단가"/>
      <sheetName val="수량산출"/>
      <sheetName val="기성"/>
      <sheetName val="내역"/>
      <sheetName val="배선DATA"/>
      <sheetName val="Sheet1"/>
      <sheetName val="남대문빌딩"/>
      <sheetName val="상가통신내역서"/>
      <sheetName val="무산소조"/>
      <sheetName val="#REF"/>
      <sheetName val="전기일위목록"/>
      <sheetName val="횡배수관"/>
      <sheetName val="Sheet13"/>
      <sheetName val="발전기"/>
      <sheetName val="Sheet14"/>
      <sheetName val="전산망"/>
      <sheetName val="남양주부대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공종별집계표"/>
      <sheetName val="신우"/>
      <sheetName val="데이타"/>
      <sheetName val="식재인부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빌딩 안내"/>
      <sheetName val="노무비"/>
      <sheetName val="내역"/>
      <sheetName val="Sheet1"/>
      <sheetName val="설계서"/>
      <sheetName val="가감수량"/>
      <sheetName val="맨홀수량산출"/>
      <sheetName val="건축-물가변동"/>
      <sheetName val="준공정산"/>
      <sheetName val="AS포장복구 "/>
      <sheetName val="합천내역"/>
      <sheetName val="1안"/>
      <sheetName val="코드"/>
      <sheetName val="노임단가"/>
      <sheetName val="#REF"/>
      <sheetName val="증감대비"/>
      <sheetName val="공사개요"/>
      <sheetName val="가설공사"/>
      <sheetName val="가스내역"/>
      <sheetName val="_x0000_"/>
      <sheetName val="자료"/>
      <sheetName val="간선"/>
      <sheetName val="전압"/>
      <sheetName val="조도"/>
      <sheetName val="동력"/>
      <sheetName val="노무,재료"/>
      <sheetName val="산출근거(복구)"/>
      <sheetName val="단가표"/>
      <sheetName val="Sheet13"/>
      <sheetName val="Sheet14"/>
      <sheetName val="Sheet9"/>
      <sheetName val="_x0000_k_x0000_y_x0000__x0000__x0000_£_x0000_±_x0000_¿_x0000_"/>
      <sheetName val="입고장부 (4)"/>
      <sheetName val="수용가조서"/>
      <sheetName val="연습"/>
      <sheetName val="01.가로등"/>
      <sheetName val="02.펌프장"/>
      <sheetName val="Total"/>
      <sheetName val="b_balju_cho"/>
      <sheetName val="세부내역서"/>
      <sheetName val="건축"/>
      <sheetName val="DATA"/>
      <sheetName val="Detail"/>
      <sheetName val="sw1"/>
      <sheetName val="수량산출(출력물)"/>
      <sheetName val="단가대비"/>
      <sheetName val="일위대가"/>
      <sheetName val="N賃率-職"/>
      <sheetName val="집계표"/>
      <sheetName val="정공공사"/>
      <sheetName val="내역갑지"/>
      <sheetName val="맨홀수량산출_x0000__x0000__x0000__x0000__x0010_[내역서.xls]건축-물"/>
      <sheetName val="환율"/>
      <sheetName val="_x0000__x0004_"/>
      <sheetName val="설계명세서"/>
      <sheetName val="본댐설계"/>
      <sheetName val="노임,재료비"/>
      <sheetName val="_x0000__x0006_Ā嗰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내역서집계(도급)"/>
      <sheetName val="요율"/>
      <sheetName val="가설공사비"/>
      <sheetName val="도로구조공사비"/>
      <sheetName val="도로토공공사비"/>
      <sheetName val="여수토공사비"/>
      <sheetName val="CTEMCOST"/>
      <sheetName val="__"/>
      <sheetName val="F-CV1.5SQ-2C"/>
      <sheetName val="준검 내역서"/>
      <sheetName val="건축내역"/>
      <sheetName val="sal"/>
      <sheetName val="내역서1"/>
      <sheetName val="실행간접비용"/>
      <sheetName val="9GNG운반"/>
      <sheetName val="토목단가산출 "/>
      <sheetName val="노임(1차)"/>
      <sheetName val="工완성공사율"/>
      <sheetName val="EQT-ESTN"/>
      <sheetName val="기존단가 (2)"/>
      <sheetName val="시행후면적"/>
      <sheetName val="수지예산"/>
      <sheetName val="3.내역서"/>
      <sheetName val="견적B"/>
      <sheetName val="EP0618"/>
      <sheetName val="사통"/>
      <sheetName val="교대"/>
      <sheetName val="기구조직"/>
      <sheetName val="2016.06.11 가로등 산출조서(백양대로).xls"/>
      <sheetName val="_x000a_검ǀ_x0000__x0000__x0000_庯"/>
      <sheetName val="설계기준"/>
      <sheetName val="내역1"/>
      <sheetName val="약품공급2"/>
      <sheetName val=":"/>
      <sheetName val="guard(mac)"/>
      <sheetName val="[내역서.xls][내역서.xls][내역서.xls]:"/>
      <sheetName val="자단"/>
      <sheetName val="날개벽수량표"/>
      <sheetName val="1.설계조건"/>
      <sheetName val="_x0000_ߐଷॠଷ_x0000_"/>
      <sheetName val="일위"/>
      <sheetName val="실행철강하도"/>
      <sheetName val="가로등설치비"/>
      <sheetName val="산출(전기)"/>
      <sheetName val="[내역서.xls]:"/>
      <sheetName val="계수시트"/>
      <sheetName val="[내역서.xls][내역서.xls]:"/>
      <sheetName val="청소년수련관"/>
      <sheetName val="토목목록"/>
      <sheetName val="부하계산서"/>
      <sheetName val="토사(PE)"/>
      <sheetName val="단가산출"/>
      <sheetName val="자재단가"/>
      <sheetName val="예산명세서"/>
      <sheetName val=" "/>
      <sheetName val="한일양산"/>
      <sheetName val="카렌스센터계량기설치공사"/>
      <sheetName val="내역서(토목) "/>
      <sheetName val="Sheet2"/>
      <sheetName val="Sheet3"/>
      <sheetName val="WORK"/>
      <sheetName val="70%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표지"/>
      <sheetName val="내역 "/>
      <sheetName val="XXXXXX"/>
      <sheetName val="검토내역 (2)"/>
      <sheetName val="기성표지"/>
      <sheetName val="1회갑지"/>
      <sheetName val="극동건설"/>
      <sheetName val="연결임시"/>
      <sheetName val="수목데이타"/>
      <sheetName val="가설"/>
      <sheetName val="목재훈증"/>
      <sheetName val="운반"/>
      <sheetName val="지붕(기와)"/>
      <sheetName val="[내역서.xls][내역서.xls][내역서.xls][내역서"/>
      <sheetName val="_x005f_x0000_"/>
      <sheetName val="_x005f_x0000_k_x005f_x0000_y_x005f_x0000__x005f_x0000_"/>
      <sheetName val="을지(방송)"/>
      <sheetName val="PANEL_중량산출"/>
      <sheetName val="타견적서_영시스템"/>
      <sheetName val="데리네이타현황"/>
      <sheetName val="참조"/>
      <sheetName val="일반문틀 설치"/>
      <sheetName val="문학간접"/>
      <sheetName val="간접"/>
      <sheetName val="시설물일위"/>
      <sheetName val="단가결정"/>
      <sheetName val="내역아"/>
      <sheetName val="울타리"/>
      <sheetName val="교량하부공"/>
      <sheetName val="총괄표 "/>
      <sheetName val="_x0000_k_x0000_y_x0000__x0000_"/>
      <sheetName val="표지 (2)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패널"/>
      <sheetName val="견적서"/>
      <sheetName val="중동상가"/>
      <sheetName val="APT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입찰안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_x000a_검ǀ"/>
      <sheetName val="총괄집계표"/>
      <sheetName val=" 검ǀ"/>
      <sheetName val=" 검ǀ_x0000__x0000__x0000_庯"/>
      <sheetName val="터파기및재료"/>
      <sheetName val="노무비계"/>
      <sheetName val="대치판정"/>
      <sheetName val="밸브설치"/>
      <sheetName val="맨홀수량산출_x005f_x0000__x005f_x0000__x005f_x0000__x00"/>
      <sheetName val="_x005f_x0000__x005f_x0006_Ā嗰"/>
      <sheetName val="_x005f_x0000__x005f_x0004_"/>
      <sheetName val="_x005f_x000a_검ǀ_x005f_x0000__x005f_x0000__x005f_x0000_"/>
      <sheetName val="_x005f_x0000_ߐଷॠଷ_x005f_x0000_"/>
      <sheetName val="입력표"/>
      <sheetName val="직재"/>
      <sheetName val="재집"/>
      <sheetName val="단면 (2)"/>
      <sheetName val="COPING"/>
      <sheetName val="가도공"/>
      <sheetName val="2000.11월설계내역"/>
      <sheetName val="명세서(센타)"/>
      <sheetName val="_x005f_x005f_x005f_x0000_"/>
      <sheetName val="_x005f_x000a_검ǀ"/>
      <sheetName val="맨홀수량산출_x0000__x0000__x0000__x00"/>
      <sheetName val="_x000a_검ǀ_x0000__x0000__x0000_"/>
      <sheetName val="[내역서.xls][내역서.xls][내역서.xls]___2"/>
      <sheetName val="북제주원가"/>
      <sheetName val="양식"/>
      <sheetName val="보일러철거공사"/>
      <sheetName val="내역서1999.8최종"/>
      <sheetName val="_x005f_x005f_x005f_x0000_k_x005f_x005f_x005f_x0000_y_x0"/>
      <sheetName val="기타 정보통신공사"/>
      <sheetName val="H-PILE수량집계"/>
      <sheetName val="타공이기수량"/>
      <sheetName val="전기단가조사서"/>
      <sheetName val="설계서표지"/>
      <sheetName val="인부신상자료"/>
      <sheetName val="2호맨홀공제수량"/>
      <sheetName val="사업성분석"/>
      <sheetName val="빌딩_안내"/>
      <sheetName val="AS포장복구_"/>
      <sheetName val="02_펌프장"/>
      <sheetName val="입고장부_(4)"/>
      <sheetName val="맨홀수량산출[내역서_xls]건축-물"/>
      <sheetName val="01_가로등"/>
      <sheetName val="Ā嗰"/>
      <sheetName val="F-CV1_5SQ-2C"/>
      <sheetName val="준검_내역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토목단가산출_"/>
      <sheetName val="3_내역서"/>
      <sheetName val="기존단가_(2)"/>
      <sheetName val="2016_06_11_가로등_산출조서(백양대로)_xls"/>
      <sheetName val="말고개터널조명전압강하"/>
      <sheetName val="원가"/>
      <sheetName val="기초근거"/>
      <sheetName val="적용단가"/>
      <sheetName val="96노임기준"/>
      <sheetName val="9811"/>
      <sheetName val="한성전공 (4)"/>
      <sheetName val="한성전공 (5)"/>
      <sheetName val="Sheet7"/>
      <sheetName val="Sheet8"/>
      <sheetName val="b_balju"/>
      <sheetName val="자재일람"/>
      <sheetName val="자재비(첨부2)"/>
      <sheetName val="금융자산집계표"/>
      <sheetName val="유탕내역서"/>
      <sheetName val="장성터널내역서 "/>
      <sheetName val="장성터널내역서1"/>
      <sheetName val="총괄원가계산서(계약)"/>
      <sheetName val="총괄표(계약)"/>
      <sheetName val="총괄계약내역서"/>
      <sheetName val="총괄변경원가"/>
      <sheetName val="총괄표(변경)"/>
      <sheetName val="총괄변경내역서"/>
      <sheetName val="자재집계"/>
      <sheetName val="레미콘"/>
      <sheetName val="철근"/>
      <sheetName val="기타"/>
      <sheetName val="골재"/>
      <sheetName val="토량집"/>
      <sheetName val="순성토"/>
      <sheetName val="교량수량집계"/>
      <sheetName val="교량자재집계"/>
      <sheetName val="토자집계표"/>
      <sheetName val="교량토공집계"/>
      <sheetName val="시점토공"/>
      <sheetName val="교각부"/>
      <sheetName val="종점토공"/>
      <sheetName val="물푸기"/>
      <sheetName val="교량철근집계"/>
      <sheetName val="라멘수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 refreshError="1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수량산출"/>
      <sheetName val="EP0618"/>
      <sheetName val="건축내역"/>
      <sheetName val="#REF"/>
      <sheetName val="요율"/>
      <sheetName val="총괄내역서"/>
      <sheetName val="인천삼산내역서-2"/>
      <sheetName val="데이타"/>
      <sheetName val="식재인부"/>
      <sheetName val="내역서 (2)"/>
      <sheetName val="내역"/>
      <sheetName val="Y-WORK"/>
      <sheetName val="내역서"/>
      <sheetName val="빌딩 안내"/>
      <sheetName val="설계예산서"/>
      <sheetName val="예산내역서"/>
      <sheetName val="Total"/>
      <sheetName val="내역서(실)"/>
      <sheetName val="중강당 내역"/>
      <sheetName val="총괄표"/>
      <sheetName val="내역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정집계표"/>
      <sheetName val="관로부문"/>
      <sheetName val="재료(1)"/>
      <sheetName val="재료(2)"/>
      <sheetName val="토적-인,관 "/>
      <sheetName val="지수프럭"/>
      <sheetName val="PE내관포설"/>
      <sheetName val="PE내관피스"/>
      <sheetName val="양수작업"/>
      <sheetName val="관구보호~"/>
      <sheetName val="관구몰탈"/>
      <sheetName val="벽체구멍~"/>
      <sheetName val="보강수량"/>
      <sheetName val="보강콘"/>
      <sheetName val="지입자재"/>
      <sheetName val="내역서1999.8최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내역서집계"/>
      <sheetName val="내역서"/>
      <sheetName val="일위목록"/>
      <sheetName val="일 위 대 가 표"/>
      <sheetName val="산출"/>
      <sheetName val="단가산출"/>
      <sheetName val="노임단가"/>
      <sheetName val="요율"/>
      <sheetName val="각종수수료"/>
      <sheetName val="VXXXXX"/>
      <sheetName val="공사원가"/>
      <sheetName val="통신 공사 내역서"/>
      <sheetName val="정보통신 공량  집계표"/>
      <sheetName val="정보통신 공사 산출근거"/>
      <sheetName val="TV설비 공량  집계표"/>
      <sheetName val="TV설비 공사 산출근거"/>
      <sheetName val="방송설비 공량  집계표"/>
      <sheetName val="방송설비 공사 산출근거"/>
      <sheetName val="전관 방송장비(공량)"/>
      <sheetName val="강당 방송장비(공량)"/>
      <sheetName val="단가산출-"/>
      <sheetName val="단가(방송장비)"/>
      <sheetName val="을"/>
      <sheetName val="데이타"/>
      <sheetName val="(인쇄제외)2"/>
      <sheetName val="DATE"/>
      <sheetName val="원가계산"/>
      <sheetName val="공사금내역서"/>
      <sheetName val="산출조서"/>
      <sheetName val="1"/>
      <sheetName val="S"/>
      <sheetName val="2"/>
      <sheetName val="d"/>
      <sheetName val="e"/>
      <sheetName val="6"/>
      <sheetName val="7"/>
      <sheetName val="공사금내역서 "/>
      <sheetName val="표지"/>
      <sheetName val="pier(각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4">
          <cell r="B4">
            <v>0.02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설직재-1"/>
      <sheetName val="내역"/>
      <sheetName val="요율"/>
      <sheetName val="#REF"/>
      <sheetName val="일위대가목록"/>
      <sheetName val="내역서1999.8최종"/>
      <sheetName val="견적"/>
      <sheetName val="설계내역서"/>
      <sheetName val="A 견적"/>
      <sheetName val="단가 (2)"/>
      <sheetName val="서울시CCTV"/>
      <sheetName val="전기일위대가"/>
      <sheetName val="일위대가 "/>
      <sheetName val="9509"/>
      <sheetName val="N賃率-職"/>
      <sheetName val="I一般比"/>
      <sheetName val="총괄내역서"/>
      <sheetName val="신우"/>
      <sheetName val="내역서"/>
      <sheetName val="데이타"/>
      <sheetName val="계정"/>
      <sheetName val="FB25JN"/>
      <sheetName val="청천내"/>
      <sheetName val="단가조사"/>
      <sheetName val="동원인원"/>
      <sheetName val="변수값"/>
      <sheetName val="중기상차"/>
      <sheetName val="AS복구"/>
      <sheetName val="중기터파기"/>
      <sheetName val="내역서(세부)"/>
      <sheetName val="Total"/>
      <sheetName val="집수정(600-700)"/>
      <sheetName val="수량산출"/>
      <sheetName val="인건비"/>
      <sheetName val="일위대가"/>
      <sheetName val="설계명세서"/>
      <sheetName val="아파트기별"/>
      <sheetName val="공리일"/>
      <sheetName val="6호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표지"/>
      <sheetName val="원가계산서"/>
      <sheetName val="총괄표"/>
      <sheetName val="전관 내역서"/>
      <sheetName val="중강당 내역"/>
      <sheetName val="CCTV내역서"/>
      <sheetName val="전관 공량 산출서"/>
      <sheetName val="중강당 공량"/>
      <sheetName val="CCTV 공량 산출서"/>
      <sheetName val="전관방송단가 견적"/>
      <sheetName val="중강당 자재단가 "/>
      <sheetName val="CCTV 자재 단가"/>
      <sheetName val="CCTV 단가 견적 "/>
      <sheetName val="전관 자재 단가"/>
      <sheetName val="요율"/>
      <sheetName val="직재"/>
      <sheetName val="청천내"/>
      <sheetName val="동원인원"/>
      <sheetName val="XXXX"/>
      <sheetName val="VXXXXX"/>
      <sheetName val="설계설명서"/>
      <sheetName val="갑지"/>
      <sheetName val="원가계산"/>
      <sheetName val="내역서"/>
      <sheetName val="CCTV공량"/>
      <sheetName val="물량산출"/>
      <sheetName val="단가조사"/>
      <sheetName val="목차"/>
      <sheetName val="일반시방"/>
      <sheetName val="설명표지"/>
      <sheetName val="내역서 (갑)"/>
      <sheetName val="내역서(을)"/>
      <sheetName val="을"/>
      <sheetName val="pier(각형)"/>
      <sheetName val="을부담운반비"/>
      <sheetName val="COST"/>
      <sheetName val="인건비"/>
      <sheetName val="대총괄표"/>
      <sheetName val="집계"/>
      <sheetName val="내역"/>
      <sheetName val="일위대가"/>
      <sheetName val="건축내역"/>
      <sheetName val="CV허용전류"/>
      <sheetName val="자동제어"/>
      <sheetName val="내역서1999.8최종"/>
      <sheetName val="설계내역서"/>
      <sheetName val="변수값"/>
      <sheetName val="중기상차"/>
      <sheetName val="AS복구"/>
      <sheetName val="중기터파기"/>
      <sheetName val="A 견적"/>
      <sheetName val="#REF"/>
      <sheetName val="데이타"/>
      <sheetName val="문화회관 내역서"/>
      <sheetName val="물가대비표"/>
      <sheetName val="Total"/>
      <sheetName val="참조"/>
      <sheetName val="토목"/>
      <sheetName val="내역서1"/>
      <sheetName val="98지급계획"/>
      <sheetName val="일위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간지"/>
      <sheetName val="공사원가"/>
      <sheetName val="예산총괄"/>
      <sheetName val="동축기별1"/>
      <sheetName val="동축기별2"/>
      <sheetName val="광기별"/>
      <sheetName val="동축철거기별"/>
      <sheetName val="광철거기별"/>
      <sheetName val="사급자재조서"/>
      <sheetName val="지입자재단가"/>
      <sheetName val="예산내역서"/>
      <sheetName val="동원인원제외"/>
      <sheetName val="공구손료"/>
      <sheetName val="공제대산출"/>
      <sheetName val="운반공사 "/>
      <sheetName val="동원인원산출"/>
      <sheetName val="선로일위대가_INDEX"/>
      <sheetName val="선로_일위대가"/>
      <sheetName val="철거정비_INDEX"/>
      <sheetName val="철거정비_일위대가"/>
      <sheetName val="자재단가"/>
      <sheetName val="시중노임"/>
      <sheetName val="CP주8m이하"/>
      <sheetName val="CP주9m"/>
      <sheetName val="CP주10m"/>
      <sheetName val="IP주8m이하"/>
      <sheetName val="IP주9m"/>
      <sheetName val="IP주10m"/>
      <sheetName val="기계경비산출서 "/>
      <sheetName val="첨부1 "/>
      <sheetName val="첨부2"/>
      <sheetName val="수입원가계산서"/>
      <sheetName val="산출기준"/>
      <sheetName val="변수값"/>
      <sheetName val="중기상차"/>
      <sheetName val="AS복구"/>
      <sheetName val="중기터파기"/>
      <sheetName val="Baby일위대가"/>
      <sheetName val="준검 내역서"/>
      <sheetName val="중강당 내역"/>
      <sheetName val="총괄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금액내역"/>
      <sheetName val="파일단가"/>
      <sheetName val="일위대가표"/>
      <sheetName val="길이중량표"/>
      <sheetName val="재단시설(지하3층)"/>
      <sheetName val="기숙사동(지하2층)"/>
      <sheetName val="기계조합손료"/>
      <sheetName val="규격별평균관입깊이"/>
      <sheetName val="단가산출서(15m이하)"/>
      <sheetName val="단가산출서(15m이상)"/>
      <sheetName val="단가산출서양식"/>
      <sheetName val="일위_파일"/>
      <sheetName val="9GNG운반"/>
      <sheetName val="직재"/>
      <sheetName val="내역서"/>
      <sheetName val="요율"/>
      <sheetName val="중강당 내역"/>
      <sheetName val="총괄표"/>
      <sheetName val="산출내역(K2)"/>
      <sheetName val="기계경비(시간당)"/>
      <sheetName val="램머"/>
      <sheetName val="노임"/>
      <sheetName val="평가데이터"/>
      <sheetName val="기초자료입력"/>
      <sheetName val="데이타"/>
      <sheetName val="월래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1차 내역서"/>
      <sheetName val="공사노임"/>
      <sheetName val="파일정산 - 안대리"/>
      <sheetName val="효성CB 1P기초"/>
      <sheetName val="경산"/>
      <sheetName val="일위대가(4층원격)"/>
      <sheetName val="#REF"/>
      <sheetName val="내역서1999.8최종"/>
      <sheetName val="조명율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구간"/>
      <sheetName val="03.수량집계"/>
      <sheetName val="02.수량산출"/>
      <sheetName val="접지물량표(1)"/>
      <sheetName val="수량집계(1공구)"/>
      <sheetName val="수량산출(1공구)"/>
      <sheetName val="산출금액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공종구간"/>
    </sheetNames>
    <sheetDataSet>
      <sheetData sheetId="0" refreshError="1"/>
      <sheetData sheetId="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간공종"/>
      <sheetName val="구간집계"/>
      <sheetName val="수량산출(구)"/>
      <sheetName val="역공종"/>
      <sheetName val="역간집계"/>
      <sheetName val="수량산출(역)"/>
      <sheetName val="철거집계"/>
      <sheetName val="철거산출"/>
      <sheetName val="연결임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관급집계표"/>
      <sheetName val="관급내역"/>
      <sheetName val="전광판"/>
      <sheetName val="주차관제"/>
      <sheetName val="인공산출"/>
      <sheetName val="원가계산서 (2)"/>
      <sheetName val="집계표 (2)"/>
      <sheetName val="설비"/>
      <sheetName val="전력"/>
      <sheetName val="조명"/>
      <sheetName val="배관배선"/>
      <sheetName val="산출집계표"/>
      <sheetName val="산출근거서"/>
      <sheetName val="전기관급"/>
      <sheetName val="중강당 내역"/>
      <sheetName val="총괄표"/>
      <sheetName val="빌딩 안내"/>
      <sheetName val="A 견적"/>
      <sheetName val="연결임시"/>
      <sheetName val="구간공종"/>
      <sheetName val="DATE"/>
      <sheetName val="1호인버트수량"/>
      <sheetName val="교량하부공"/>
      <sheetName val="수량집계1"/>
      <sheetName val="수량집계2"/>
      <sheetName val="Sheet13"/>
      <sheetName val="발전기"/>
      <sheetName val="#REF"/>
      <sheetName val="Sheet14"/>
      <sheetName val="실행내역서 "/>
      <sheetName val="__"/>
      <sheetName val="총투입계"/>
      <sheetName val="부대내역"/>
      <sheetName val="산출금액내역"/>
      <sheetName val="AS포장복구 "/>
      <sheetName val="내역서1999.8최종"/>
      <sheetName val="수량산출"/>
      <sheetName val="토공"/>
      <sheetName val="요율"/>
      <sheetName val="내역"/>
      <sheetName val="터파기및재료"/>
      <sheetName val="정공공사"/>
      <sheetName val="원가계산서"/>
      <sheetName val="남평내역"/>
      <sheetName val="9GNG운반"/>
      <sheetName val="슬래브"/>
      <sheetName val="단가"/>
      <sheetName val="물가대비표"/>
      <sheetName val="데이타"/>
      <sheetName val="공사노임"/>
      <sheetName val="단가대비표"/>
      <sheetName val="인건비 "/>
      <sheetName val="2. 공원조도"/>
      <sheetName val="전기"/>
      <sheetName val="설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 (2)"/>
      <sheetName val="예산내역표지"/>
      <sheetName val="공종예산조서(총괄)"/>
      <sheetName val="공종별예산조서"/>
      <sheetName val="관급자재조서총괄"/>
      <sheetName val="관급자재조서 (2)"/>
      <sheetName val="일위대가"/>
      <sheetName val="감리비-장항우리"/>
      <sheetName val="가설물"/>
      <sheetName val="동원내역"/>
      <sheetName val="철거발생품조서"/>
      <sheetName val="철거발생품조서(2)"/>
      <sheetName val="동원인원"/>
      <sheetName val="내역총괄"/>
      <sheetName val="공사원가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#REF"/>
      <sheetName val="1.급전선신설"/>
      <sheetName val="2.급전선조정"/>
      <sheetName val="3.급전선철거"/>
      <sheetName val="4.보호선조정"/>
      <sheetName val="5.섬락보호지선신설"/>
      <sheetName val="6.전차선조정"/>
      <sheetName val="7.조가선조정"/>
      <sheetName val="8.H형강주(9m)신설"/>
      <sheetName val="9.H형강주철거"/>
      <sheetName val="10.철주신설(300x400)"/>
      <sheetName val="11.철주신설(450x450)"/>
      <sheetName val="12.콘크리트주철거(5.5)"/>
      <sheetName val="13.콘크리트주철거(6.5)"/>
      <sheetName val="14.콘크리트주철거(8.5) "/>
      <sheetName val="15.고정비임신설(4각3선용)"/>
      <sheetName val="16.고정비임철거(V형3선용)"/>
      <sheetName val="17.H형강주기초신설(B3)"/>
      <sheetName val="18.철주기초신설"/>
      <sheetName val="19.철주기초신설"/>
      <sheetName val="20.전주대용물신설(2선용)"/>
      <sheetName val="21.전주대용물철거(2선용)"/>
      <sheetName val="22.가동브래키트신설"/>
      <sheetName val="23.가동브래키트철거"/>
      <sheetName val="24.장력조정장치신설"/>
      <sheetName val="25.장력조정장치철거"/>
      <sheetName val="26.지선신설"/>
      <sheetName val="27.지선철거"/>
      <sheetName val="28.균압선신설(C)"/>
      <sheetName val="29.균압선철거(C)"/>
      <sheetName val="30.완철철거(1선용)"/>
      <sheetName val="31.보조조가선신설"/>
      <sheetName val="32.방호관신설"/>
      <sheetName val="33.접지장치신설"/>
      <sheetName val="총괄표"/>
      <sheetName val="집계표"/>
      <sheetName val="sap기성"/>
      <sheetName val="전차선로 물량표"/>
      <sheetName val="일위대가"/>
      <sheetName val="산출기초"/>
      <sheetName val="자재단가표"/>
      <sheetName val="Sheet3"/>
      <sheetName val="단가산출서표지"/>
      <sheetName val="수량조서원본"/>
      <sheetName val="철거수량"/>
      <sheetName val="Sheet1"/>
      <sheetName val="도급예산내역서표지"/>
      <sheetName val="공정별예산조서"/>
      <sheetName val="공종별예산조서(세부내역)"/>
      <sheetName val="도급예산내역서"/>
      <sheetName val="철거품예정조서"/>
      <sheetName val="공사기간산정"/>
      <sheetName val="총괄"/>
      <sheetName val="전등"/>
      <sheetName val="전열"/>
      <sheetName val="분전반"/>
      <sheetName val="철거"/>
      <sheetName val="물가시세"/>
      <sheetName val="노임단가"/>
      <sheetName val="2.대외공문"/>
      <sheetName val="갑지"/>
      <sheetName val="배선DATA"/>
      <sheetName val="ⴭⴭⴭⴭⴭ"/>
      <sheetName val="준검 내역서"/>
      <sheetName val="입찰안"/>
      <sheetName val="원가"/>
      <sheetName val="전기공사 산출집계"/>
      <sheetName val="전기공사 산출"/>
      <sheetName val="인건-측정"/>
      <sheetName val="변경품셈총괄"/>
      <sheetName val="DATA"/>
      <sheetName val="시방서 "/>
      <sheetName val="일위대가 "/>
      <sheetName val="도로단위당"/>
      <sheetName val="하조서"/>
      <sheetName val="인공LIST"/>
      <sheetName val="분전함신설"/>
      <sheetName val="접지1종"/>
      <sheetName val="고창터널(고창방향)"/>
      <sheetName val="48일위"/>
      <sheetName val="3.설계예산내역서(예산서)"/>
      <sheetName val="2.예정공정표"/>
      <sheetName val="MATERIAL"/>
      <sheetName val="수량산출"/>
      <sheetName val="BID"/>
      <sheetName val="구조물철거타공정이월"/>
      <sheetName val="6공구(당초)"/>
      <sheetName val="49수량(소화물)"/>
      <sheetName val="22수량(소화물)"/>
      <sheetName val="22수량"/>
      <sheetName val="자재단가"/>
      <sheetName val="역공종"/>
      <sheetName val="산출내역서집계표"/>
      <sheetName val="철거산출근거"/>
      <sheetName val="1.설계조건"/>
      <sheetName val="1호인버트수량"/>
      <sheetName val="기계상세"/>
      <sheetName val="Sheet15"/>
      <sheetName val="견적서"/>
      <sheetName val="현장별계약현황('98.10.31)"/>
      <sheetName val="22단가"/>
      <sheetName val="49단가"/>
      <sheetName val="48단가"/>
      <sheetName val="48산출"/>
      <sheetName val="49산출"/>
      <sheetName val="48수량"/>
      <sheetName val="49일위"/>
      <sheetName val="22일위"/>
      <sheetName val="49수량"/>
      <sheetName val="공종별예산조서"/>
      <sheetName val="1~6"/>
      <sheetName val="8~40"/>
      <sheetName val="29~38"/>
      <sheetName val="39~43"/>
      <sheetName val="44~51"/>
      <sheetName val="52~68"/>
      <sheetName val="강재가공"/>
      <sheetName val="대운반(철재)"/>
      <sheetName val="역간(덕_동)"/>
      <sheetName val="역간(의-덕)"/>
      <sheetName val="전등,DC등 내역서"/>
      <sheetName val="노임"/>
      <sheetName val="자재"/>
      <sheetName val="Y-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도급예산내역서"/>
      <sheetName val="단가산출서"/>
      <sheetName val="수량산출서"/>
      <sheetName val="인공산출서"/>
      <sheetName val="가설공사비"/>
      <sheetName val="철거발생품조서"/>
      <sheetName val="단가비교표"/>
      <sheetName val="요율표"/>
      <sheetName val="총집계표"/>
      <sheetName val="전기실 설비 공사"/>
      <sheetName val="전력간선설비공사(집계표) "/>
      <sheetName val="전력간선설비공사 "/>
      <sheetName val="전력간선설비공사 -철거"/>
      <sheetName val="전등설비공사 (집계표)"/>
      <sheetName val="전등설비공사"/>
      <sheetName val="조명제어설비"/>
      <sheetName val="전열설비공사(집계표)"/>
      <sheetName val="전열설비공사"/>
      <sheetName val="유도등(집계표)"/>
      <sheetName val="유도등"/>
      <sheetName val="CABLE TRAY"/>
      <sheetName val="피뢰침설비공사"/>
      <sheetName val="맨홀기초 "/>
      <sheetName val="외등기초"/>
      <sheetName val="운반비산출"/>
      <sheetName val="운반중량"/>
      <sheetName val="노임"/>
      <sheetName val="일위대가표"/>
      <sheetName val="5.공종별예산조서"/>
      <sheetName val="6.관급자재조서"/>
      <sheetName val="감리비"/>
      <sheetName val="조달청제비율"/>
      <sheetName val="8.개소별집계표"/>
      <sheetName val="개소별명세표1"/>
      <sheetName val="개소별명세표2"/>
      <sheetName val="개소별명세표3"/>
      <sheetName val="개소병명세표4"/>
      <sheetName val="개소별명세표5"/>
      <sheetName val="일위_파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DATA"/>
      <sheetName val="데이타"/>
      <sheetName val="을지"/>
      <sheetName val="일위_파일"/>
      <sheetName val="단가조사"/>
      <sheetName val="단가산출"/>
      <sheetName val="일위목록"/>
      <sheetName val="갑-방송"/>
      <sheetName val="내역서1999.8최종"/>
      <sheetName val="직재"/>
      <sheetName val="재집"/>
      <sheetName val="단"/>
      <sheetName val="기존단가 (2)"/>
      <sheetName val="단가비교표"/>
      <sheetName val="손익분석"/>
      <sheetName val="공비대비"/>
      <sheetName val="빌딩 안내"/>
      <sheetName val="일위대가"/>
      <sheetName val="물가대비표"/>
      <sheetName val="요율"/>
      <sheetName val="48일위"/>
      <sheetName val="48수량"/>
      <sheetName val="22수량"/>
      <sheetName val="49일위"/>
      <sheetName val="22일위"/>
      <sheetName val="49수량"/>
      <sheetName val="자재단가"/>
      <sheetName val="내역서"/>
      <sheetName val="설직재-1"/>
      <sheetName val="#REF"/>
      <sheetName val="인원표"/>
      <sheetName val="일위대가표"/>
      <sheetName val="일위산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산출조서"/>
      <sheetName val="인건-측정"/>
      <sheetName val="N賃率-職"/>
      <sheetName val="노임단가(9월)"/>
      <sheetName val="단가"/>
      <sheetName val="횡배수관집현황(2공구)"/>
      <sheetName val="직노"/>
      <sheetName val="자재단가비교표"/>
      <sheetName val="우수"/>
      <sheetName val="__MAIN"/>
      <sheetName val="제조원가계산"/>
      <sheetName val="__"/>
      <sheetName val="노임단가"/>
      <sheetName val="전산망"/>
      <sheetName val="File_관급"/>
      <sheetName val="공정집계"/>
      <sheetName val="화재 탐지 설비"/>
      <sheetName val="기본입력"/>
      <sheetName val="AV시스템"/>
      <sheetName val="일위단가"/>
      <sheetName val="건축내역"/>
      <sheetName val="수량산출"/>
      <sheetName val="단가대비표"/>
      <sheetName val="Macro1"/>
      <sheetName val="1-최종안"/>
      <sheetName val="사업분석-분양가결정"/>
      <sheetName val=" HIT-&gt;HMC 견적(3900)"/>
      <sheetName val="실행"/>
      <sheetName val="J直材4"/>
      <sheetName val="CTEMCOST"/>
      <sheetName val="공종별집계표"/>
      <sheetName val="설계명세서"/>
      <sheetName val="부하계산서"/>
      <sheetName val="내역서1999_8최종"/>
      <sheetName val="기존단가_(2)"/>
      <sheetName val="빌딩_안내"/>
      <sheetName val="_HIT-&gt;HMC_견적(3900)"/>
      <sheetName val="단가대비"/>
      <sheetName val="갑지(추정)"/>
      <sheetName val="을"/>
      <sheetName val="예정(3)"/>
      <sheetName val="동원(3)"/>
      <sheetName val="신설개소별 총집계표(동해-배전)"/>
      <sheetName val="안평역사 총집계"/>
      <sheetName val="일위1"/>
      <sheetName val="98지급계획"/>
      <sheetName val="인건비"/>
      <sheetName val="노임"/>
      <sheetName val="바닥판"/>
      <sheetName val="단가(보완)"/>
      <sheetName val="대가 (보완)"/>
      <sheetName val="안전장치"/>
      <sheetName val="한강운반비"/>
      <sheetName val="실행예산서"/>
      <sheetName val="EP0618"/>
      <sheetName val="내역단가"/>
      <sheetName val="정부노임단가"/>
      <sheetName val="변압기 및 발전기 용량"/>
      <sheetName val="工완성공사율"/>
      <sheetName val="수량산출(음암)"/>
      <sheetName val="단가 "/>
      <sheetName val="49단가"/>
      <sheetName val="인건비 "/>
      <sheetName val="DATA(BAC)"/>
      <sheetName val="현장관리비"/>
      <sheetName val="내역서(L-P1)"/>
      <sheetName val="노무비 "/>
      <sheetName val="Sheet2"/>
      <sheetName val="중기일위대가"/>
      <sheetName val="남양주부대"/>
      <sheetName val="48단가"/>
      <sheetName val="Sheet3"/>
      <sheetName val="단가조사서"/>
      <sheetName val="일위대가(건축)"/>
      <sheetName val="수목표준대가"/>
      <sheetName val="단면 (2)"/>
      <sheetName val="wall"/>
      <sheetName val="작업금지"/>
      <sheetName val="TRE TABLE"/>
      <sheetName val="C-직노1"/>
      <sheetName val="D-경비1"/>
      <sheetName val="경산"/>
      <sheetName val="횡 연장"/>
      <sheetName val="건축"/>
      <sheetName val="공종구간"/>
      <sheetName val="예가표"/>
      <sheetName val="부하(성남)"/>
      <sheetName val="조도계산서 (도서)"/>
      <sheetName val="내역서2안"/>
      <sheetName val="200"/>
      <sheetName val="갑지"/>
      <sheetName val="주형"/>
      <sheetName val="전체"/>
      <sheetName val="COST"/>
      <sheetName val="Y-WORK"/>
      <sheetName val="Baby일위대가"/>
      <sheetName val="토목공사"/>
      <sheetName val="설계명세"/>
      <sheetName val="JUCKEYK"/>
      <sheetName val="1.설계설명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구간"/>
      <sheetName val="03.수량집계"/>
      <sheetName val="02.수량산출"/>
      <sheetName val="접지물량표(1)"/>
      <sheetName val="수량집계(1공구)"/>
      <sheetName val="수량산출(1공구)"/>
      <sheetName val="자재단가"/>
      <sheetName val="신설개소별 총집계표(동해-배전)"/>
      <sheetName val="안평역사 총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품신"/>
      <sheetName val="목차"/>
      <sheetName val="설계서간지"/>
      <sheetName val="설계설명서"/>
      <sheetName val="예정공정표"/>
      <sheetName val="설계예산내역서"/>
      <sheetName val="6.관급자재조서표지"/>
      <sheetName val="6.관급자재"/>
      <sheetName val="7.철거발생품조서"/>
      <sheetName val="8.청제공기구표지"/>
      <sheetName val="8.청제공기계기구"/>
      <sheetName val="가감수량"/>
      <sheetName val="맨홀수량산출"/>
      <sheetName val="공종구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노임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Macro1"/>
      <sheetName val="단가산출"/>
      <sheetName val="전기일위목록"/>
      <sheetName val="소비자가"/>
      <sheetName val="내역"/>
      <sheetName val="단가일람"/>
      <sheetName val="단위량당중기"/>
      <sheetName val="물가대비표"/>
      <sheetName val="터널조도"/>
      <sheetName val="Y-WORK"/>
      <sheetName val="DATA"/>
      <sheetName val="Mc1"/>
      <sheetName val="공통단가"/>
      <sheetName val="운반비"/>
      <sheetName val="증감대비"/>
      <sheetName val="설계명세"/>
      <sheetName val="총괄집계표"/>
      <sheetName val="설계서을"/>
      <sheetName val="토목"/>
      <sheetName val="조경일람"/>
      <sheetName val="준검 내역서"/>
      <sheetName val="9509"/>
      <sheetName val="단가 및 재료비"/>
      <sheetName val="중기사용료산출근거"/>
      <sheetName val="관급자재"/>
      <sheetName val="WORK"/>
      <sheetName val="밀양내역"/>
      <sheetName val="소포내역 (2)"/>
      <sheetName val="단가비교표"/>
      <sheetName val="48단가"/>
      <sheetName val="Sheet5"/>
      <sheetName val="요율"/>
      <sheetName val="노무비"/>
      <sheetName val="수목표준대가"/>
      <sheetName val="설비"/>
      <sheetName val="조건표"/>
      <sheetName val="급탕순환펌프"/>
      <sheetName val="2F 회의실견적(5_14 일대)"/>
      <sheetName val="일위_파일"/>
      <sheetName val="단가대비표"/>
      <sheetName val="단가"/>
      <sheetName val="일위목록"/>
      <sheetName val="gyun"/>
      <sheetName val="49단가"/>
      <sheetName val="노무비 "/>
      <sheetName val="9811"/>
      <sheetName val="첨부1"/>
      <sheetName val="신공항A-9(원가수정)"/>
      <sheetName val="단  가  대  비  표"/>
      <sheetName val="일  위  대  가  목  록"/>
      <sheetName val="건축내역"/>
      <sheetName val="조명율표"/>
      <sheetName val="공종구간"/>
      <sheetName val="단가산출서"/>
      <sheetName val="일 위 대 가 표"/>
      <sheetName val="일위대가표"/>
      <sheetName val="개소별수량산출"/>
      <sheetName val="수량산출"/>
      <sheetName val="단 box"/>
      <sheetName val="내역서"/>
      <sheetName val="재료비"/>
      <sheetName val="단가대비"/>
      <sheetName val="산수배수"/>
      <sheetName val="수량집계"/>
      <sheetName val="#REF"/>
      <sheetName val="철거산출근거"/>
      <sheetName val="데이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단위량당중기사용료"/>
      <sheetName val="대로근거"/>
      <sheetName val="중로근거"/>
      <sheetName val="냉천부속동"/>
      <sheetName val="기자재비"/>
      <sheetName val="EQ-R1"/>
      <sheetName val="수량산출서 (2)"/>
      <sheetName val="물가단가"/>
      <sheetName val="기계경비"/>
      <sheetName val="5.단가대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내역서"/>
      <sheetName val="일위대가목록"/>
      <sheetName val="일위대가표2"/>
      <sheetName val="내장물량산출"/>
      <sheetName val="노임단가"/>
      <sheetName val=" HIT-&gt;HMC 견적(3900)"/>
      <sheetName val="2F 회의실견적(5_14 일대)"/>
      <sheetName val="일위대가"/>
      <sheetName val="단가산출"/>
      <sheetName val="전기일위목록"/>
      <sheetName val="N賃率-職"/>
      <sheetName val="정통부일위대가표"/>
      <sheetName val="WORK"/>
      <sheetName val="단가조사"/>
      <sheetName val="일위_파일"/>
      <sheetName val="일위대가(4층원격)"/>
      <sheetName val="보할공정"/>
      <sheetName val="내역서2안"/>
      <sheetName val="요율"/>
      <sheetName val="일위목록"/>
      <sheetName val="ilch"/>
      <sheetName val="단가최종"/>
      <sheetName val="대가목록"/>
      <sheetName val="인건비"/>
      <sheetName val="사업수지"/>
      <sheetName val="대가호표"/>
      <sheetName val="I一般比"/>
      <sheetName val="정부노임단가"/>
      <sheetName val="Y-WORK"/>
      <sheetName val="직재"/>
      <sheetName val="시설물기초"/>
      <sheetName val="기별(종합)"/>
      <sheetName val="수지예산"/>
      <sheetName val="Data Vol"/>
      <sheetName val="단위량"/>
      <sheetName val="재료집계표2"/>
      <sheetName val="토적집계표"/>
      <sheetName val="제직재"/>
      <sheetName val="설직재-1"/>
      <sheetName val="제-노임"/>
      <sheetName val="환율"/>
      <sheetName val="DATA1"/>
      <sheetName val="일위대가(출입)"/>
      <sheetName val="기본계획"/>
      <sheetName val="노임"/>
      <sheetName val="갑지"/>
      <sheetName val="집계표"/>
      <sheetName val="연결임시"/>
      <sheetName val="9509"/>
      <sheetName val="토적단위"/>
      <sheetName val="산출기초"/>
      <sheetName val="J直材4"/>
      <sheetName val="Mc1"/>
      <sheetName val="부대내역"/>
      <sheetName val="용소리교"/>
      <sheetName val="원형맨홀수량"/>
      <sheetName val="월선수금"/>
      <sheetName val="손익분석"/>
      <sheetName val="표지"/>
      <sheetName val="WPL"/>
      <sheetName val="기초자료"/>
      <sheetName val="4.산출근거(추락방지)"/>
      <sheetName val="96수출"/>
      <sheetName val="자재단가"/>
      <sheetName val="대,유,램"/>
      <sheetName val="공종구간"/>
      <sheetName val="을 2"/>
      <sheetName val="을 1"/>
      <sheetName val="준검 내역서"/>
      <sheetName val="IMP(MAIN)"/>
      <sheetName val="IMP (REACTOR)"/>
      <sheetName val="일위대가표"/>
      <sheetName val="일위대가_4층원격_"/>
      <sheetName val="danga"/>
      <sheetName val="견적서"/>
      <sheetName val="입찰견적보고서"/>
      <sheetName val="수량산출"/>
      <sheetName val="물량산출근거"/>
      <sheetName val="포장공사"/>
      <sheetName val="단가산출목록표"/>
      <sheetName val="설계명세서(선로)"/>
      <sheetName val="원가"/>
      <sheetName val="일위"/>
      <sheetName val="통장출금액"/>
      <sheetName val="중기사용료"/>
      <sheetName val="20관리비율"/>
      <sheetName val="간접경상비"/>
      <sheetName val="평자재단가"/>
      <sheetName val="단"/>
      <sheetName val="견"/>
      <sheetName val="단가"/>
      <sheetName val="시설물일위"/>
      <sheetName val="YES-T"/>
      <sheetName val="일위대가 (100%)"/>
      <sheetName val="계산근거"/>
      <sheetName val="조견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업무일지"/>
      <sheetName val="업무일지 (2)"/>
      <sheetName val="업무일지겉지"/>
      <sheetName val="일위대가"/>
      <sheetName val="빌딩 안내"/>
      <sheetName val="내역서"/>
      <sheetName val="수량산출"/>
      <sheetName val="내역"/>
      <sheetName val="일위목록"/>
      <sheetName val="일위대가(계측기설치)"/>
      <sheetName val="전기일위목록"/>
      <sheetName val="단가산출"/>
      <sheetName val="요율"/>
      <sheetName val="운반비"/>
      <sheetName val="바.한일양산"/>
      <sheetName val="별표 "/>
      <sheetName val="입찰안"/>
      <sheetName val="일위_파일"/>
      <sheetName val="설직재-1"/>
      <sheetName val="갑지"/>
      <sheetName val="집계표"/>
      <sheetName val="2F 회의실견적(5_14 일대)"/>
      <sheetName val="IMPEADENCE MAP 취수장"/>
      <sheetName val="원가"/>
      <sheetName val="N賃率-職"/>
      <sheetName val="OPGW기별"/>
      <sheetName val="을지"/>
      <sheetName val="MOTOR"/>
      <sheetName val="일위"/>
      <sheetName val="EP0618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일위목록"/>
      <sheetName val="단가조사"/>
      <sheetName val="수량산출"/>
      <sheetName val="N賃率-職"/>
      <sheetName val="산출(1)"/>
      <sheetName val="대가단최종"/>
      <sheetName val="단가최종"/>
      <sheetName val="대가목록"/>
      <sheetName val="일위대가목록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980226 패션MESA빌딩"/>
      <sheetName val="일위목록"/>
      <sheetName val="단가조사"/>
      <sheetName val="손익분석"/>
      <sheetName val="원가"/>
      <sheetName val="수량산출"/>
      <sheetName val="N賃率-職"/>
      <sheetName val="BOX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내역서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기자재비"/>
      <sheetName val="1안"/>
      <sheetName val="Sheet3"/>
      <sheetName val="일위(설)"/>
      <sheetName val="용산1(해보)"/>
      <sheetName val="일위대가표"/>
      <sheetName val="48단가"/>
      <sheetName val="49단가"/>
      <sheetName val="일위_파일"/>
      <sheetName val="일위1"/>
      <sheetName val="단가산출"/>
      <sheetName val="J直材4"/>
      <sheetName val="工관리비율"/>
      <sheetName val="工완성공사율"/>
      <sheetName val="동원인원산출"/>
      <sheetName val="2공구산출내역"/>
      <sheetName val="사업성분석"/>
      <sheetName val="#REF"/>
      <sheetName val="______________E__My_Documents_2"/>
      <sheetName val="______________E__My_Documents_3"/>
      <sheetName val="______________E__My_Documents_4"/>
      <sheetName val="\\류화숙\로컬 디스크 (E)\My Documents\2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 refreshError="1"/>
      <sheetData sheetId="49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원가계산서"/>
      <sheetName val="집계표"/>
      <sheetName val="상세내역"/>
      <sheetName val="원가계산서(금회분)"/>
      <sheetName val="상세내역(금회분)"/>
      <sheetName val="일위(설)"/>
      <sheetName val="조서집계표"/>
      <sheetName val="산출조서"/>
      <sheetName val="E01009 경대치대설비자동제어시스템"/>
      <sheetName val="공량산출서"/>
      <sheetName val="원가"/>
      <sheetName val="대목"/>
      <sheetName val="공사노임"/>
      <sheetName val="수량산출"/>
      <sheetName val="N賃率-職"/>
      <sheetName val="단가조사"/>
      <sheetName val="일위목록"/>
      <sheetName val="단가최종"/>
      <sheetName val="대가목록"/>
      <sheetName val="일위대가목록"/>
      <sheetName val="__MAIN"/>
      <sheetName val="열린교실"/>
      <sheetName val="FAX"/>
      <sheetName val="약품설비"/>
      <sheetName val="견적서"/>
      <sheetName val="48단가"/>
      <sheetName val="일위대가표"/>
      <sheetName val="가로등내역서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내역서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______"/>
      <sheetName val="E01009_경대치대설비자동제어시스템"/>
      <sheetName val="#REF"/>
      <sheetName val="Baby일위대가"/>
      <sheetName val="1안"/>
      <sheetName val="______________E__My_Documents_2"/>
      <sheetName val="______________E__My_Documents_3"/>
      <sheetName val="______________E__My_Documents_4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Sheet1"/>
      <sheetName val="Sheet2"/>
      <sheetName val="Sheet3"/>
      <sheetName val="일위(설)"/>
      <sheetName val="일위목록"/>
      <sheetName val="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경산"/>
      <sheetName val="동원(3)"/>
      <sheetName val="예정(3)"/>
      <sheetName val="기계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산출금액내역"/>
      <sheetName val="Baby일위대가"/>
      <sheetName val="일위대가"/>
      <sheetName val="전기공사일위대가"/>
      <sheetName val="일위(설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 (2)"/>
      <sheetName val="Sheet1"/>
      <sheetName val="Sheet2"/>
      <sheetName val="Sheet3"/>
      <sheetName val="#REF"/>
      <sheetName val="공종자재집계 (2)"/>
      <sheetName val="재료집계표  (2)"/>
      <sheetName val="총총괄"/>
      <sheetName val="세부내역서"/>
      <sheetName val="감액산출근거"/>
      <sheetName val="세부내역서 (2)"/>
      <sheetName val="검측계획서"/>
      <sheetName val="검측요청서(토지)"/>
      <sheetName val="배관체크"/>
      <sheetName val="5.25"/>
      <sheetName val="심사승인공문"/>
      <sheetName val="덕트,트레이(함평)"/>
      <sheetName val="신규단가(A)제작"/>
      <sheetName val="신규단가(B)물가정보"/>
      <sheetName val="계약내역 (1)"/>
      <sheetName val="견적갑"/>
      <sheetName val="bm내역서(B공구)"/>
      <sheetName val="변경내역"/>
      <sheetName val="견적갑&quot;A&quot;공구"/>
      <sheetName val="견적조건보고서&quot;A&quot;공구"/>
      <sheetName val="A비엠"/>
      <sheetName val="공율산출"/>
      <sheetName val="사정단가  (2)"/>
      <sheetName val="설계표"/>
      <sheetName val="원가계산"/>
      <sheetName val="총괄내역서"/>
      <sheetName val="내역서"/>
      <sheetName val="마운딩산출"/>
      <sheetName val="소형고압면적"/>
      <sheetName val="지주목산출"/>
      <sheetName val="수량산출서"/>
      <sheetName val="식재일위"/>
      <sheetName val="수목운반,상하차비"/>
      <sheetName val="이식자재산출"/>
      <sheetName val=" 단가"/>
      <sheetName val="시설물일위"/>
      <sheetName val="노임단가2000년"/>
      <sheetName val="기계경비목록"/>
      <sheetName val="기계경비"/>
      <sheetName val="시멘트철근"/>
      <sheetName val="골재집계표"/>
      <sheetName val="갑지(가로)"/>
      <sheetName val="나"/>
      <sheetName val="CB건축(신) (2)"/>
      <sheetName val="CB건축(신)"/>
      <sheetName val="자재기성산출서"/>
      <sheetName val="타공종이기수량집계"/>
      <sheetName val="Sheet4"/>
      <sheetName val="Sheet5"/>
      <sheetName val="Sheet6"/>
      <sheetName val="Sheet7"/>
      <sheetName val="Sheet8"/>
      <sheetName val="Sheet9"/>
      <sheetName val="Sheet10"/>
      <sheetName val="식재단가 (2)"/>
      <sheetName val="산출근거"/>
      <sheetName val="수량산출서 (3)"/>
      <sheetName val="장안(01.05.30)(2)"/>
      <sheetName val="내쇼날 (01.05.30)"/>
      <sheetName val="장안(01.05.30)"/>
      <sheetName val="진성(01.05.30)"/>
      <sheetName val="3Week(4-3)(보안)"/>
      <sheetName val="전기공정표"/>
      <sheetName val="CABLE(MAIN)"/>
      <sheetName val="전선관수량산출표 (4)"/>
      <sheetName val="변경이유서"/>
      <sheetName val="산출내역"/>
      <sheetName val="집계표 (2)"/>
      <sheetName val="접"/>
      <sheetName val="수량명세서-구"/>
      <sheetName val="적용"/>
      <sheetName val="예정공정표-SK (2)"/>
      <sheetName val="평면도"/>
      <sheetName val="딱지"/>
      <sheetName val="비탈면 돌붙임(형식2)단가산출근거"/>
      <sheetName val="신규단가산출(2002m)"/>
      <sheetName val="변경사유서"/>
      <sheetName val="보조기층현황"/>
      <sheetName val="SHEARKEY검토 (2)"/>
      <sheetName val="명림건설"/>
      <sheetName val="세부내역서 "/>
      <sheetName val="제잡비산출근거 (전체)"/>
      <sheetName val="발주제잡비산근(2)"/>
      <sheetName val="보강원심력철근콘크리트관"/>
      <sheetName val="원심력철근콘크리트관하차비"/>
      <sheetName val="표지"/>
      <sheetName val="간지"/>
      <sheetName val="목차"/>
      <sheetName val="여건사유"/>
      <sheetName val="2001설계예정9.17 (3)"/>
      <sheetName val="사진대지 (5)"/>
      <sheetName val="(방음벽반사형)"/>
      <sheetName val="단가내부"/>
      <sheetName val="단가외부 "/>
      <sheetName val="Book2"/>
      <sheetName val="6공구(당초)"/>
      <sheetName val="제잡비현황"/>
      <sheetName val="물가변동액(전체분)"/>
      <sheetName val="제출내역 (2)"/>
      <sheetName val="70%"/>
      <sheetName val="공사비집계"/>
      <sheetName val="부대내역"/>
      <sheetName val="준검 내역서"/>
      <sheetName val="집계표"/>
      <sheetName val="지급자재"/>
      <sheetName val="비목군분류내역"/>
      <sheetName val="수산출"/>
      <sheetName val="계"/>
      <sheetName val="이월"/>
      <sheetName val="배수자집계"/>
      <sheetName val="전체수량집계"/>
      <sheetName val="투찰"/>
      <sheetName val="식재인부"/>
      <sheetName val="데이타"/>
      <sheetName val="1공구산출내역서"/>
      <sheetName val="1,2공구원가계산서"/>
      <sheetName val="2공구산출내역"/>
      <sheetName val="Macro1"/>
      <sheetName val="Macro2"/>
      <sheetName val="세골재  T2 변경 현황"/>
      <sheetName val="106C0300"/>
      <sheetName val="수량집계"/>
      <sheetName val="토공"/>
      <sheetName val="배수공"/>
      <sheetName val="구조물공"/>
      <sheetName val="포장공"/>
      <sheetName val="부대공"/>
      <sheetName val="3차설계"/>
      <sheetName val="방음벽집계"/>
      <sheetName val="공사내역"/>
      <sheetName val="깨기집계"/>
      <sheetName val="줄파기집"/>
      <sheetName val="전체설계서"/>
      <sheetName val="철근"/>
      <sheetName val="공사비증감"/>
      <sheetName val="results"/>
      <sheetName val="중기노임"/>
      <sheetName val="8.시공현황"/>
      <sheetName val="지급자재명세서 (3)"/>
      <sheetName val="단가산출서(SS)"/>
      <sheetName val="출입로"/>
      <sheetName val="증감내역"/>
      <sheetName val="현황 (3)"/>
      <sheetName val="현황"/>
      <sheetName val="수량산출"/>
      <sheetName val="공제량"/>
      <sheetName val="검토안"/>
      <sheetName val="공사비증감현황(A3)"/>
      <sheetName val="보고"/>
      <sheetName val="예산서"/>
      <sheetName val="집계표 "/>
      <sheetName val="지급자재명세서 (2)"/>
      <sheetName val="통신설계서"/>
      <sheetName val="최종내역"/>
      <sheetName val="변경수량집계"/>
      <sheetName val="철.콘 수량산출 (적용)"/>
      <sheetName val="가도공 수량 집계표"/>
      <sheetName val="가도차도부 수량산출"/>
      <sheetName val="가도길어깨현황1"/>
      <sheetName val="제잡비전체건축(2001)"/>
      <sheetName val="제잡비현황 (건축)"/>
      <sheetName val="5"/>
      <sheetName val="철거집계표(전체)"/>
      <sheetName val="철거집계표(토공)"/>
      <sheetName val="공사량현황"/>
      <sheetName val="지급자재명세서"/>
      <sheetName val="2002년설계서"/>
      <sheetName val="갑지"/>
      <sheetName val="암거집계"/>
      <sheetName val="전체 (2)"/>
      <sheetName val="몰탈"/>
      <sheetName val="부곡교"/>
      <sheetName val="교대철근"/>
      <sheetName val="단가비교표"/>
      <sheetName val="제잡비('02)"/>
      <sheetName val="기타집계"/>
      <sheetName val="2.08"/>
      <sheetName val="단계처리참고"/>
      <sheetName val="C관집"/>
      <sheetName val="타이기"/>
      <sheetName val="변경집계장"/>
      <sheetName val="변경설계서"/>
      <sheetName val="3개분류내역"/>
      <sheetName val="2.10"/>
      <sheetName val="앞집계"/>
      <sheetName val="수량명세서"/>
      <sheetName val="수량집계표"/>
      <sheetName val="단계차선 16-8"/>
      <sheetName val="적용외집계장"/>
      <sheetName val="비목분류 "/>
      <sheetName val="비목별물가지수변동현황"/>
      <sheetName val="k치 "/>
      <sheetName val="BOOK7"/>
      <sheetName val="T2"/>
      <sheetName val="상부공"/>
      <sheetName val="주요자재"/>
      <sheetName val="교각수량"/>
      <sheetName val="측구수량집계"/>
      <sheetName val="배수이월"/>
      <sheetName val="유용유동"/>
      <sheetName val="타공정앞장"/>
      <sheetName val="공구리"/>
      <sheetName val="구미전체집계"/>
      <sheetName val="영업소집계"/>
      <sheetName val="가도집계"/>
      <sheetName val="건축비목분류"/>
      <sheetName val="비목별물가지수"/>
      <sheetName val="교량접속수"/>
      <sheetName val="전체(광21)"/>
      <sheetName val="신광상부"/>
      <sheetName val="타공정"/>
      <sheetName val="5.08차광망"/>
      <sheetName val="방음출입문"/>
      <sheetName val="5.14경계표주"/>
      <sheetName val="5.09가드휀스"/>
      <sheetName val="5.12비탈보호"/>
      <sheetName val="마감면집"/>
      <sheetName val="시추조사"/>
      <sheetName val="5.11방음벽수량집"/>
      <sheetName val="길어깨부"/>
      <sheetName val="5.13보도(구미천)"/>
      <sheetName val="가도공집계"/>
      <sheetName val="강가시설전체"/>
      <sheetName val="sheetpile"/>
      <sheetName val="5.23안전시설목"/>
      <sheetName val="5.26낙하물방지"/>
      <sheetName val="5.29철근"/>
      <sheetName val="5.30시멘트"/>
      <sheetName val="도색산출"/>
      <sheetName val="월드컵안전"/>
      <sheetName val="폐기물"/>
      <sheetName val="사업소보고"/>
      <sheetName val="사진대지"/>
      <sheetName val="사진대지 (2)"/>
      <sheetName val="설계변경 제출(10.5극동)"/>
      <sheetName val="쏠레땅쉬-1월"/>
      <sheetName val="설계변경 제출(4차이후미적용)"/>
      <sheetName val="감사지적"/>
      <sheetName val="방침사항5"/>
      <sheetName val="설계변경 제출(근거서류)-참고"/>
      <sheetName val="내역비교 (2)"/>
      <sheetName val="내역비교 (3)"/>
      <sheetName val="단가산출(적용20)단가적정성"/>
      <sheetName val="단가산출(적용25)단가적정성"/>
      <sheetName val="범양"/>
      <sheetName val="간접비분개"/>
      <sheetName val="전체실행예산(본사양식) (2)"/>
      <sheetName val="감독실현황"/>
      <sheetName val="2001.12"/>
      <sheetName val="장고개내역서"/>
      <sheetName val="SK+극동"/>
      <sheetName val="702"/>
      <sheetName val="직영시행공사비"/>
      <sheetName val="VXXXXX"/>
      <sheetName val="JUP2000"/>
      <sheetName val="laroux"/>
      <sheetName val="2000장비이동현황"/>
      <sheetName val="3-5.인원 수급 계획"/>
      <sheetName val="JUP2001"/>
      <sheetName val="그림"/>
      <sheetName val="2001매출현황"/>
      <sheetName val="2001기성현황"/>
      <sheetName val="2001JUP vs 기성"/>
      <sheetName val="2001년도TO비교"/>
      <sheetName val="쏠레땅쉬원가(02)"/>
      <sheetName val="내역서-sk"/>
      <sheetName val="증감내역서"/>
      <sheetName val="집계표(당초,변경) (2)"/>
      <sheetName val="7차공사4회기성(직공비)"/>
      <sheetName val="7차공사3회기성(직공비)"/>
      <sheetName val="원가계산서(설계변경-세로)"/>
      <sheetName val="수량증감현황 (2)"/>
      <sheetName val="사유서 "/>
      <sheetName val="예정공정표"/>
      <sheetName val="변경사유 (변경)"/>
      <sheetName val="730x500"/>
      <sheetName val="운반2 (2)"/>
      <sheetName val="본사청구1"/>
      <sheetName val="0103"/>
      <sheetName val="강교작업일보용"/>
      <sheetName val="PC2.9 4.142"/>
      <sheetName val="앵카 (33.5)"/>
      <sheetName val="5. Pile검토"/>
      <sheetName val="1.설조"/>
      <sheetName val="2.단면가정"/>
      <sheetName val="3.MO "/>
      <sheetName val="4.하중"/>
      <sheetName val="5.내진"/>
      <sheetName val="6.부재력"/>
      <sheetName val="INPUT(상시)"/>
      <sheetName val="USD"/>
      <sheetName val="WSD"/>
      <sheetName val="반력"/>
      <sheetName val="TIRED"/>
      <sheetName val="INPUT(지진시)"/>
      <sheetName val="내진"/>
      <sheetName val="내진반력"/>
      <sheetName val="7.단면력"/>
      <sheetName val="10.1.1 footing 계산"/>
      <sheetName val="10.1.2 footing 계산"/>
      <sheetName val="10.2.1 단면력 산정"/>
      <sheetName val="10.2.1 단면력 산정 (2)"/>
      <sheetName val="단면력 (2)"/>
      <sheetName val="내민식"/>
      <sheetName val="수평배수공(L=3M)"/>
      <sheetName val="수평배수공(L=10M)"/>
      <sheetName val="모래구입(7000)"/>
      <sheetName val="모래구입(6700)"/>
      <sheetName val="포대시멘트"/>
      <sheetName val="차로이탈인식시설"/>
      <sheetName val="기초일위집게표(7)"/>
      <sheetName val="기초일위대가(8)"/>
      <sheetName val=" 단가대비표"/>
      <sheetName val="인력"/>
      <sheetName val="운반비"/>
      <sheetName val="H빔"/>
      <sheetName val="파일항타"/>
      <sheetName val="암파쇄"/>
      <sheetName val="자재집계표"/>
      <sheetName val="옹벽토공량"/>
      <sheetName val="철근집계표"/>
      <sheetName val="기계시간당경비"/>
      <sheetName val="끝-이하출력(x)"/>
      <sheetName val="옹벽수량표."/>
      <sheetName val="전체3회변경"/>
      <sheetName val="작은검사원"/>
      <sheetName val="작은기성(갑)"/>
      <sheetName val="작은기성(을)"/>
      <sheetName val="두원검사원"/>
      <sheetName val="두원기성(갑)"/>
      <sheetName val="두원기성(을)"/>
      <sheetName val="총괄 (집) (2)"/>
      <sheetName val="단가대비표"/>
      <sheetName val="보완현황(농림부)"/>
      <sheetName val="콘크리트 작업일보2"/>
      <sheetName val="수량이동(사)"/>
      <sheetName val="주요계획보완2003년1차"/>
      <sheetName val="지급자재단가"/>
      <sheetName val="FAX"/>
      <sheetName val="위임장(배상현) (2)"/>
      <sheetName val="4"/>
      <sheetName val="산출근거서 (9800)"/>
      <sheetName val="복통 (10)"/>
      <sheetName val="부"/>
      <sheetName val="수원공(총)"/>
      <sheetName val="옥산"/>
      <sheetName val="업체별(옥)"/>
      <sheetName val="뽑기"/>
      <sheetName val="ㅂㅂ"/>
      <sheetName val="ㅂㅂ (2)"/>
      <sheetName val="ㅂㅂ (3)"/>
      <sheetName val="ㅂㅂ (4)"/>
      <sheetName val="일위대가"/>
      <sheetName val="총괄표"/>
      <sheetName val="0825"/>
      <sheetName val="총괄원가 (최종실행) "/>
      <sheetName val="집계 최종(실행)"/>
      <sheetName val="최종내역(실행)"/>
      <sheetName val="실행내역서 "/>
      <sheetName val="E-01"/>
      <sheetName val="추가공사 (2)"/>
      <sheetName val="1.FLG SUMMARY (2)"/>
      <sheetName val="Contents"/>
      <sheetName val="Contents (2)"/>
      <sheetName val="3-2-1-다"/>
      <sheetName val="3-2-1-가"/>
      <sheetName val="3-2-2-가"/>
      <sheetName val="3-2-3-가"/>
      <sheetName val="102역사"/>
      <sheetName val="27"/>
      <sheetName val="28"/>
      <sheetName val="8월9~14"/>
      <sheetName val="24"/>
      <sheetName val="25"/>
      <sheetName val="Sheet1 (2)"/>
      <sheetName val="계약내내역"/>
      <sheetName val="6차분13회기성요약표"/>
      <sheetName val="토공견적"/>
      <sheetName val="철콘 견적"/>
      <sheetName val="증감대비"/>
      <sheetName val="총괄"/>
      <sheetName val="금차분"/>
      <sheetName val="전체분"/>
      <sheetName val="일위집계"/>
      <sheetName val="일위대가 (3)"/>
      <sheetName val="자재가격"/>
      <sheetName val="준설내역"/>
      <sheetName val="준설재료"/>
      <sheetName val="단가조사표"/>
      <sheetName val="견적비교표"/>
      <sheetName val="공정표(출력)"/>
      <sheetName val="공사비요약 "/>
      <sheetName val="강서구기별"/>
      <sheetName val="인부산출"/>
      <sheetName val="표지 (세)"/>
      <sheetName val="단가표"/>
      <sheetName val="8fc"/>
      <sheetName val="수공2"/>
      <sheetName val="직1호"/>
      <sheetName val="공사원가계산서"/>
      <sheetName val="총괄내역 A+B"/>
      <sheetName val="내역A"/>
      <sheetName val="내역B"/>
      <sheetName val="일위목록"/>
      <sheetName val="E0009"/>
      <sheetName val="PIPE"/>
      <sheetName val="관리비 (2)"/>
      <sheetName val="보조기층단가분개"/>
      <sheetName val="창호(12월) (2)"/>
      <sheetName val="0002Mech"/>
      <sheetName val="도급 "/>
      <sheetName val="변경(을)"/>
      <sheetName val="골조도"/>
      <sheetName val="master"/>
      <sheetName val="24일일일출력일보 (2)"/>
      <sheetName val="24일작업일보 (2)"/>
      <sheetName val="29일작업일보"/>
      <sheetName val="29일일일출력일보"/>
      <sheetName val="1+100"/>
      <sheetName val="C&amp;CIW"/>
      <sheetName val="회계원가현황(본사)"/>
      <sheetName val="회계원가현황 (현장)"/>
      <sheetName val="4.건별공사비증감내역"/>
      <sheetName val="174호 (A각)"/>
      <sheetName val="174호(D각)"/>
      <sheetName val="재료1.11 (2)"/>
      <sheetName val="운반산출근거 (2)"/>
      <sheetName val="전선제원"/>
      <sheetName val="Input"/>
      <sheetName val="초기검토"/>
      <sheetName val="제2장력"/>
      <sheetName val="카테나리각"/>
      <sheetName val="계좌입금의뢰서"/>
      <sheetName val="각 서"/>
      <sheetName val="직불합의각서(토공)"/>
      <sheetName val="직불합의각서(수목)"/>
      <sheetName val="직불합의각서(계측)"/>
      <sheetName val="증감대비표"/>
      <sheetName val="계약조건"/>
      <sheetName val="총괄집계표"/>
      <sheetName val="공통가설"/>
      <sheetName val="건축공사집계표"/>
      <sheetName val="건축공사(클럽하우스)"/>
      <sheetName val="건축공사(관리동)"/>
      <sheetName val="건축공사(후생동)"/>
      <sheetName val="건축공사(농기구창고)"/>
      <sheetName val="건축공사(정비고)"/>
      <sheetName val="건축공사(스타트하우스)"/>
      <sheetName val="건축공사(그늘집)"/>
      <sheetName val="건축공사(수위실)"/>
      <sheetName val="전기공사집계표"/>
      <sheetName val="전기공사(클럽하우스)"/>
      <sheetName val="전기공사(관리동)"/>
      <sheetName val="전기공사(후생동)"/>
      <sheetName val="전기공사(농기구창고)"/>
      <sheetName val="전기공사(정비고)"/>
      <sheetName val="전기공사(스타트하우스)"/>
      <sheetName val="전기공사(그늘집)"/>
      <sheetName val="전기공사(옥외)"/>
      <sheetName val="설비공사(집계표)"/>
      <sheetName val="설비공사(클럽하우스)"/>
      <sheetName val="설비공사(관리동)"/>
      <sheetName val="설비공사(후생동)"/>
      <sheetName val="설비공사(농기구창고)"/>
      <sheetName val="설비공사(스타트하우스)"/>
      <sheetName val="설비공사(그늘집)"/>
      <sheetName val="물량증감대비"/>
      <sheetName val="봉성내역"/>
      <sheetName val="입곡내역"/>
      <sheetName val="총"/>
      <sheetName val="간선총괄 "/>
      <sheetName val="취수탑총괄"/>
      <sheetName val="2002년정산 변경2)"/>
      <sheetName val="격자블럭"/>
      <sheetName val="보강공집계표"/>
      <sheetName val=" 사면수량집계표"/>
      <sheetName val="공제현황"/>
      <sheetName val="원본 (2)"/>
      <sheetName val="요율"/>
      <sheetName val="PE내관피스표(덕진국사~전주역간)"/>
      <sheetName val="PE내관피스표(1공구)"/>
      <sheetName val="을지"/>
      <sheetName val="집계표지(전체분)"/>
      <sheetName val="내역(전체분)"/>
      <sheetName val="집계표지(금회분)"/>
      <sheetName val="내역(금회분)"/>
      <sheetName val="수량증감"/>
      <sheetName val="단수(변)"/>
      <sheetName val="유동표(당초)"/>
      <sheetName val="유동표(변경)"/>
      <sheetName val="타공종 수량 집계표"/>
      <sheetName val="내역2안(1구간)"/>
      <sheetName val="내역2안(2구간)"/>
      <sheetName val="세부예정공정표(시례3,4교)"/>
      <sheetName val="토목내역서(설계변경)"/>
      <sheetName val="철.콘"/>
      <sheetName val="토공사"/>
      <sheetName val="02.05.14"/>
      <sheetName val="02.5.23"/>
      <sheetName val="설계자"/>
      <sheetName val="확의견"/>
      <sheetName val="개요"/>
      <sheetName val="공감요율산출"/>
      <sheetName val="관리비3의3총괄"/>
      <sheetName val="공사비명세서"/>
      <sheetName val="중분대용1"/>
      <sheetName val="중분대용2"/>
      <sheetName val="본선"/>
      <sheetName val="본선2"/>
      <sheetName val="본선3"/>
      <sheetName val="R-A(우)"/>
      <sheetName val=" R-A(우2)"/>
      <sheetName val="R-A(좌)"/>
      <sheetName val="R-A(좌2)"/>
      <sheetName val="소분리대 반사판"/>
      <sheetName val="실행내역서 (2)"/>
      <sheetName val="관리비"/>
      <sheetName val="기성청구서 (2)"/>
      <sheetName val="제초작업실행내역서"/>
      <sheetName val="10월 시공정산 (3)"/>
      <sheetName val="도로복구"/>
      <sheetName val="줄눈설치단가"/>
      <sheetName val="8만전체물량"/>
      <sheetName val="9.7만전체물량"/>
      <sheetName val="설명서"/>
      <sheetName val="현황 (2)"/>
      <sheetName val="기성청구원"/>
      <sheetName val="투입내역서"/>
      <sheetName val="집계-교대"/>
      <sheetName val="집계-교대1"/>
      <sheetName val="교대1"/>
      <sheetName val="L형 옹벽공제 추가앞성토"/>
      <sheetName val="집계-교대2"/>
      <sheetName val="교대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 refreshError="1"/>
      <sheetData sheetId="39"/>
      <sheetData sheetId="40" refreshError="1"/>
      <sheetData sheetId="4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 refreshError="1"/>
      <sheetData sheetId="285"/>
      <sheetData sheetId="286"/>
      <sheetData sheetId="287"/>
      <sheetData sheetId="288"/>
      <sheetData sheetId="289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/>
      <sheetData sheetId="311" refreshError="1"/>
      <sheetData sheetId="312"/>
      <sheetData sheetId="313"/>
      <sheetData sheetId="314"/>
      <sheetData sheetId="315" refreshError="1"/>
      <sheetData sheetId="316" refreshError="1"/>
      <sheetData sheetId="317"/>
      <sheetData sheetId="318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/>
      <sheetData sheetId="385" refreshError="1"/>
      <sheetData sheetId="386" refreshError="1"/>
      <sheetData sheetId="387"/>
      <sheetData sheetId="388" refreshError="1"/>
      <sheetData sheetId="389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/>
      <sheetData sheetId="400"/>
      <sheetData sheetId="401"/>
      <sheetData sheetId="402" refreshError="1"/>
      <sheetData sheetId="403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/>
      <sheetData sheetId="488" refreshError="1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/>
      <sheetData sheetId="504"/>
      <sheetData sheetId="505"/>
      <sheetData sheetId="506" refreshError="1"/>
      <sheetData sheetId="507" refreshError="1"/>
      <sheetData sheetId="508"/>
      <sheetData sheetId="509"/>
      <sheetData sheetId="510" refreshError="1"/>
      <sheetData sheetId="511" refreshError="1"/>
      <sheetData sheetId="512" refreshError="1"/>
      <sheetData sheetId="513"/>
      <sheetData sheetId="514" refreshError="1"/>
      <sheetData sheetId="515" refreshError="1"/>
      <sheetData sheetId="516" refreshError="1"/>
      <sheetData sheetId="517"/>
      <sheetData sheetId="518" refreshError="1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목록"/>
      <sheetName val="을지"/>
      <sheetName val="내역서"/>
      <sheetName val="요율"/>
      <sheetName val="원가집계"/>
      <sheetName val="내역"/>
      <sheetName val="고압수량(철거)"/>
      <sheetName val="총괄집계표"/>
      <sheetName val="#REF"/>
      <sheetName val="오억미만"/>
      <sheetName val="XXXXXX"/>
      <sheetName val="000000"/>
      <sheetName val="1.착공신고서"/>
      <sheetName val="2.현장대리인계"/>
      <sheetName val="4.재직증명서"/>
      <sheetName val="5.이력서"/>
      <sheetName val="3.공정표"/>
      <sheetName val="6.안전관리비"/>
      <sheetName val="7.각서"/>
      <sheetName val="공사원가계산서"/>
      <sheetName val="내역집계"/>
      <sheetName val="공통가설"/>
      <sheetName val="노임"/>
      <sheetName val="1호철근량"/>
      <sheetName val="인건-측정"/>
      <sheetName val="내역서1"/>
      <sheetName val="기본사항"/>
      <sheetName val="집계표"/>
      <sheetName val="순공사비"/>
      <sheetName val="일위대가"/>
      <sheetName val="J直材4"/>
      <sheetName val="일위대가(가설)"/>
      <sheetName val="일위목차"/>
      <sheetName val="주요자재단가"/>
      <sheetName val="노임단가"/>
      <sheetName val="guard(mac)"/>
      <sheetName val="대치판정"/>
      <sheetName val="2월24일"/>
      <sheetName val="Sheet2"/>
      <sheetName val="Sheet3"/>
      <sheetName val="편성절차"/>
      <sheetName val="금액"/>
      <sheetName val="전기공사일위대가"/>
      <sheetName val="원가계산서"/>
      <sheetName val="__MAIN"/>
      <sheetName val="안내"/>
      <sheetName val="모래기초"/>
      <sheetName val="자재단가비교표"/>
      <sheetName val="직노"/>
      <sheetName val="견적서"/>
      <sheetName val="을-ATYPE"/>
      <sheetName val="근거(기밀댐퍼)"/>
      <sheetName val="가락화장을지"/>
      <sheetName val="준검 내역서"/>
      <sheetName val="적현로"/>
      <sheetName val="주차구획선수량"/>
      <sheetName val="지급자재"/>
      <sheetName val="판매시설"/>
      <sheetName val="옥외배관기본공량"/>
      <sheetName val="도봉2지구"/>
      <sheetName val="기기리스트"/>
      <sheetName val="기존단가 (2)"/>
      <sheetName val="단"/>
      <sheetName val="자재단가"/>
      <sheetName val="공량산출서"/>
      <sheetName val="일위(설)"/>
      <sheetName val="행거,슈,볼트,펌프,잡재"/>
      <sheetName val="4_일위대가집계"/>
      <sheetName val="설계예산서(장안산단)"/>
      <sheetName val="단가"/>
      <sheetName val="단면설계"/>
      <sheetName val="안정검토"/>
      <sheetName val="인건비"/>
      <sheetName val="입찰안"/>
      <sheetName val="기존단가_(2)"/>
      <sheetName val="1_착공신고서"/>
      <sheetName val="2_현장대리인계"/>
      <sheetName val="4_재직증명서"/>
      <sheetName val="5_이력서"/>
      <sheetName val="3_공정표"/>
      <sheetName val="6_안전관리비"/>
      <sheetName val="7_각서"/>
      <sheetName val="용산3(영광)"/>
      <sheetName val="9."/>
      <sheetName val="업체명"/>
      <sheetName val="관리"/>
      <sheetName val="DATE"/>
      <sheetName val="969910( R)"/>
      <sheetName val="내역서2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_작성"/>
      <sheetName val="수량집계(본역사)"/>
      <sheetName val="수량집계(임시역사)"/>
      <sheetName val="수량산출(본통신)"/>
      <sheetName val="수량산출(본전화)"/>
      <sheetName val="수량산출(TV)"/>
      <sheetName val="수량산출(방송)"/>
      <sheetName val="수량산출(CCTV)"/>
      <sheetName val="수량산출(TDI)"/>
      <sheetName val="수량산출(장애자)"/>
      <sheetName val="수량산출(AFC)"/>
      <sheetName val="수량산출(화탐)"/>
      <sheetName val="수량산출(임시41)"/>
      <sheetName val="수량산출(임시전화)"/>
      <sheetName val="수량산출(임시TV)"/>
      <sheetName val="수량산출(임시방송)"/>
      <sheetName val="수량산출(임시CCTV)"/>
      <sheetName val="수량산출(임시TDI)"/>
      <sheetName val="수량산출(임시장애자)"/>
      <sheetName val="수량산출(임시AFC)"/>
      <sheetName val="수량산출(임시화탐)"/>
      <sheetName val="산출근거(본화탐)"/>
      <sheetName val="수량산출근거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표"/>
      <sheetName val="노임단가"/>
      <sheetName val="수량산출1"/>
      <sheetName val="역사집계표"/>
      <sheetName val="수량계산"/>
      <sheetName val="선로집계"/>
      <sheetName val="선로총괄"/>
      <sheetName val="인공"/>
      <sheetName val="반송인공"/>
      <sheetName val="관로신설"/>
      <sheetName val="광관로"/>
      <sheetName val="일위산출"/>
      <sheetName val="공량산출서"/>
      <sheetName val="일위대가"/>
      <sheetName val="수량조서"/>
      <sheetName val="원가계산서"/>
      <sheetName val="가설건물"/>
      <sheetName val="소방감리비"/>
      <sheetName val="LRH인공"/>
      <sheetName val="강관주"/>
      <sheetName val="CCTV"/>
      <sheetName val="증폭기"/>
      <sheetName val="연선전화"/>
      <sheetName val="지중도체"/>
      <sheetName val="사정조서"/>
      <sheetName val="사정표지"/>
      <sheetName val="전기공사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수정본"/>
      <sheetName val="수량산출서"/>
      <sheetName val="인공산출서"/>
      <sheetName val="일위산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설변총괄표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건축1회"/>
      <sheetName val="신설개소별 총집계표(동해-배전)"/>
      <sheetName val="안평역사 총집계"/>
      <sheetName val="A 견적"/>
      <sheetName val="피엘"/>
      <sheetName val="내역서"/>
      <sheetName val="조건"/>
      <sheetName val="산출내역서집계표"/>
      <sheetName val="I一般比"/>
      <sheetName val="N賃率-職"/>
      <sheetName val="48전력선로일위"/>
      <sheetName val="20_10_100"/>
      <sheetName val="전기일위목록"/>
      <sheetName val="노임단가(2000하반기)"/>
      <sheetName val="2002하반기노임기준"/>
      <sheetName val="산출근거"/>
      <sheetName val="대극장-상부단가"/>
      <sheetName val="설계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"/>
      <sheetName val="CODE"/>
      <sheetName val="cost"/>
      <sheetName val="공사원가"/>
      <sheetName val="공종별예산조서"/>
      <sheetName val="일위대가표"/>
      <sheetName val="일위산출"/>
      <sheetName val="가설공사"/>
      <sheetName val="운반비"/>
      <sheetName val="운반중량"/>
      <sheetName val="동원내역"/>
      <sheetName val="동원인원"/>
      <sheetName val="기계경비"/>
      <sheetName val="기계경비Ⅱ"/>
      <sheetName val="기계경비Ⅱ(2)"/>
      <sheetName val="일위_파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A 견적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공종별예산조서 총집계표"/>
      <sheetName val="공종별예산조서"/>
      <sheetName val="일위대가"/>
      <sheetName val="인공산출서 "/>
      <sheetName val="노임"/>
      <sheetName val="단가비교표"/>
      <sheetName val="전화총집계"/>
      <sheetName val="전화(집계표)"/>
      <sheetName val="TV총집계"/>
      <sheetName val="TV(집계표)"/>
      <sheetName val="승무TV(집계표)"/>
      <sheetName val="방송총집계"/>
      <sheetName val="CCTV총집계"/>
      <sheetName val="AFC총집계"/>
      <sheetName val="인터폰,키폰총집계"/>
      <sheetName val="화재경보총집계"/>
      <sheetName val="전화철거총집계"/>
      <sheetName val="방송철거총집계"/>
      <sheetName val="CCTV및화재경보철거총집계 "/>
      <sheetName val="전화"/>
      <sheetName val="LAN(집계표)"/>
      <sheetName val="LAN"/>
      <sheetName val="방송(집계표)"/>
      <sheetName val="방송"/>
      <sheetName val="화재경보(집계표) "/>
      <sheetName val="화재경보"/>
      <sheetName val="TV"/>
      <sheetName val="CCTV"/>
      <sheetName val="AFC"/>
      <sheetName val="인터폰"/>
      <sheetName val="승무전화(집계표) "/>
      <sheetName val="승무전화"/>
      <sheetName val="승무LAN"/>
      <sheetName val="승무TV"/>
      <sheetName val="승무방송"/>
      <sheetName val="승무화재경보(집계표)"/>
      <sheetName val="승무화재경보"/>
      <sheetName val="운전전화 "/>
      <sheetName val="11계역사전화집계"/>
      <sheetName val="용동역전화"/>
      <sheetName val="함열역전화"/>
      <sheetName val="함열역TV"/>
      <sheetName val="황등역전화"/>
      <sheetName val="김제역전화 "/>
      <sheetName val="김제역TV"/>
      <sheetName val="신태인역전화"/>
      <sheetName val="신태인역TV"/>
      <sheetName val="익산역전화 "/>
      <sheetName val="익산역TV"/>
      <sheetName val="와룡역전화"/>
      <sheetName val="초강역전화 "/>
      <sheetName val="다산역전화 "/>
      <sheetName val="감곡역전화"/>
      <sheetName val="부용역전화"/>
      <sheetName val="운반비산출"/>
      <sheetName val="운반중량"/>
      <sheetName val="운반중량산출서"/>
      <sheetName val="통신감리비"/>
      <sheetName val="요율표"/>
      <sheetName val="조달청제비율"/>
      <sheetName val="철거발생품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한강운반비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"/>
      <sheetName val="건축"/>
      <sheetName val="기계"/>
      <sheetName val="연결임시"/>
      <sheetName val="여과지동"/>
      <sheetName val="기초자료"/>
      <sheetName val="자재단가"/>
      <sheetName val="일위대가(1)"/>
      <sheetName val="수량산출"/>
      <sheetName val="전사집계"/>
      <sheetName val="샘플표지"/>
      <sheetName val="설비"/>
      <sheetName val="파주낙찰"/>
      <sheetName val="내역서"/>
      <sheetName val="LOAD-46"/>
      <sheetName val="전기단가조사서"/>
      <sheetName val="견적대비 견적서"/>
      <sheetName val="견적서"/>
      <sheetName val="NEYOK"/>
      <sheetName val="을"/>
      <sheetName val="공통가설"/>
      <sheetName val="간선"/>
      <sheetName val="인건비 "/>
      <sheetName val="Y_WORK"/>
      <sheetName val="9GNG운반"/>
      <sheetName val="배관배선 단가조사"/>
      <sheetName val="일위대가"/>
      <sheetName val="일위대가집계"/>
      <sheetName val="신우"/>
      <sheetName val="대치판정"/>
      <sheetName val="을지"/>
      <sheetName val="Y-WORK"/>
      <sheetName val="터파기및재료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터널조도"/>
      <sheetName val="예산조서"/>
      <sheetName val="품셈TABLE"/>
      <sheetName val="5.단가대비표"/>
      <sheetName val="내역서"/>
      <sheetName val="수량산출"/>
      <sheetName val="일위대가목록"/>
      <sheetName val="대치판정"/>
      <sheetName val="총괄집계표"/>
      <sheetName val="실행철강하도"/>
      <sheetName val="개요"/>
      <sheetName val="전기단가조사서"/>
      <sheetName val="단가대비표(SYS)"/>
      <sheetName val="제조노임"/>
      <sheetName val="자재단가"/>
      <sheetName val="위치조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원가계산서"/>
      <sheetName val="2.총괄표"/>
      <sheetName val="철거표지"/>
      <sheetName val="3.단가단출서"/>
      <sheetName val="철거표지 (2)"/>
      <sheetName val="5.공량산출서"/>
      <sheetName val="철거표지 (3)"/>
      <sheetName val="4.수량산출서"/>
      <sheetName val="철거표지 (4)"/>
      <sheetName val="4-1.개소별집계표"/>
      <sheetName val="4-2.개소별명세표"/>
      <sheetName val="1-2.기타경비산출"/>
      <sheetName val="2001시중노임"/>
      <sheetName val="3.단가단출서 (2)"/>
      <sheetName val="수량조서"/>
      <sheetName val="일위대가표"/>
      <sheetName val="총괄집계표"/>
      <sheetName val="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노임단가"/>
      <sheetName val="자재단가표"/>
      <sheetName val="개소별 명세표"/>
      <sheetName val="개소별 총괄표"/>
      <sheetName val="공비산출서"/>
      <sheetName val="일위대가"/>
      <sheetName val="일위대가 (설변)"/>
      <sheetName val="일위대가 (설변) (2)"/>
      <sheetName val="일위대가 (무)"/>
      <sheetName val="철거발생품매각산출"/>
      <sheetName val="총 괄 표(변경)"/>
      <sheetName val="원가계산서 비교표(변경)"/>
      <sheetName val="설변(일위대가)"/>
      <sheetName val="Sheet1"/>
      <sheetName val="총괄표"/>
      <sheetName val="수량조서(무)"/>
      <sheetName val="공사원가계산서"/>
      <sheetName val="도급금액내역서"/>
      <sheetName val="관급자재"/>
      <sheetName val="운반비산출"/>
      <sheetName val="운반비"/>
      <sheetName val="수량산출"/>
      <sheetName val="수량집계"/>
      <sheetName val="자자단가표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일위단가"/>
      <sheetName val="내역단가"/>
      <sheetName val="일위대가목록"/>
      <sheetName val="일위대가"/>
      <sheetName val="인건비"/>
      <sheetName val="도급내역 및 공량"/>
      <sheetName val="원가계산"/>
      <sheetName val="합계"/>
      <sheetName val="일위공량"/>
      <sheetName val="가설사무소"/>
      <sheetName val="일위산출근거"/>
      <sheetName val="내역서"/>
      <sheetName val="일위1"/>
      <sheetName val="일위대가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진갑"/>
      <sheetName val="신진견적"/>
      <sheetName val="중앙갑"/>
      <sheetName val="중앙견적서"/>
      <sheetName val="일위단가"/>
      <sheetName val=" HIT-&gt;HMC 견적(3900)"/>
      <sheetName val="일위목록"/>
      <sheetName val="단가산출"/>
      <sheetName val="직재"/>
      <sheetName val="일위대가"/>
      <sheetName val="일위1"/>
      <sheetName val="타견적서"/>
      <sheetName val="sheet1"/>
      <sheetName val="일위대가목록"/>
      <sheetName val="내역"/>
      <sheetName val="_HIT__HMC 견적_3900_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단-원산"/>
      <sheetName val="천-단"/>
      <sheetName val="조-단"/>
      <sheetName val="표지"/>
      <sheetName val="원가계산서 "/>
      <sheetName val="집계표 (1)"/>
      <sheetName val="집계표(2)"/>
      <sheetName val="내역서(1차공사분)"/>
      <sheetName val="선로정수계산"/>
      <sheetName val="공사원가계산서"/>
      <sheetName val="차액보증"/>
      <sheetName val="일위집계(기존)"/>
      <sheetName val="일위1"/>
      <sheetName val="BID"/>
      <sheetName val="간선계산"/>
      <sheetName val="guard(mac)"/>
      <sheetName val="직재"/>
      <sheetName val="건축내역"/>
      <sheetName val="165-1"/>
      <sheetName val="일위대가"/>
      <sheetName val="일위"/>
      <sheetName val="조내역"/>
      <sheetName val="#2_일위대가목록"/>
      <sheetName val="입찰안"/>
      <sheetName val="일위총괄표"/>
      <sheetName val=" HIT-&gt;HMC 견적(3900)"/>
      <sheetName val="Sheet5"/>
      <sheetName val="일위단가"/>
      <sheetName val="상수도토공집계표"/>
      <sheetName val="단위세대"/>
      <sheetName val="산출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Sheet4"/>
      <sheetName val="견적"/>
      <sheetName val="요율"/>
      <sheetName val="기준자료"/>
      <sheetName val="배선DATA"/>
      <sheetName val="약품공급2"/>
      <sheetName val="Y-WORK"/>
      <sheetName val="예산내역서"/>
      <sheetName val="설계예산서"/>
      <sheetName val="1을"/>
      <sheetName val="서울산업대(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가 98"/>
      <sheetName val="조사 - 9806"/>
      <sheetName val="조사 - 9809"/>
      <sheetName val="조사 - 9810"/>
      <sheetName val="원가계산서"/>
      <sheetName val="공사원가계산서"/>
      <sheetName val="대비"/>
      <sheetName val="대가99"/>
      <sheetName val="조사 - 9902"/>
      <sheetName val="조사9909"/>
      <sheetName val="조사 - 10"/>
      <sheetName val="조사 - 09"/>
      <sheetName val="조사 - 06"/>
      <sheetName val="내역서"/>
      <sheetName val="전기일위대가"/>
      <sheetName val="DATA"/>
      <sheetName val="Y-WORK"/>
      <sheetName val="제-노임"/>
      <sheetName val="설직재-1"/>
      <sheetName val="제직재"/>
      <sheetName val="1.우편집중내역서"/>
      <sheetName val="약품공급2"/>
      <sheetName val="일위목록"/>
      <sheetName val="요율"/>
      <sheetName val="견적대비 견적서"/>
      <sheetName val="일위대가"/>
      <sheetName val="NEYOK"/>
      <sheetName val="상수도토공집계표"/>
      <sheetName val="N賃率-職"/>
      <sheetName val="I一般比"/>
      <sheetName val="일위"/>
      <sheetName val="FRP내역서"/>
      <sheetName val="신우"/>
      <sheetName val="2.대외공문"/>
      <sheetName val="일위집계(기존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설계명세서"/>
      <sheetName val="철근집계"/>
      <sheetName val="단"/>
      <sheetName val="PRO98"/>
      <sheetName val="조명시설"/>
      <sheetName val="예산내역서"/>
      <sheetName val="적용기준"/>
      <sheetName val="견적"/>
      <sheetName val="수량산출"/>
      <sheetName val="2F 회의실견적(5_14 일대)"/>
      <sheetName val=" HIT-&gt;HMC 견적(3900)"/>
      <sheetName val="직노"/>
      <sheetName val="금액내역서"/>
      <sheetName val="공사현황"/>
      <sheetName val="토적표"/>
      <sheetName val="직재"/>
      <sheetName val="내역서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대총괄표"/>
      <sheetName val="내역서1"/>
      <sheetName val="공량산출서1"/>
      <sheetName val="000000"/>
      <sheetName val="표지"/>
      <sheetName val="총괄표지"/>
      <sheetName val="내역표지"/>
      <sheetName val="공사원가계산서"/>
      <sheetName val="1차전관방송내역"/>
      <sheetName val="2차전관방송내역"/>
      <sheetName val="회의실방송내역"/>
      <sheetName val="합동강의실방송내역"/>
      <sheetName val="공량표지"/>
      <sheetName val="1차전관공량산출총괄"/>
      <sheetName val="1차전관공량산출내역"/>
      <sheetName val="2차전관공량산출총괄"/>
      <sheetName val="2차전관공량산출내역"/>
      <sheetName val="회의실방송공량산출총괄"/>
      <sheetName val="회의실방송공량산출내역"/>
      <sheetName val="합동강의실공량산출총괄"/>
      <sheetName val="합동강의실공량산출내역"/>
      <sheetName val="자재비교표지"/>
      <sheetName val="자재단가비교표"/>
      <sheetName val="도면표지"/>
      <sheetName val="중강당 내역"/>
      <sheetName val="총괄표"/>
      <sheetName val="단가산출"/>
      <sheetName val="일위목록"/>
      <sheetName val="일위단가"/>
      <sheetName val="내역서"/>
      <sheetName val="내역서 양식1"/>
      <sheetName val="일위집계(기존)"/>
      <sheetName val="요율"/>
      <sheetName val="일위1"/>
      <sheetName val="XXXX"/>
      <sheetName val="VXXXXX"/>
      <sheetName val="목차"/>
      <sheetName val="설계설명서"/>
      <sheetName val="일반시방"/>
      <sheetName val="갑지"/>
      <sheetName val="설명표지"/>
      <sheetName val="원가계산"/>
      <sheetName val="내역서 (갑)"/>
      <sheetName val="내역서(을)"/>
      <sheetName val="CCTV공량"/>
      <sheetName val="물량산출"/>
      <sheetName val="단가조사"/>
      <sheetName val="약품공급2"/>
      <sheetName val="노임"/>
      <sheetName val="도급"/>
      <sheetName val="제경비"/>
      <sheetName val="일위대가"/>
      <sheetName val="단가비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자재단가"/>
      <sheetName val="자단"/>
      <sheetName val="단가산출"/>
      <sheetName val="내역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소총괄표"/>
      <sheetName val="전력선로집계표"/>
      <sheetName val="예산내역서"/>
      <sheetName val="인공산출서"/>
      <sheetName val="수량산출서"/>
      <sheetName val="수량산출서 (2)"/>
      <sheetName val="완철수량"/>
      <sheetName val="완철개소별명세표"/>
      <sheetName val="단가비교표"/>
      <sheetName val="가설공사"/>
      <sheetName val="관급자재조서"/>
      <sheetName val="수량조서"/>
      <sheetName val="일위대가표"/>
      <sheetName val="공종별예산조서"/>
      <sheetName val="제경비"/>
      <sheetName val="단가비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"/>
      <sheetName val="관급자재"/>
      <sheetName val="관급(설계서)"/>
      <sheetName val="철거발생품"/>
      <sheetName val="공량(본)"/>
      <sheetName val="공량(임시)"/>
      <sheetName val="통신감리(본)"/>
      <sheetName val="통신감리(임시)"/>
      <sheetName val="소방감리(본)"/>
      <sheetName val="소방감리(임시)"/>
      <sheetName val="가설물(본)"/>
      <sheetName val="가설물(임시)"/>
      <sheetName val="운반비(본)"/>
      <sheetName val="운반비(임시)"/>
      <sheetName val="운반중량(본)"/>
      <sheetName val="운반중량(임시)"/>
      <sheetName val="자재집계"/>
      <sheetName val="수량산출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_작성"/>
      <sheetName val="단가표"/>
      <sheetName val="일위대가목록표"/>
      <sheetName val="일위대가"/>
      <sheetName val="계산"/>
      <sheetName val="단가표(3월)"/>
      <sheetName val="일위대가(무)"/>
      <sheetName val="자재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내역서집계"/>
      <sheetName val="내역서"/>
      <sheetName val="일위목록"/>
      <sheetName val="일 위 대 가 표"/>
      <sheetName val="산출(1)"/>
      <sheetName val="산출(2)"/>
      <sheetName val="단가산출"/>
      <sheetName val="노임단가"/>
      <sheetName val="요율"/>
      <sheetName val="각종수수료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내역서집계"/>
      <sheetName val="내역서"/>
      <sheetName val="일위목록"/>
      <sheetName val="일 위 대 가 표"/>
      <sheetName val="산출"/>
      <sheetName val="단가산출"/>
      <sheetName val="수배전반운반비"/>
      <sheetName val="노임단가"/>
      <sheetName val="요율"/>
      <sheetName val="한전불입"/>
      <sheetName val="사용전검사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"/>
      <sheetName val="일위산출근거"/>
      <sheetName val="요율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단가산출"/>
      <sheetName val="산출(소방)"/>
      <sheetName val="소방내역서"/>
      <sheetName val="소방내역서집계"/>
      <sheetName val="소방원가"/>
      <sheetName val="통신대가"/>
      <sheetName val="통신일위목록"/>
      <sheetName val="산출 (통신)"/>
      <sheetName val="통신내역서 "/>
      <sheetName val="통신내역서집계"/>
      <sheetName val="통신원가"/>
      <sheetName val="전기대가"/>
      <sheetName val="전기일위목록"/>
      <sheetName val="산출(전기)"/>
      <sheetName val="전기내역서"/>
      <sheetName val="전기내역서집계"/>
      <sheetName val="전기원가"/>
      <sheetName val="총갑지"/>
      <sheetName val="총괄내역서집계"/>
      <sheetName val="총괄원가"/>
      <sheetName val="평당공사비"/>
      <sheetName val="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단가산출"/>
      <sheetName val="산출(소방)"/>
      <sheetName val="소방내역서"/>
      <sheetName val="소방내역서집계"/>
      <sheetName val="소방원가"/>
      <sheetName val="통신대가"/>
      <sheetName val="통신일위목록"/>
      <sheetName val="산출 (통신)"/>
      <sheetName val="통신내역서 "/>
      <sheetName val="통신내역서집계"/>
      <sheetName val="통신원가"/>
      <sheetName val="전기대가"/>
      <sheetName val="전기일위목록"/>
      <sheetName val="산출(전기)"/>
      <sheetName val="전기내역서"/>
      <sheetName val="전기내역서집계"/>
      <sheetName val="전기원가"/>
      <sheetName val="총갑지"/>
      <sheetName val="총괄내역서집계"/>
      <sheetName val="총괄원가"/>
      <sheetName val="평당공사비"/>
      <sheetName val="내역서(총괄)"/>
      <sheetName val="을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>
        <row r="5">
          <cell r="B5">
            <v>-1</v>
          </cell>
          <cell r="D5" t="str">
            <v>인력터파기</v>
          </cell>
          <cell r="E5" t="str">
            <v>0-1m</v>
          </cell>
          <cell r="F5" t="str">
            <v>㎥</v>
          </cell>
          <cell r="G5">
            <v>0</v>
          </cell>
          <cell r="H5">
            <v>10136.6</v>
          </cell>
          <cell r="I5">
            <v>0</v>
          </cell>
          <cell r="J5">
            <v>10136.6</v>
          </cell>
        </row>
        <row r="6">
          <cell r="B6">
            <v>-2</v>
          </cell>
          <cell r="D6" t="str">
            <v>인력되메우기</v>
          </cell>
          <cell r="E6" t="str">
            <v>0-1m</v>
          </cell>
          <cell r="F6" t="str">
            <v>㎥</v>
          </cell>
          <cell r="G6">
            <v>0</v>
          </cell>
          <cell r="H6">
            <v>5068.3</v>
          </cell>
          <cell r="I6">
            <v>0</v>
          </cell>
          <cell r="J6">
            <v>5068.3</v>
          </cell>
        </row>
        <row r="7">
          <cell r="B7">
            <v>-3</v>
          </cell>
          <cell r="C7" t="str">
            <v>제1-1호</v>
          </cell>
          <cell r="D7" t="str">
            <v>기계터파기</v>
          </cell>
          <cell r="E7" t="str">
            <v>기계백호우 , 0.2M3</v>
          </cell>
          <cell r="F7" t="str">
            <v>㎥</v>
          </cell>
          <cell r="G7">
            <v>242</v>
          </cell>
          <cell r="H7">
            <v>1596</v>
          </cell>
          <cell r="I7">
            <v>629</v>
          </cell>
          <cell r="J7">
            <v>2467</v>
          </cell>
          <cell r="K7" t="str">
            <v>490402J</v>
          </cell>
        </row>
        <row r="8">
          <cell r="B8">
            <v>-4</v>
          </cell>
          <cell r="C8" t="str">
            <v>제1-2호</v>
          </cell>
          <cell r="D8" t="str">
            <v>되메우기</v>
          </cell>
          <cell r="E8" t="str">
            <v>기계백호우 , 0.2M3</v>
          </cell>
          <cell r="F8" t="str">
            <v>㎥</v>
          </cell>
          <cell r="G8">
            <v>139</v>
          </cell>
          <cell r="H8">
            <v>331</v>
          </cell>
          <cell r="I8">
            <v>296</v>
          </cell>
          <cell r="J8">
            <v>766</v>
          </cell>
          <cell r="K8" t="str">
            <v>490402J</v>
          </cell>
        </row>
        <row r="9">
          <cell r="B9">
            <v>-5</v>
          </cell>
          <cell r="D9" t="str">
            <v>터파기및되메우기</v>
          </cell>
          <cell r="E9" t="str">
            <v>H:600</v>
          </cell>
          <cell r="F9" t="str">
            <v>M</v>
          </cell>
          <cell r="G9">
            <v>233</v>
          </cell>
          <cell r="H9">
            <v>3681</v>
          </cell>
          <cell r="I9">
            <v>0</v>
          </cell>
          <cell r="J9">
            <v>3914</v>
          </cell>
        </row>
        <row r="10">
          <cell r="B10">
            <v>-6</v>
          </cell>
          <cell r="D10" t="str">
            <v>터파기및되메우기</v>
          </cell>
          <cell r="E10" t="str">
            <v>H:1200</v>
          </cell>
          <cell r="F10" t="str">
            <v>M</v>
          </cell>
          <cell r="G10">
            <v>233</v>
          </cell>
          <cell r="H10">
            <v>9177</v>
          </cell>
          <cell r="I10">
            <v>0</v>
          </cell>
          <cell r="J10">
            <v>9410</v>
          </cell>
        </row>
        <row r="11">
          <cell r="B11">
            <v>-7</v>
          </cell>
          <cell r="C11" t="str">
            <v>제1-3호</v>
          </cell>
          <cell r="D11" t="str">
            <v>CONC기계비빔타설</v>
          </cell>
          <cell r="E11" t="str">
            <v>1:2:4</v>
          </cell>
          <cell r="F11" t="str">
            <v>㎥</v>
          </cell>
          <cell r="G11">
            <v>48695.8</v>
          </cell>
          <cell r="H11">
            <v>54167.8</v>
          </cell>
          <cell r="I11">
            <v>1243.9000000000001</v>
          </cell>
          <cell r="J11">
            <v>104107.5</v>
          </cell>
          <cell r="K11" t="str">
            <v>490402J</v>
          </cell>
        </row>
        <row r="12">
          <cell r="B12">
            <v>-8</v>
          </cell>
          <cell r="C12" t="str">
            <v>제1-4호</v>
          </cell>
          <cell r="D12" t="str">
            <v>합판거푸집</v>
          </cell>
          <cell r="E12" t="str">
            <v>5회</v>
          </cell>
          <cell r="F12" t="str">
            <v>㎡</v>
          </cell>
          <cell r="G12">
            <v>4209</v>
          </cell>
          <cell r="H12">
            <v>12112</v>
          </cell>
          <cell r="I12">
            <v>0</v>
          </cell>
          <cell r="J12">
            <v>16321</v>
          </cell>
          <cell r="K12" t="str">
            <v>490450N</v>
          </cell>
        </row>
        <row r="13">
          <cell r="B13">
            <v>-9</v>
          </cell>
          <cell r="D13" t="str">
            <v>보도블럭 철거후 재설치</v>
          </cell>
          <cell r="F13" t="str">
            <v>식</v>
          </cell>
          <cell r="G13">
            <v>23855</v>
          </cell>
          <cell r="H13">
            <v>5013</v>
          </cell>
          <cell r="I13">
            <v>0</v>
          </cell>
          <cell r="J13">
            <v>28868</v>
          </cell>
        </row>
        <row r="14">
          <cell r="B14">
            <v>-10</v>
          </cell>
          <cell r="D14" t="str">
            <v>콘크리트 절단(T=75M/M)</v>
          </cell>
          <cell r="E14" t="str">
            <v>M당</v>
          </cell>
          <cell r="F14" t="str">
            <v>식</v>
          </cell>
          <cell r="G14">
            <v>847</v>
          </cell>
          <cell r="H14">
            <v>722.79700000000003</v>
          </cell>
          <cell r="I14">
            <v>40</v>
          </cell>
          <cell r="J14">
            <v>1609.797</v>
          </cell>
        </row>
        <row r="15">
          <cell r="B15">
            <v>-11</v>
          </cell>
          <cell r="D15" t="str">
            <v>콘크리트 포장깨기</v>
          </cell>
          <cell r="E15" t="str">
            <v>㎥</v>
          </cell>
          <cell r="F15" t="str">
            <v>식</v>
          </cell>
          <cell r="G15">
            <v>2294</v>
          </cell>
          <cell r="H15">
            <v>49615.5</v>
          </cell>
          <cell r="I15">
            <v>1459</v>
          </cell>
          <cell r="J15">
            <v>53368.5</v>
          </cell>
        </row>
        <row r="16">
          <cell r="B16">
            <v>-12</v>
          </cell>
          <cell r="D16" t="str">
            <v>콘크리트 포장(T=15㎝)-a형</v>
          </cell>
          <cell r="E16" t="str">
            <v>㎡</v>
          </cell>
          <cell r="F16" t="str">
            <v>식</v>
          </cell>
          <cell r="G16">
            <v>6981</v>
          </cell>
          <cell r="H16">
            <v>8215.4500000000007</v>
          </cell>
          <cell r="I16">
            <v>0</v>
          </cell>
          <cell r="J16">
            <v>15196.45</v>
          </cell>
        </row>
        <row r="17">
          <cell r="B17">
            <v>-20</v>
          </cell>
          <cell r="C17" t="str">
            <v>제2-0호</v>
          </cell>
          <cell r="D17" t="str">
            <v>접지공사(인력)</v>
          </cell>
          <cell r="E17" t="str">
            <v>GV5.5㎟  16Φx1800x1EA</v>
          </cell>
          <cell r="F17" t="str">
            <v>식</v>
          </cell>
          <cell r="G17">
            <v>30763</v>
          </cell>
          <cell r="H17">
            <v>24532.187999999998</v>
          </cell>
          <cell r="I17">
            <v>1850</v>
          </cell>
          <cell r="J17">
            <v>57145.187999999995</v>
          </cell>
        </row>
        <row r="18">
          <cell r="B18">
            <v>-21</v>
          </cell>
          <cell r="C18" t="str">
            <v>제2-1호</v>
          </cell>
          <cell r="D18" t="str">
            <v>접지공사(인력)</v>
          </cell>
          <cell r="E18" t="str">
            <v>GV14㎟  16Φx1800x1EA</v>
          </cell>
          <cell r="F18" t="str">
            <v>식</v>
          </cell>
          <cell r="G18">
            <v>31483</v>
          </cell>
          <cell r="H18">
            <v>25833.011999999999</v>
          </cell>
          <cell r="I18">
            <v>1850</v>
          </cell>
          <cell r="J18">
            <v>59166.012000000002</v>
          </cell>
        </row>
        <row r="19">
          <cell r="B19">
            <v>-22</v>
          </cell>
          <cell r="C19" t="str">
            <v>제2-2호</v>
          </cell>
          <cell r="D19" t="str">
            <v>접지공사(인력)</v>
          </cell>
          <cell r="E19" t="str">
            <v>GV60㎟  16Φx1800x3EA</v>
          </cell>
          <cell r="F19" t="str">
            <v>식</v>
          </cell>
          <cell r="G19">
            <v>64680</v>
          </cell>
          <cell r="H19">
            <v>89206.45199999999</v>
          </cell>
          <cell r="I19">
            <v>5550</v>
          </cell>
          <cell r="J19">
            <v>159436.45199999999</v>
          </cell>
        </row>
        <row r="20">
          <cell r="B20">
            <v>-23</v>
          </cell>
          <cell r="D20" t="str">
            <v>접지공사(인력)</v>
          </cell>
          <cell r="E20" t="str">
            <v>GV38㎟  16Φx1800x3EA</v>
          </cell>
          <cell r="F20" t="str">
            <v>식</v>
          </cell>
          <cell r="G20">
            <v>59532</v>
          </cell>
          <cell r="H20">
            <v>81401.508000000002</v>
          </cell>
          <cell r="I20">
            <v>5550</v>
          </cell>
          <cell r="J20">
            <v>146483.508</v>
          </cell>
        </row>
        <row r="21">
          <cell r="B21">
            <v>-31</v>
          </cell>
          <cell r="C21" t="str">
            <v>제3-1호</v>
          </cell>
          <cell r="D21" t="str">
            <v>맨홀 1000*1000*1000</v>
          </cell>
          <cell r="E21" t="str">
            <v>1000*1000*1000</v>
          </cell>
          <cell r="F21" t="str">
            <v>식</v>
          </cell>
          <cell r="G21">
            <v>628032</v>
          </cell>
          <cell r="H21">
            <v>78950.55</v>
          </cell>
          <cell r="I21">
            <v>4182</v>
          </cell>
          <cell r="J21">
            <v>711164.55</v>
          </cell>
        </row>
        <row r="22">
          <cell r="B22">
            <v>-41</v>
          </cell>
          <cell r="C22" t="str">
            <v>제3-2호</v>
          </cell>
          <cell r="D22" t="str">
            <v>특고압 인입전주</v>
          </cell>
          <cell r="E22" t="str">
            <v>한전전주용</v>
          </cell>
          <cell r="F22" t="str">
            <v>식</v>
          </cell>
          <cell r="G22">
            <v>473086</v>
          </cell>
          <cell r="H22">
            <v>143466</v>
          </cell>
          <cell r="I22">
            <v>0</v>
          </cell>
          <cell r="J22">
            <v>616552</v>
          </cell>
        </row>
        <row r="23">
          <cell r="B23">
            <v>-51</v>
          </cell>
          <cell r="C23" t="str">
            <v>제4-1호</v>
          </cell>
          <cell r="D23" t="str">
            <v>전선관지지금구</v>
          </cell>
          <cell r="E23" t="str">
            <v>16C 챤넬용</v>
          </cell>
          <cell r="F23" t="str">
            <v>식</v>
          </cell>
          <cell r="G23">
            <v>3089</v>
          </cell>
          <cell r="H23">
            <v>3547</v>
          </cell>
          <cell r="I23">
            <v>0</v>
          </cell>
          <cell r="J23">
            <v>6636</v>
          </cell>
        </row>
        <row r="24">
          <cell r="B24">
            <v>-52</v>
          </cell>
          <cell r="C24" t="str">
            <v>제4-2호</v>
          </cell>
          <cell r="D24" t="str">
            <v>전선관지지금구</v>
          </cell>
          <cell r="E24" t="str">
            <v>22C 챤넬용</v>
          </cell>
          <cell r="F24" t="str">
            <v>식</v>
          </cell>
          <cell r="G24">
            <v>3269</v>
          </cell>
          <cell r="H24">
            <v>3547</v>
          </cell>
          <cell r="I24">
            <v>0</v>
          </cell>
          <cell r="J24">
            <v>6816</v>
          </cell>
        </row>
        <row r="25">
          <cell r="B25">
            <v>-53</v>
          </cell>
          <cell r="C25" t="str">
            <v>제4-3호</v>
          </cell>
          <cell r="D25" t="str">
            <v>전선관지지금구</v>
          </cell>
          <cell r="E25" t="str">
            <v>28C 챤넬용</v>
          </cell>
          <cell r="F25" t="str">
            <v>식</v>
          </cell>
          <cell r="G25">
            <v>3454</v>
          </cell>
          <cell r="H25">
            <v>3547</v>
          </cell>
          <cell r="I25">
            <v>0</v>
          </cell>
          <cell r="J25">
            <v>7001</v>
          </cell>
        </row>
        <row r="26">
          <cell r="B26">
            <v>-54</v>
          </cell>
          <cell r="C26" t="str">
            <v>제4-4호</v>
          </cell>
          <cell r="D26" t="str">
            <v>전선관지지금구</v>
          </cell>
          <cell r="E26" t="str">
            <v>36C 챤넬용</v>
          </cell>
          <cell r="F26" t="str">
            <v>식</v>
          </cell>
          <cell r="G26">
            <v>3819</v>
          </cell>
          <cell r="H26">
            <v>3547</v>
          </cell>
          <cell r="I26">
            <v>0</v>
          </cell>
          <cell r="J26">
            <v>7366</v>
          </cell>
        </row>
        <row r="27">
          <cell r="B27">
            <v>-55</v>
          </cell>
          <cell r="C27" t="str">
            <v>제4-5호</v>
          </cell>
          <cell r="D27" t="str">
            <v>전선관지지금구</v>
          </cell>
          <cell r="E27" t="str">
            <v>42C 챤넬용</v>
          </cell>
          <cell r="F27" t="str">
            <v>식</v>
          </cell>
          <cell r="G27">
            <v>4009</v>
          </cell>
          <cell r="H27">
            <v>3547</v>
          </cell>
          <cell r="I27">
            <v>0</v>
          </cell>
          <cell r="J27">
            <v>7556</v>
          </cell>
        </row>
        <row r="28">
          <cell r="B28">
            <v>-56</v>
          </cell>
          <cell r="C28" t="str">
            <v>제4-6호</v>
          </cell>
          <cell r="D28" t="str">
            <v>전선관지지금구</v>
          </cell>
          <cell r="E28" t="str">
            <v>54C 챤넬용</v>
          </cell>
          <cell r="F28" t="str">
            <v>식</v>
          </cell>
          <cell r="G28">
            <v>4384</v>
          </cell>
          <cell r="H28">
            <v>3547</v>
          </cell>
          <cell r="I28">
            <v>0</v>
          </cell>
          <cell r="J28">
            <v>7931</v>
          </cell>
        </row>
        <row r="29">
          <cell r="B29">
            <v>-57</v>
          </cell>
          <cell r="C29" t="str">
            <v>제4-7호</v>
          </cell>
          <cell r="D29" t="str">
            <v>전선관지지금구</v>
          </cell>
          <cell r="E29" t="str">
            <v>70C 챤넬용</v>
          </cell>
          <cell r="F29" t="str">
            <v>식</v>
          </cell>
          <cell r="G29">
            <v>5389</v>
          </cell>
          <cell r="H29">
            <v>3547</v>
          </cell>
          <cell r="I29">
            <v>0</v>
          </cell>
          <cell r="J29">
            <v>8936</v>
          </cell>
        </row>
        <row r="30">
          <cell r="B30">
            <v>-58</v>
          </cell>
          <cell r="D30" t="str">
            <v>전선관지지금구</v>
          </cell>
          <cell r="E30" t="str">
            <v>82C 챤넬용</v>
          </cell>
          <cell r="F30" t="str">
            <v>식</v>
          </cell>
          <cell r="G30">
            <v>3834</v>
          </cell>
          <cell r="H30">
            <v>3547</v>
          </cell>
          <cell r="I30">
            <v>0</v>
          </cell>
          <cell r="J30">
            <v>7381</v>
          </cell>
        </row>
        <row r="31">
          <cell r="B31">
            <v>-59</v>
          </cell>
          <cell r="D31" t="str">
            <v>전선관지지금구</v>
          </cell>
          <cell r="E31" t="str">
            <v>104C 챤넬용</v>
          </cell>
          <cell r="F31" t="str">
            <v>식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B32">
            <v>-60</v>
          </cell>
          <cell r="C32" t="str">
            <v>제4-8호</v>
          </cell>
          <cell r="D32" t="str">
            <v>CABLE TRAY 지지금구</v>
          </cell>
          <cell r="E32" t="str">
            <v>W:200(옥상수평구간)</v>
          </cell>
          <cell r="F32" t="str">
            <v>식</v>
          </cell>
          <cell r="G32">
            <v>5052</v>
          </cell>
          <cell r="H32">
            <v>1641.4712</v>
          </cell>
          <cell r="I32">
            <v>4</v>
          </cell>
          <cell r="J32">
            <v>6697.4712</v>
          </cell>
        </row>
        <row r="33">
          <cell r="B33">
            <v>-61</v>
          </cell>
          <cell r="C33" t="str">
            <v>제4-9호</v>
          </cell>
          <cell r="D33" t="str">
            <v>CABLE TRAY 지지금구</v>
          </cell>
          <cell r="E33" t="str">
            <v>W:300(수평구간)</v>
          </cell>
          <cell r="F33" t="str">
            <v>식</v>
          </cell>
          <cell r="G33">
            <v>4786</v>
          </cell>
          <cell r="H33">
            <v>3547</v>
          </cell>
          <cell r="I33">
            <v>0</v>
          </cell>
          <cell r="J33">
            <v>8333</v>
          </cell>
        </row>
        <row r="34">
          <cell r="B34">
            <v>-62</v>
          </cell>
          <cell r="C34" t="str">
            <v>제4-10호</v>
          </cell>
          <cell r="D34" t="str">
            <v>CABLE TRAY 지지금구</v>
          </cell>
          <cell r="E34" t="str">
            <v>W:300(수직구간)</v>
          </cell>
          <cell r="F34" t="str">
            <v>식</v>
          </cell>
          <cell r="G34">
            <v>3854</v>
          </cell>
          <cell r="H34">
            <v>3547</v>
          </cell>
          <cell r="I34">
            <v>0</v>
          </cell>
          <cell r="J34">
            <v>7401</v>
          </cell>
        </row>
        <row r="35">
          <cell r="B35">
            <v>-63</v>
          </cell>
          <cell r="C35" t="str">
            <v>제4-11호</v>
          </cell>
          <cell r="D35" t="str">
            <v>CABLE TRAY 지지금구</v>
          </cell>
          <cell r="E35" t="str">
            <v>W:600(수평구간)</v>
          </cell>
          <cell r="F35" t="str">
            <v>식</v>
          </cell>
          <cell r="G35">
            <v>5686</v>
          </cell>
          <cell r="H35">
            <v>3547</v>
          </cell>
          <cell r="I35">
            <v>0</v>
          </cell>
          <cell r="J35">
            <v>9233</v>
          </cell>
        </row>
        <row r="36">
          <cell r="B36">
            <v>-64</v>
          </cell>
          <cell r="C36" t="str">
            <v>제4-12호</v>
          </cell>
          <cell r="D36" t="str">
            <v>CABLE TRAY 지지금구</v>
          </cell>
          <cell r="E36" t="str">
            <v>W:450(옥상수평구간)</v>
          </cell>
          <cell r="F36" t="str">
            <v>식</v>
          </cell>
          <cell r="G36">
            <v>5754</v>
          </cell>
          <cell r="H36">
            <v>1641.4712</v>
          </cell>
          <cell r="I36">
            <v>4</v>
          </cell>
          <cell r="J36">
            <v>7399.4712</v>
          </cell>
        </row>
        <row r="37">
          <cell r="B37">
            <v>-68</v>
          </cell>
          <cell r="C37" t="str">
            <v>제4-13호</v>
          </cell>
          <cell r="D37" t="str">
            <v>CABLE TRAY 지지금구</v>
          </cell>
          <cell r="E37" t="str">
            <v>W:200(수평구간)</v>
          </cell>
          <cell r="F37" t="str">
            <v>식</v>
          </cell>
          <cell r="G37">
            <v>4486</v>
          </cell>
          <cell r="H37">
            <v>3547</v>
          </cell>
          <cell r="I37">
            <v>0</v>
          </cell>
          <cell r="J37">
            <v>8033</v>
          </cell>
        </row>
        <row r="38">
          <cell r="B38">
            <v>-69</v>
          </cell>
          <cell r="C38" t="str">
            <v>제4-14호</v>
          </cell>
          <cell r="D38" t="str">
            <v>CABLE TRAY 지지금구</v>
          </cell>
          <cell r="E38" t="str">
            <v>W:450(수평구간)</v>
          </cell>
          <cell r="F38" t="str">
            <v>식</v>
          </cell>
          <cell r="G38">
            <v>5236</v>
          </cell>
          <cell r="H38">
            <v>3547</v>
          </cell>
          <cell r="I38">
            <v>0</v>
          </cell>
          <cell r="J38">
            <v>8783</v>
          </cell>
        </row>
        <row r="39">
          <cell r="B39">
            <v>-164</v>
          </cell>
          <cell r="C39" t="str">
            <v>제4-10호</v>
          </cell>
          <cell r="D39" t="str">
            <v>RACE WAY 지지</v>
          </cell>
          <cell r="E39" t="str">
            <v>110*50</v>
          </cell>
          <cell r="F39" t="str">
            <v>식</v>
          </cell>
          <cell r="G39">
            <v>2715</v>
          </cell>
          <cell r="H39">
            <v>1520</v>
          </cell>
          <cell r="I39">
            <v>0</v>
          </cell>
          <cell r="J39">
            <v>4235</v>
          </cell>
        </row>
        <row r="40">
          <cell r="B40">
            <v>-65</v>
          </cell>
          <cell r="C40" t="str">
            <v>제4-15호</v>
          </cell>
          <cell r="D40" t="str">
            <v>RACE WAY 지지</v>
          </cell>
          <cell r="E40" t="str">
            <v>70*40</v>
          </cell>
          <cell r="F40" t="str">
            <v>식</v>
          </cell>
          <cell r="G40">
            <v>2715</v>
          </cell>
          <cell r="H40">
            <v>1520</v>
          </cell>
          <cell r="I40">
            <v>0</v>
          </cell>
          <cell r="J40">
            <v>4235</v>
          </cell>
        </row>
        <row r="41">
          <cell r="B41">
            <v>-66</v>
          </cell>
          <cell r="D41" t="str">
            <v>CABLE TRAY 지지금구</v>
          </cell>
          <cell r="E41" t="str">
            <v>W:450(수직구간)</v>
          </cell>
          <cell r="F41" t="str">
            <v>식</v>
          </cell>
          <cell r="G41">
            <v>13260</v>
          </cell>
          <cell r="H41">
            <v>3547</v>
          </cell>
          <cell r="I41">
            <v>0</v>
          </cell>
          <cell r="J41">
            <v>16807</v>
          </cell>
        </row>
        <row r="42">
          <cell r="B42">
            <v>-67</v>
          </cell>
          <cell r="C42" t="str">
            <v>제4-16호</v>
          </cell>
          <cell r="D42" t="str">
            <v>CABLE DUCT 지지금구</v>
          </cell>
          <cell r="E42" t="str">
            <v>W:200(수평구간)</v>
          </cell>
          <cell r="F42" t="str">
            <v>식</v>
          </cell>
          <cell r="G42">
            <v>3554</v>
          </cell>
          <cell r="H42">
            <v>3547</v>
          </cell>
          <cell r="I42">
            <v>0</v>
          </cell>
          <cell r="J42">
            <v>7101</v>
          </cell>
        </row>
        <row r="43">
          <cell r="B43">
            <v>-70</v>
          </cell>
          <cell r="C43" t="str">
            <v>제4-17호</v>
          </cell>
          <cell r="D43" t="str">
            <v>CABLE DUCT 지지금구</v>
          </cell>
          <cell r="E43" t="str">
            <v>W:200(BRACKET)</v>
          </cell>
          <cell r="F43" t="str">
            <v>식</v>
          </cell>
          <cell r="G43">
            <v>4601</v>
          </cell>
          <cell r="H43">
            <v>3547</v>
          </cell>
          <cell r="I43">
            <v>0</v>
          </cell>
          <cell r="J43">
            <v>8148</v>
          </cell>
        </row>
        <row r="44">
          <cell r="B44">
            <v>-81</v>
          </cell>
          <cell r="C44" t="str">
            <v>제4-18호</v>
          </cell>
          <cell r="D44" t="str">
            <v>동력함기초 (냉난방)</v>
          </cell>
          <cell r="E44" t="str">
            <v>W:1000*H200*D550</v>
          </cell>
          <cell r="F44" t="str">
            <v>식</v>
          </cell>
          <cell r="G44">
            <v>20378</v>
          </cell>
          <cell r="H44">
            <v>36720.067999999999</v>
          </cell>
          <cell r="I44">
            <v>0</v>
          </cell>
          <cell r="J44">
            <v>57098.067999999999</v>
          </cell>
        </row>
        <row r="45">
          <cell r="B45">
            <v>-91</v>
          </cell>
          <cell r="C45" t="str">
            <v>제5-1호</v>
          </cell>
          <cell r="D45" t="str">
            <v>외등 기초대</v>
          </cell>
          <cell r="E45" t="str">
            <v>400*600*700</v>
          </cell>
          <cell r="F45" t="str">
            <v>식</v>
          </cell>
          <cell r="G45">
            <v>74183</v>
          </cell>
          <cell r="H45">
            <v>104352.87</v>
          </cell>
          <cell r="I45">
            <v>2004</v>
          </cell>
          <cell r="J45">
            <v>180539.87</v>
          </cell>
        </row>
        <row r="46">
          <cell r="D46" t="str">
            <v>동력배관지지금구</v>
          </cell>
          <cell r="F46" t="str">
            <v>식</v>
          </cell>
          <cell r="J46">
            <v>0</v>
          </cell>
        </row>
        <row r="47">
          <cell r="B47">
            <v>-109</v>
          </cell>
          <cell r="D47" t="str">
            <v>개폐기함 (UPS)</v>
          </cell>
          <cell r="E47" t="str">
            <v>300*300*150</v>
          </cell>
          <cell r="F47" t="str">
            <v>식</v>
          </cell>
          <cell r="G47">
            <v>93858</v>
          </cell>
          <cell r="H47">
            <v>62150</v>
          </cell>
          <cell r="I47">
            <v>0</v>
          </cell>
          <cell r="J47">
            <v>156008</v>
          </cell>
        </row>
        <row r="48">
          <cell r="B48">
            <v>-111</v>
          </cell>
          <cell r="C48" t="str">
            <v>제5-2호</v>
          </cell>
          <cell r="D48" t="str">
            <v>개폐기함 (무대기기)</v>
          </cell>
          <cell r="E48" t="str">
            <v>300*400*150</v>
          </cell>
          <cell r="F48" t="str">
            <v>식</v>
          </cell>
          <cell r="G48">
            <v>163838</v>
          </cell>
          <cell r="H48">
            <v>75158</v>
          </cell>
          <cell r="I48">
            <v>0</v>
          </cell>
          <cell r="J48">
            <v>238996</v>
          </cell>
        </row>
        <row r="49">
          <cell r="B49">
            <v>-112</v>
          </cell>
          <cell r="C49" t="str">
            <v>제5-3호</v>
          </cell>
          <cell r="D49" t="str">
            <v>ON/OFF BUTTON PNL(S/Wx7EA)</v>
          </cell>
          <cell r="E49" t="str">
            <v>400*500*150</v>
          </cell>
          <cell r="F49" t="str">
            <v>식</v>
          </cell>
          <cell r="G49">
            <v>141416</v>
          </cell>
          <cell r="H49">
            <v>65763</v>
          </cell>
          <cell r="I49">
            <v>0</v>
          </cell>
          <cell r="J49">
            <v>207179</v>
          </cell>
        </row>
        <row r="50">
          <cell r="B50">
            <v>-9001</v>
          </cell>
          <cell r="C50" t="str">
            <v>제6-0호</v>
          </cell>
          <cell r="D50" t="str">
            <v>수동발신기세트</v>
          </cell>
          <cell r="E50" t="str">
            <v>단독형</v>
          </cell>
          <cell r="F50" t="str">
            <v>식</v>
          </cell>
          <cell r="G50">
            <v>86699</v>
          </cell>
          <cell r="H50">
            <v>59982</v>
          </cell>
          <cell r="I50">
            <v>0</v>
          </cell>
          <cell r="J50">
            <v>146681</v>
          </cell>
        </row>
        <row r="51">
          <cell r="B51">
            <v>-9002</v>
          </cell>
          <cell r="C51" t="str">
            <v>제6-1호</v>
          </cell>
          <cell r="D51" t="str">
            <v>수동발신기세트</v>
          </cell>
          <cell r="E51" t="str">
            <v>소화전내장형</v>
          </cell>
          <cell r="F51" t="str">
            <v>식</v>
          </cell>
          <cell r="G51">
            <v>13699</v>
          </cell>
          <cell r="H51">
            <v>59982</v>
          </cell>
          <cell r="I51">
            <v>0</v>
          </cell>
          <cell r="J51">
            <v>73681</v>
          </cell>
        </row>
        <row r="52">
          <cell r="B52">
            <v>-9004</v>
          </cell>
          <cell r="C52" t="str">
            <v>제6-2호</v>
          </cell>
          <cell r="D52" t="str">
            <v>종합화재수신기</v>
          </cell>
          <cell r="E52" t="str">
            <v>P형 1급 수신기</v>
          </cell>
          <cell r="F52" t="str">
            <v>식</v>
          </cell>
          <cell r="G52">
            <v>1320000</v>
          </cell>
          <cell r="H52">
            <v>0</v>
          </cell>
          <cell r="I52">
            <v>0</v>
          </cell>
          <cell r="J52">
            <v>1320000</v>
          </cell>
        </row>
        <row r="53">
          <cell r="B53">
            <v>-9003</v>
          </cell>
          <cell r="D53" t="str">
            <v>소방단자함</v>
          </cell>
          <cell r="E53" t="str">
            <v>SUS 100P</v>
          </cell>
          <cell r="F53" t="str">
            <v>식</v>
          </cell>
          <cell r="G53">
            <v>203380</v>
          </cell>
          <cell r="H53">
            <v>123928</v>
          </cell>
          <cell r="I53">
            <v>0</v>
          </cell>
          <cell r="J53">
            <v>327308</v>
          </cell>
        </row>
        <row r="54">
          <cell r="B54">
            <v>-2001</v>
          </cell>
          <cell r="C54" t="str">
            <v>제7-1호</v>
          </cell>
          <cell r="D54" t="str">
            <v>L1-1 PNL</v>
          </cell>
          <cell r="E54" t="str">
            <v>600*1200*150(매입)</v>
          </cell>
          <cell r="F54" t="str">
            <v>식</v>
          </cell>
          <cell r="G54">
            <v>691598.5</v>
          </cell>
          <cell r="H54">
            <v>758814</v>
          </cell>
          <cell r="I54">
            <v>0</v>
          </cell>
          <cell r="J54">
            <v>1450412.5</v>
          </cell>
        </row>
        <row r="55">
          <cell r="B55">
            <v>-2002</v>
          </cell>
          <cell r="C55" t="str">
            <v>제7-2호</v>
          </cell>
          <cell r="D55" t="str">
            <v>L2-1 PNL</v>
          </cell>
          <cell r="E55" t="str">
            <v>700*1500*180(노출)</v>
          </cell>
          <cell r="F55" t="str">
            <v>식</v>
          </cell>
          <cell r="G55">
            <v>1633161.4</v>
          </cell>
          <cell r="H55">
            <v>1167128</v>
          </cell>
          <cell r="I55">
            <v>0</v>
          </cell>
          <cell r="J55">
            <v>2800289.4</v>
          </cell>
        </row>
        <row r="56">
          <cell r="B56">
            <v>-2003</v>
          </cell>
          <cell r="C56" t="str">
            <v>제7-3호</v>
          </cell>
          <cell r="D56" t="str">
            <v>L2-2 PNL</v>
          </cell>
          <cell r="E56" t="str">
            <v>700*1400*180(노출)</v>
          </cell>
          <cell r="F56" t="str">
            <v>식</v>
          </cell>
          <cell r="G56">
            <v>1470401.6</v>
          </cell>
          <cell r="H56">
            <v>1018256</v>
          </cell>
          <cell r="I56">
            <v>0</v>
          </cell>
          <cell r="J56">
            <v>2488657.6</v>
          </cell>
        </row>
        <row r="57">
          <cell r="B57">
            <v>-2004</v>
          </cell>
          <cell r="C57" t="str">
            <v>제7-4호</v>
          </cell>
          <cell r="D57" t="str">
            <v>L2-2A PNL</v>
          </cell>
          <cell r="E57" t="str">
            <v>600*900*150(매입)</v>
          </cell>
          <cell r="F57" t="str">
            <v>식</v>
          </cell>
          <cell r="G57">
            <v>451609.59999999998</v>
          </cell>
          <cell r="H57">
            <v>426381</v>
          </cell>
          <cell r="I57">
            <v>0</v>
          </cell>
          <cell r="J57">
            <v>877990.6</v>
          </cell>
        </row>
        <row r="58">
          <cell r="B58">
            <v>-2005</v>
          </cell>
          <cell r="C58" t="str">
            <v>제7-5호</v>
          </cell>
          <cell r="D58" t="str">
            <v>L2-2B PNL</v>
          </cell>
          <cell r="E58" t="str">
            <v>700*900*150(매입)</v>
          </cell>
          <cell r="F58" t="str">
            <v>식</v>
          </cell>
          <cell r="G58">
            <v>532216.65</v>
          </cell>
          <cell r="H58">
            <v>424935</v>
          </cell>
          <cell r="I58">
            <v>0</v>
          </cell>
          <cell r="J58">
            <v>957151.65</v>
          </cell>
        </row>
        <row r="59">
          <cell r="B59">
            <v>-2006</v>
          </cell>
          <cell r="C59" t="str">
            <v>제7-6호</v>
          </cell>
          <cell r="D59" t="str">
            <v>L2-G PNL</v>
          </cell>
          <cell r="E59" t="str">
            <v>600*700*150(매입)</v>
          </cell>
          <cell r="F59" t="str">
            <v>식</v>
          </cell>
          <cell r="G59">
            <v>316908.25</v>
          </cell>
          <cell r="H59">
            <v>239929</v>
          </cell>
          <cell r="I59">
            <v>0</v>
          </cell>
          <cell r="J59">
            <v>556837.25</v>
          </cell>
        </row>
        <row r="60">
          <cell r="B60">
            <v>-2007</v>
          </cell>
          <cell r="C60" t="str">
            <v>제7-7호</v>
          </cell>
          <cell r="D60" t="str">
            <v>L3-1 PNL</v>
          </cell>
          <cell r="E60" t="str">
            <v>700*1000*180(노출)</v>
          </cell>
          <cell r="F60" t="str">
            <v>식</v>
          </cell>
          <cell r="G60">
            <v>831675.4</v>
          </cell>
          <cell r="H60">
            <v>555018</v>
          </cell>
          <cell r="I60">
            <v>0</v>
          </cell>
          <cell r="J60">
            <v>1386693.4</v>
          </cell>
        </row>
        <row r="61">
          <cell r="B61">
            <v>-2008</v>
          </cell>
          <cell r="C61" t="str">
            <v>제7-8호</v>
          </cell>
          <cell r="D61" t="str">
            <v>L3-1A PNL</v>
          </cell>
          <cell r="E61" t="str">
            <v>700*900*150(매입)</v>
          </cell>
          <cell r="F61" t="str">
            <v>식</v>
          </cell>
          <cell r="G61">
            <v>502803.65</v>
          </cell>
          <cell r="H61">
            <v>403255</v>
          </cell>
          <cell r="I61">
            <v>0</v>
          </cell>
          <cell r="J61">
            <v>906058.65</v>
          </cell>
        </row>
        <row r="62">
          <cell r="B62">
            <v>-2009</v>
          </cell>
          <cell r="C62" t="str">
            <v>제7-9호</v>
          </cell>
          <cell r="D62" t="str">
            <v>L3-1B PNL</v>
          </cell>
          <cell r="E62" t="str">
            <v>600*700*150(매입)</v>
          </cell>
          <cell r="F62" t="str">
            <v>식</v>
          </cell>
          <cell r="G62">
            <v>317890</v>
          </cell>
          <cell r="H62">
            <v>239929</v>
          </cell>
          <cell r="I62">
            <v>0</v>
          </cell>
          <cell r="J62">
            <v>557819</v>
          </cell>
        </row>
        <row r="63">
          <cell r="B63">
            <v>-2010</v>
          </cell>
          <cell r="C63" t="str">
            <v>제7-10호</v>
          </cell>
          <cell r="D63" t="str">
            <v>L3-2 PNL</v>
          </cell>
          <cell r="E63" t="str">
            <v>700*1100*180(노출)</v>
          </cell>
          <cell r="F63" t="str">
            <v>식</v>
          </cell>
          <cell r="G63">
            <v>867975.15</v>
          </cell>
          <cell r="H63">
            <v>563690</v>
          </cell>
          <cell r="I63">
            <v>0</v>
          </cell>
          <cell r="J63">
            <v>1431665.15</v>
          </cell>
        </row>
        <row r="64">
          <cell r="B64">
            <v>-2011</v>
          </cell>
          <cell r="C64" t="str">
            <v>제7-11호</v>
          </cell>
          <cell r="D64" t="str">
            <v>L3-2A PNL</v>
          </cell>
          <cell r="E64" t="str">
            <v>600*900*150(매입)</v>
          </cell>
          <cell r="F64" t="str">
            <v>식</v>
          </cell>
          <cell r="G64">
            <v>465690.55</v>
          </cell>
          <cell r="H64">
            <v>364230</v>
          </cell>
          <cell r="I64">
            <v>0</v>
          </cell>
          <cell r="J64">
            <v>829920.55</v>
          </cell>
        </row>
        <row r="65">
          <cell r="B65">
            <v>-2012</v>
          </cell>
          <cell r="C65" t="str">
            <v>제7-12호</v>
          </cell>
          <cell r="D65" t="str">
            <v>L3-2B PNL</v>
          </cell>
          <cell r="E65" t="str">
            <v>600*800*150(매입)</v>
          </cell>
          <cell r="F65" t="str">
            <v>식</v>
          </cell>
          <cell r="G65">
            <v>368557.75</v>
          </cell>
          <cell r="H65">
            <v>234498</v>
          </cell>
          <cell r="I65">
            <v>0</v>
          </cell>
          <cell r="J65">
            <v>603055.75</v>
          </cell>
        </row>
        <row r="66">
          <cell r="B66">
            <v>-2013</v>
          </cell>
          <cell r="C66" t="str">
            <v>제7-13호</v>
          </cell>
          <cell r="D66" t="str">
            <v>P4-1 PNL</v>
          </cell>
          <cell r="E66" t="str">
            <v>600*1000*180(노출)</v>
          </cell>
          <cell r="F66" t="str">
            <v>식</v>
          </cell>
          <cell r="G66">
            <v>700923.35</v>
          </cell>
          <cell r="H66">
            <v>510212</v>
          </cell>
          <cell r="I66">
            <v>0</v>
          </cell>
          <cell r="J66">
            <v>1211135.3500000001</v>
          </cell>
        </row>
        <row r="67">
          <cell r="B67">
            <v>-2014</v>
          </cell>
          <cell r="C67" t="str">
            <v>제7-14호</v>
          </cell>
          <cell r="D67" t="str">
            <v>L4-2 PNL</v>
          </cell>
          <cell r="E67" t="str">
            <v>600*1100*180(노출)</v>
          </cell>
          <cell r="F67" t="str">
            <v>식</v>
          </cell>
          <cell r="G67">
            <v>826243.15</v>
          </cell>
          <cell r="H67">
            <v>492558</v>
          </cell>
          <cell r="I67">
            <v>0</v>
          </cell>
          <cell r="J67">
            <v>1318801.1499999999</v>
          </cell>
        </row>
        <row r="68">
          <cell r="B68">
            <v>-2015</v>
          </cell>
          <cell r="C68" t="str">
            <v>제7-15호</v>
          </cell>
          <cell r="D68" t="str">
            <v>L5-1 PNL</v>
          </cell>
          <cell r="E68" t="str">
            <v>600*1000*180(노출)</v>
          </cell>
          <cell r="F68" t="str">
            <v>식</v>
          </cell>
          <cell r="G68">
            <v>698323.5</v>
          </cell>
          <cell r="H68">
            <v>396066</v>
          </cell>
          <cell r="I68">
            <v>0</v>
          </cell>
          <cell r="J68">
            <v>1094389.5</v>
          </cell>
        </row>
        <row r="69">
          <cell r="B69">
            <v>-2016</v>
          </cell>
          <cell r="C69" t="str">
            <v>제7-16호</v>
          </cell>
          <cell r="D69" t="str">
            <v>L5-2 PNL</v>
          </cell>
          <cell r="E69" t="str">
            <v>600*900*180(노출)</v>
          </cell>
          <cell r="F69" t="str">
            <v>식</v>
          </cell>
          <cell r="G69">
            <v>597821.6</v>
          </cell>
          <cell r="H69">
            <v>330990</v>
          </cell>
          <cell r="I69">
            <v>0</v>
          </cell>
          <cell r="J69">
            <v>928811.6</v>
          </cell>
        </row>
        <row r="70">
          <cell r="B70">
            <v>-2017</v>
          </cell>
          <cell r="C70" t="str">
            <v>제7-17호</v>
          </cell>
          <cell r="D70" t="str">
            <v>L5-3 PNL</v>
          </cell>
          <cell r="E70" t="str">
            <v>600*1400*150(매입)</v>
          </cell>
          <cell r="F70" t="str">
            <v>식</v>
          </cell>
          <cell r="G70">
            <v>904059.35</v>
          </cell>
          <cell r="H70">
            <v>116688</v>
          </cell>
          <cell r="I70">
            <v>0</v>
          </cell>
          <cell r="J70">
            <v>1020747.35</v>
          </cell>
        </row>
        <row r="71">
          <cell r="B71">
            <v>-2018</v>
          </cell>
          <cell r="C71" t="str">
            <v>제7-18호</v>
          </cell>
          <cell r="D71" t="str">
            <v>L6-1 PNL</v>
          </cell>
          <cell r="E71" t="str">
            <v>600*700*180(노출)</v>
          </cell>
          <cell r="F71" t="str">
            <v>식</v>
          </cell>
          <cell r="G71">
            <v>428817</v>
          </cell>
          <cell r="H71">
            <v>186252</v>
          </cell>
          <cell r="I71">
            <v>0</v>
          </cell>
          <cell r="J71">
            <v>615069</v>
          </cell>
        </row>
        <row r="72">
          <cell r="B72">
            <v>-2019</v>
          </cell>
          <cell r="C72" t="str">
            <v>제7-19호</v>
          </cell>
          <cell r="D72" t="str">
            <v>L6-2 PNL</v>
          </cell>
          <cell r="E72" t="str">
            <v>600*900*180(노출)</v>
          </cell>
          <cell r="F72" t="str">
            <v>식</v>
          </cell>
          <cell r="G72">
            <v>597821.6</v>
          </cell>
          <cell r="H72">
            <v>330990</v>
          </cell>
          <cell r="I72">
            <v>0</v>
          </cell>
          <cell r="J72">
            <v>928811.6</v>
          </cell>
        </row>
        <row r="73">
          <cell r="B73">
            <v>-2020</v>
          </cell>
          <cell r="C73" t="str">
            <v>제7-20호</v>
          </cell>
          <cell r="D73" t="str">
            <v>LO-1 PNL</v>
          </cell>
          <cell r="E73" t="str">
            <v>600*800*180(노출)</v>
          </cell>
          <cell r="F73" t="str">
            <v>식</v>
          </cell>
          <cell r="G73">
            <v>479836</v>
          </cell>
          <cell r="H73">
            <v>166216</v>
          </cell>
          <cell r="I73">
            <v>0</v>
          </cell>
          <cell r="J73">
            <v>646052</v>
          </cell>
        </row>
        <row r="74">
          <cell r="B74">
            <v>-2021</v>
          </cell>
          <cell r="C74" t="str">
            <v>제7-21호</v>
          </cell>
          <cell r="D74" t="str">
            <v>L-O PNL</v>
          </cell>
          <cell r="E74" t="str">
            <v>600*700*180(노출)</v>
          </cell>
          <cell r="F74" t="str">
            <v>식</v>
          </cell>
          <cell r="G74">
            <v>428259</v>
          </cell>
          <cell r="H74">
            <v>228366</v>
          </cell>
          <cell r="I74">
            <v>0</v>
          </cell>
          <cell r="J74">
            <v>656625</v>
          </cell>
        </row>
        <row r="75">
          <cell r="B75">
            <v>-2022</v>
          </cell>
          <cell r="C75" t="str">
            <v>제7-22호</v>
          </cell>
          <cell r="D75" t="str">
            <v>L-E PNL</v>
          </cell>
          <cell r="E75" t="str">
            <v>600*800*180(노출)</v>
          </cell>
          <cell r="F75" t="str">
            <v>식</v>
          </cell>
          <cell r="G75">
            <v>491294.7</v>
          </cell>
          <cell r="H75">
            <v>248601</v>
          </cell>
          <cell r="I75">
            <v>0</v>
          </cell>
          <cell r="J75">
            <v>739895.7</v>
          </cell>
        </row>
        <row r="76">
          <cell r="B76">
            <v>-2023</v>
          </cell>
          <cell r="C76" t="str">
            <v>제7-23호</v>
          </cell>
          <cell r="D76" t="str">
            <v>P1-K PNL</v>
          </cell>
          <cell r="E76" t="str">
            <v>700*1200*150(매입)</v>
          </cell>
          <cell r="F76" t="str">
            <v>식</v>
          </cell>
          <cell r="G76">
            <v>958706.35</v>
          </cell>
          <cell r="H76">
            <v>740747</v>
          </cell>
          <cell r="I76">
            <v>0</v>
          </cell>
          <cell r="J76">
            <v>1699453.35</v>
          </cell>
        </row>
        <row r="77">
          <cell r="B77">
            <v>-2024</v>
          </cell>
          <cell r="C77" t="str">
            <v>제7-24호</v>
          </cell>
          <cell r="D77" t="str">
            <v>PR-EV PNL</v>
          </cell>
          <cell r="E77" t="str">
            <v>600*600*180(노출)</v>
          </cell>
          <cell r="F77" t="str">
            <v>식</v>
          </cell>
          <cell r="G77">
            <v>452759.75</v>
          </cell>
          <cell r="H77">
            <v>221862</v>
          </cell>
          <cell r="I77">
            <v>0</v>
          </cell>
          <cell r="J77">
            <v>674621.75</v>
          </cell>
        </row>
        <row r="78">
          <cell r="B78">
            <v>-2025</v>
          </cell>
          <cell r="C78" t="str">
            <v>제7-25호</v>
          </cell>
          <cell r="D78" t="str">
            <v>P6-N PNL</v>
          </cell>
          <cell r="E78" t="str">
            <v>700*1300*450(노출)</v>
          </cell>
          <cell r="F78" t="str">
            <v>식</v>
          </cell>
          <cell r="G78">
            <v>1650885.85</v>
          </cell>
          <cell r="H78">
            <v>996575</v>
          </cell>
          <cell r="I78">
            <v>0</v>
          </cell>
          <cell r="J78">
            <v>2647460.85</v>
          </cell>
        </row>
        <row r="79">
          <cell r="B79">
            <v>-2026</v>
          </cell>
          <cell r="C79" t="str">
            <v>제7-26호</v>
          </cell>
          <cell r="D79" t="str">
            <v>PR-N1 PNL</v>
          </cell>
          <cell r="E79" t="str">
            <v>700*1300*450(노출)</v>
          </cell>
          <cell r="F79" t="str">
            <v>식</v>
          </cell>
          <cell r="G79">
            <v>1232823.8500000001</v>
          </cell>
          <cell r="H79">
            <v>358479</v>
          </cell>
          <cell r="I79">
            <v>0</v>
          </cell>
          <cell r="J79">
            <v>1591302.85</v>
          </cell>
        </row>
        <row r="80">
          <cell r="B80">
            <v>-2027</v>
          </cell>
          <cell r="C80" t="str">
            <v>제7-27호</v>
          </cell>
          <cell r="D80" t="str">
            <v>PR-N2 PNL</v>
          </cell>
          <cell r="E80" t="str">
            <v>700*1100*450(노출)</v>
          </cell>
          <cell r="F80" t="str">
            <v>식</v>
          </cell>
          <cell r="G80">
            <v>1159898.2</v>
          </cell>
          <cell r="H80">
            <v>654025</v>
          </cell>
          <cell r="I80">
            <v>0</v>
          </cell>
          <cell r="J80">
            <v>1813923.2</v>
          </cell>
        </row>
        <row r="81">
          <cell r="B81">
            <v>-2028</v>
          </cell>
          <cell r="C81" t="str">
            <v>제7-28호</v>
          </cell>
          <cell r="D81" t="str">
            <v>PR-N3 PNL</v>
          </cell>
          <cell r="E81" t="str">
            <v>700*1100*450(노출)</v>
          </cell>
          <cell r="F81" t="str">
            <v>식</v>
          </cell>
          <cell r="G81">
            <v>1156000.1499999999</v>
          </cell>
          <cell r="H81">
            <v>333155</v>
          </cell>
          <cell r="I81">
            <v>0</v>
          </cell>
          <cell r="J81">
            <v>1489155.15</v>
          </cell>
        </row>
        <row r="82">
          <cell r="B82">
            <v>-2029</v>
          </cell>
          <cell r="C82" t="str">
            <v>관급자재</v>
          </cell>
          <cell r="D82" t="str">
            <v>HV-1 PNL</v>
          </cell>
          <cell r="E82" t="str">
            <v>1400*2600*2800(옥내)</v>
          </cell>
          <cell r="F82" t="str">
            <v>식</v>
          </cell>
        </row>
        <row r="83">
          <cell r="B83">
            <v>-2030</v>
          </cell>
          <cell r="C83" t="str">
            <v>관급자재</v>
          </cell>
          <cell r="D83" t="str">
            <v>LV-1 PNL</v>
          </cell>
          <cell r="E83" t="str">
            <v>1800*2600*2800(옥내)</v>
          </cell>
          <cell r="F83" t="str">
            <v>식</v>
          </cell>
        </row>
        <row r="84">
          <cell r="B84">
            <v>-2031</v>
          </cell>
          <cell r="C84" t="str">
            <v>관급자재</v>
          </cell>
          <cell r="D84" t="str">
            <v>LV-2 PNL</v>
          </cell>
          <cell r="E84" t="str">
            <v>1800*2600*2800(옥내)</v>
          </cell>
          <cell r="F84" t="str">
            <v>식</v>
          </cell>
        </row>
        <row r="85">
          <cell r="B85">
            <v>-2032</v>
          </cell>
          <cell r="C85" t="str">
            <v>관급자재</v>
          </cell>
          <cell r="D85" t="str">
            <v>MCC-N PNL</v>
          </cell>
          <cell r="E85" t="str">
            <v>600*2300*600(2)</v>
          </cell>
          <cell r="F85" t="str">
            <v>식</v>
          </cell>
        </row>
        <row r="86">
          <cell r="B86">
            <v>-2322</v>
          </cell>
          <cell r="D86" t="str">
            <v>P5-N2 PNL</v>
          </cell>
          <cell r="E86" t="str">
            <v>700*1100*180(노출)</v>
          </cell>
          <cell r="F86" t="str">
            <v>식</v>
          </cell>
          <cell r="J86">
            <v>0</v>
          </cell>
        </row>
        <row r="87">
          <cell r="B87">
            <v>-2331</v>
          </cell>
          <cell r="D87" t="str">
            <v>PR-EV2 PNL</v>
          </cell>
          <cell r="E87" t="str">
            <v>600*700*180(노출)</v>
          </cell>
          <cell r="F87" t="str">
            <v>식</v>
          </cell>
          <cell r="G87">
            <v>496192.75</v>
          </cell>
          <cell r="H87">
            <v>243543</v>
          </cell>
          <cell r="I87">
            <v>0</v>
          </cell>
          <cell r="J87">
            <v>739735.75</v>
          </cell>
        </row>
        <row r="88">
          <cell r="B88">
            <v>-3101</v>
          </cell>
          <cell r="C88" t="str">
            <v>제8-1호</v>
          </cell>
          <cell r="D88" t="str">
            <v>가설창고</v>
          </cell>
          <cell r="E88" t="str">
            <v>조립식 6개월</v>
          </cell>
          <cell r="F88" t="str">
            <v>㎡</v>
          </cell>
          <cell r="G88">
            <v>0</v>
          </cell>
          <cell r="H88">
            <v>0</v>
          </cell>
          <cell r="I88">
            <v>42495</v>
          </cell>
          <cell r="J88">
            <v>42495</v>
          </cell>
        </row>
        <row r="89">
          <cell r="B89">
            <v>-94</v>
          </cell>
          <cell r="C89" t="str">
            <v>제8-2호</v>
          </cell>
          <cell r="D89" t="str">
            <v>등기구 (Q TYPE, 외등)</v>
          </cell>
          <cell r="E89" t="str">
            <v>MH 250W (옥외 외등)</v>
          </cell>
          <cell r="F89" t="str">
            <v>개</v>
          </cell>
          <cell r="G89">
            <v>736742</v>
          </cell>
          <cell r="H89">
            <v>112140</v>
          </cell>
          <cell r="I89">
            <v>0</v>
          </cell>
          <cell r="J89">
            <v>848882</v>
          </cell>
        </row>
        <row r="90">
          <cell r="B90">
            <v>-92</v>
          </cell>
          <cell r="C90" t="str">
            <v>제8-3호</v>
          </cell>
          <cell r="D90" t="str">
            <v>MOTOR 지지</v>
          </cell>
          <cell r="E90" t="str">
            <v>ㄷ 앵글</v>
          </cell>
          <cell r="F90" t="str">
            <v>개소</v>
          </cell>
          <cell r="G90">
            <v>23413</v>
          </cell>
          <cell r="H90">
            <v>20854</v>
          </cell>
          <cell r="J90">
            <v>44267</v>
          </cell>
        </row>
        <row r="91">
          <cell r="B91">
            <v>-95</v>
          </cell>
          <cell r="D91" t="str">
            <v>수배전반 소운반 및 설치비</v>
          </cell>
          <cell r="F91" t="str">
            <v>식</v>
          </cell>
          <cell r="G91">
            <v>0</v>
          </cell>
          <cell r="H91">
            <v>2917760</v>
          </cell>
          <cell r="I91">
            <v>640000</v>
          </cell>
          <cell r="J91">
            <v>3557760</v>
          </cell>
        </row>
        <row r="92">
          <cell r="B92">
            <v>-100</v>
          </cell>
          <cell r="C92" t="str">
            <v>제8-4호</v>
          </cell>
          <cell r="D92" t="str">
            <v>AUTO LIGHT TOGGLE S/W</v>
          </cell>
          <cell r="E92" t="str">
            <v>28EA</v>
          </cell>
          <cell r="F92" t="str">
            <v>식</v>
          </cell>
          <cell r="G92">
            <v>820980</v>
          </cell>
          <cell r="J92">
            <v>820980</v>
          </cell>
        </row>
      </sheetData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 (2)"/>
      <sheetName val="내역서집계"/>
      <sheetName val="내역서"/>
      <sheetName val="산출"/>
      <sheetName val="일위목록"/>
      <sheetName val="일 위 대 가 표"/>
      <sheetName val="단가산출"/>
      <sheetName val="전열 간선공사 산출근거"/>
      <sheetName val="소방 산출근거"/>
      <sheetName val="각종수수료"/>
      <sheetName val="노임단가"/>
      <sheetName val="요율"/>
      <sheetName val="전등공사 산출근거 (2)"/>
      <sheetName val="견적서 (가로)"/>
      <sheetName val="전력간선공사 산출서"/>
      <sheetName val="원가계산서"/>
      <sheetName val=" 정보통신 공사 산출근거"/>
      <sheetName val="전화공사 공량 및 집계표 (2)"/>
      <sheetName val=" 옥외 통신 공사 간선 집계표"/>
      <sheetName val="약전TRAY"/>
      <sheetName val="Sheet1"/>
      <sheetName val="Sheet2"/>
      <sheetName val="Sheet3"/>
      <sheetName val="VXXXXX"/>
      <sheetName val="접지"/>
      <sheetName val="밧,충전기"/>
      <sheetName val="변압기 "/>
      <sheetName val="강전TRAY"/>
      <sheetName val="수배전반운반비"/>
      <sheetName val="B 견적"/>
      <sheetName val="전화공사 공량 및 집계표"/>
      <sheetName val="정보통신집계표"/>
      <sheetName val="Sheet1 (2)"/>
      <sheetName val="옥외방송 집계표 "/>
      <sheetName val="설계금내역서"/>
      <sheetName val="갑지"/>
      <sheetName val="산출(원본)"/>
      <sheetName val="산출(2)"/>
      <sheetName val="방송   집계표 "/>
      <sheetName val="CCTV 집계표 (3)"/>
      <sheetName val="소방공사 집계표"/>
      <sheetName val=" 소방공사 산출근거"/>
      <sheetName val="관급,도급자설치 (2)"/>
      <sheetName val="내역서 (관급)"/>
      <sheetName val="A 견적"/>
      <sheetName val="내역서집계 (관급)"/>
      <sheetName val="관급,도급설치품"/>
      <sheetName val="------"/>
      <sheetName val="접지 (2)"/>
      <sheetName val="GEN"/>
      <sheetName val="동력"/>
      <sheetName val="간선"/>
      <sheetName val="방송 공량 및 집계표 "/>
      <sheetName val="방송 공량 및 집계표 (3)"/>
      <sheetName val="집계표"/>
      <sheetName val="원가계산서(제조)"/>
      <sheetName val="원가계산서(설치)"/>
      <sheetName val="공사금액내역서"/>
      <sheetName val="공량산출"/>
      <sheetName val="단가대비표"/>
      <sheetName val="설치비"/>
      <sheetName val="표지"/>
      <sheetName val="LM 주간선 전압강하"/>
      <sheetName val="전등전열 부하"/>
      <sheetName val="변압기"/>
      <sheetName val="조도계산서"/>
      <sheetName val="소방 산출근거 (2)"/>
      <sheetName val="공사원가"/>
      <sheetName val="기계내역서집계"/>
      <sheetName val="전기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내역서집계"/>
      <sheetName val="내역서"/>
      <sheetName val="일위목록"/>
      <sheetName val="일 위 대 가 표"/>
      <sheetName val="산출"/>
      <sheetName val="단가산출"/>
      <sheetName val="노임단가"/>
      <sheetName val="요율"/>
      <sheetName val="각종수수료"/>
      <sheetName val="VXXXXX"/>
      <sheetName val="공사원가"/>
      <sheetName val="기계내역서집계"/>
      <sheetName val="원가계산"/>
      <sheetName val="내역집계"/>
      <sheetName val="내역"/>
      <sheetName val="일위대가"/>
      <sheetName val="설계금내역서"/>
      <sheetName val="산출(2)"/>
      <sheetName val="산출(원본)"/>
      <sheetName val="Sheet1"/>
      <sheetName val="Sheet2"/>
      <sheetName val="Sheet3"/>
      <sheetName val="1안"/>
      <sheetName val="2안"/>
      <sheetName val="전기공사 내역서"/>
      <sheetName val="단가산출 (전기)"/>
      <sheetName val="3층 소회의실 공량집계표"/>
      <sheetName val="3층 소회의실 산출근거"/>
      <sheetName val="4층 상설 감사장 공량집계표"/>
      <sheetName val="4층 상설감사장 산출근거"/>
      <sheetName val="당직실 공량집계표"/>
      <sheetName val="당직실 산출근거"/>
      <sheetName val="손익분석"/>
      <sheetName val="A 견적"/>
      <sheetName val="공사금내역서 "/>
      <sheetName val="산출조서"/>
      <sheetName val="수닥공사비"/>
      <sheetName val="1"/>
      <sheetName val="S"/>
      <sheetName val="2"/>
      <sheetName val="d"/>
      <sheetName val="e"/>
      <sheetName val="6"/>
      <sheetName val="f"/>
      <sheetName val="설계예산서"/>
      <sheetName val="원가계산 "/>
      <sheetName val="표지-인건비산출근거"/>
      <sheetName val="s1"/>
      <sheetName val="s2"/>
      <sheetName val="수탁공사비"/>
      <sheetName val="전기일위목록"/>
      <sheetName val="빌딩 안내"/>
      <sheetName val="7"/>
      <sheetName val="98수문일위"/>
      <sheetName val="산출서"/>
      <sheetName val="통신대가"/>
      <sheetName val="통신일위목록"/>
      <sheetName val="산출 (통신)"/>
      <sheetName val="통신내역서 "/>
      <sheetName val="통신내역서집계"/>
      <sheetName val="통신원가계산서"/>
      <sheetName val="제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">
          <cell r="B2">
            <v>0.15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4-結果 "/>
      <sheetName val="I一般比"/>
      <sheetName val="IS"/>
      <sheetName val="J間材"/>
      <sheetName val="J輸入計"/>
      <sheetName val="J輸入率1"/>
      <sheetName val="A製總"/>
      <sheetName val="내역"/>
      <sheetName val="설직재-1"/>
      <sheetName val="직재"/>
      <sheetName val="내역서"/>
      <sheetName val="요율"/>
      <sheetName val="N賃率_職"/>
      <sheetName val="직노"/>
      <sheetName val="기본일위"/>
      <sheetName val="공사원가계산서"/>
      <sheetName val="sheet1"/>
      <sheetName val="내역서2안"/>
      <sheetName val="일위대가"/>
      <sheetName val="일위목록"/>
      <sheetName val="접지수량"/>
      <sheetName val="옥외외등집계표"/>
      <sheetName val="기본단가표"/>
      <sheetName val="산출(2)"/>
      <sheetName val="전체제잡비"/>
      <sheetName val="약품공급2"/>
      <sheetName val="DB"/>
      <sheetName val="2000년1차"/>
      <sheetName val="2000전체분"/>
      <sheetName val="20관리비율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시약"/>
      <sheetName val="재료비"/>
      <sheetName val="전기2005"/>
      <sheetName val="통신2005"/>
      <sheetName val="자재단가표"/>
      <sheetName val="노임단가 (2)"/>
      <sheetName val="원가계산서구조조정"/>
      <sheetName val="건축내역"/>
      <sheetName val="자재테이블"/>
      <sheetName val="#REF"/>
      <sheetName val="투자-국내2"/>
      <sheetName val="원가총괄"/>
      <sheetName val="노단"/>
      <sheetName val="제노임"/>
      <sheetName val="내   역"/>
      <sheetName val="봉양~조차장간고하개명(신설)"/>
      <sheetName val="ELEC"/>
      <sheetName val="금액내역서"/>
      <sheetName val="제작기술지원센터"/>
      <sheetName val="통신대가"/>
      <sheetName val="견적서"/>
      <sheetName val=" HIT-&gt;HMC 견적(3900)"/>
      <sheetName val="work-form"/>
      <sheetName val="공사내역"/>
      <sheetName val="자재단가"/>
      <sheetName val="ABUT수량-A1"/>
      <sheetName val="A 견적"/>
      <sheetName val="제조노임"/>
      <sheetName val="자재단가비교표"/>
      <sheetName val="영1"/>
      <sheetName val="정류기"/>
      <sheetName val="대포2교접속"/>
      <sheetName val="천방교접속"/>
      <sheetName val="교각계산"/>
      <sheetName val="교통대책내역"/>
      <sheetName val="DATA"/>
      <sheetName val="노임변동률"/>
      <sheetName val="잡철물"/>
      <sheetName val="b_balju"/>
      <sheetName val="견적"/>
      <sheetName val="투찰(하수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일위대가목록"/>
      <sheetName val="Y-WORK"/>
      <sheetName val="직재"/>
      <sheetName val="N賃率-職"/>
      <sheetName val="정부노임단가"/>
      <sheetName val="내역서"/>
      <sheetName val="변압기 및 발전기 용량"/>
      <sheetName val="I一般比"/>
      <sheetName val="설직재-1"/>
      <sheetName val="노임단가"/>
      <sheetName val="단가조사"/>
      <sheetName val="DATA"/>
      <sheetName val="데이타"/>
      <sheetName val="견적서"/>
      <sheetName val="전기일위목록"/>
      <sheetName val="단가산출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기계견적"/>
      <sheetName val="Sheet13"/>
      <sheetName val="Sheet14"/>
      <sheetName val="Sheet15"/>
      <sheetName val="기계견적 (2)"/>
      <sheetName val="컨벤션센터"/>
      <sheetName val="국제회의장(기계)"/>
      <sheetName val="컨벤션센터 (2)"/>
      <sheetName val="세미나실"/>
      <sheetName val="커벤션센타"/>
      <sheetName val="단위단가"/>
      <sheetName val="N賃率-職"/>
      <sheetName val="전기2005"/>
      <sheetName val="내역"/>
      <sheetName val="건축내역"/>
      <sheetName val="영1"/>
      <sheetName val="내역서"/>
    </sheetNames>
    <definedNames>
      <definedName name="조건_입력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진갑"/>
      <sheetName val="신진견적"/>
      <sheetName val="중앙갑"/>
      <sheetName val="중앙견적서"/>
      <sheetName val="WORK"/>
      <sheetName val="요율"/>
      <sheetName val="내역서1"/>
      <sheetName val="1안"/>
      <sheetName val="내역서"/>
      <sheetName val="타견적서"/>
      <sheetName val="중기일위대가"/>
      <sheetName val="건축내역"/>
      <sheetName val="일위대가목록"/>
      <sheetName val="N賃率-職"/>
      <sheetName val="조명율표"/>
      <sheetName val="가시설(TYPE-A)"/>
      <sheetName val="1-1평균터파기고(1)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공종별예산조서 총집계표"/>
      <sheetName val="공종별예산조서"/>
      <sheetName val="일위대가"/>
      <sheetName val="인공산출서 "/>
      <sheetName val="노임"/>
      <sheetName val="단가비교표"/>
      <sheetName val="전화총집계"/>
      <sheetName val="전화(집계표)"/>
      <sheetName val="TV총집계"/>
      <sheetName val="TV(집계표)"/>
      <sheetName val="승무TV(집계표)"/>
      <sheetName val="방송총집계"/>
      <sheetName val="CCTV총집계"/>
      <sheetName val="AFC총집계"/>
      <sheetName val="인터폰,키폰총집계"/>
      <sheetName val="화재경보총집계"/>
      <sheetName val="전화철거총집계"/>
      <sheetName val="방송철거총집계"/>
      <sheetName val="CCTV및화재경보철거총집계 "/>
      <sheetName val="전화"/>
      <sheetName val="LAN(집계표)"/>
      <sheetName val="LAN"/>
      <sheetName val="방송(집계표)"/>
      <sheetName val="방송"/>
      <sheetName val="화재경보(집계표) "/>
      <sheetName val="화재경보"/>
      <sheetName val="TV"/>
      <sheetName val="CCTV"/>
      <sheetName val="AFC"/>
      <sheetName val="인터폰"/>
      <sheetName val="승무전화(집계표) "/>
      <sheetName val="승무전화"/>
      <sheetName val="승무LAN"/>
      <sheetName val="승무TV"/>
      <sheetName val="승무방송"/>
      <sheetName val="승무화재경보(집계표)"/>
      <sheetName val="승무화재경보"/>
      <sheetName val="운전전화 "/>
      <sheetName val="11계역사전화집계"/>
      <sheetName val="용동역전화"/>
      <sheetName val="함열역전화"/>
      <sheetName val="함열역TV"/>
      <sheetName val="황등역전화"/>
      <sheetName val="김제역전화 "/>
      <sheetName val="김제역TV"/>
      <sheetName val="신태인역전화"/>
      <sheetName val="신태인역TV"/>
      <sheetName val="익산역전화 "/>
      <sheetName val="익산역TV"/>
      <sheetName val="와룡역전화"/>
      <sheetName val="초강역전화 "/>
      <sheetName val="다산역전화 "/>
      <sheetName val="감곡역전화"/>
      <sheetName val="부용역전화"/>
      <sheetName val="운반비산출"/>
      <sheetName val="운반중량"/>
      <sheetName val="운반중량산출서"/>
      <sheetName val="통신감리비"/>
      <sheetName val="요율표"/>
      <sheetName val="조달청제비율"/>
      <sheetName val="철거발생품조서"/>
      <sheetName val="손익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하조서"/>
      <sheetName val="laroux"/>
      <sheetName val="산출근거 (1)"/>
      <sheetName val="산출근거 (2)"/>
      <sheetName val="전차선로 물량표"/>
      <sheetName val="산출근거 (3)"/>
      <sheetName val="단가비교"/>
      <sheetName val="단가"/>
      <sheetName val="설계예산서"/>
      <sheetName val="골재산출"/>
      <sheetName val="자재단가"/>
      <sheetName val="102역사"/>
      <sheetName val="지하1층"/>
      <sheetName val="코드일람표"/>
      <sheetName val="DATA"/>
      <sheetName val="Y-WORK"/>
      <sheetName val="노임"/>
      <sheetName val="공정코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공종별예산조서 총집계표"/>
      <sheetName val="공종별예산조서"/>
      <sheetName val="일위대가"/>
      <sheetName val="인공산출서 "/>
      <sheetName val="노임"/>
      <sheetName val="단가비교표"/>
      <sheetName val="전화총집계"/>
      <sheetName val="전화(집계표)"/>
      <sheetName val="TV총집계"/>
      <sheetName val="TV(집계표)"/>
      <sheetName val="승무TV(집계표)"/>
      <sheetName val="방송총집계"/>
      <sheetName val="CCTV총집계"/>
      <sheetName val="AFC총집계"/>
      <sheetName val="인터폰,키폰총집계"/>
      <sheetName val="화재경보총집계"/>
      <sheetName val="전화철거총집계"/>
      <sheetName val="방송철거총집계"/>
      <sheetName val="CCTV및화재경보철거총집계 "/>
      <sheetName val="전화"/>
      <sheetName val="LAN(집계표)"/>
      <sheetName val="LAN"/>
      <sheetName val="방송(집계표)"/>
      <sheetName val="방송"/>
      <sheetName val="화재경보(집계표) "/>
      <sheetName val="화재경보"/>
      <sheetName val="TV"/>
      <sheetName val="CCTV"/>
      <sheetName val="AFC"/>
      <sheetName val="인터폰"/>
      <sheetName val="승무전화(집계표) "/>
      <sheetName val="승무전화"/>
      <sheetName val="승무LAN"/>
      <sheetName val="승무TV"/>
      <sheetName val="승무방송"/>
      <sheetName val="승무화재경보(집계표)"/>
      <sheetName val="승무화재경보"/>
      <sheetName val="운전전화 "/>
      <sheetName val="11계역사전화집계"/>
      <sheetName val="용동역전화"/>
      <sheetName val="함열역전화"/>
      <sheetName val="함열역TV"/>
      <sheetName val="황등역전화"/>
      <sheetName val="김제역전화 "/>
      <sheetName val="김제역TV"/>
      <sheetName val="신태인역전화"/>
      <sheetName val="신태인역TV"/>
      <sheetName val="익산역전화 "/>
      <sheetName val="익산역TV"/>
      <sheetName val="와룡역전화"/>
      <sheetName val="초강역전화 "/>
      <sheetName val="다산역전화 "/>
      <sheetName val="감곡역전화"/>
      <sheetName val="부용역전화"/>
      <sheetName val="운반비산출"/>
      <sheetName val="운반중량"/>
      <sheetName val="운반중량산출서"/>
      <sheetName val="통신감리비"/>
      <sheetName val="요율표"/>
      <sheetName val="조달청제비율"/>
      <sheetName val="철거발생품조서"/>
      <sheetName val="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품셈TABLE"/>
      <sheetName val="노임"/>
      <sheetName val="#REF"/>
      <sheetName val="요율"/>
      <sheetName val="969910( R)"/>
      <sheetName val="별표 "/>
      <sheetName val="일위대가 (PM)"/>
      <sheetName val="자료입력"/>
      <sheetName val="단가"/>
      <sheetName val="Baby일위대가"/>
      <sheetName val="설직재-1"/>
      <sheetName val="성빈센트-산출"/>
      <sheetName val="단가 "/>
      <sheetName val="9GNG운반"/>
      <sheetName val="품산출서"/>
      <sheetName val="품셈표"/>
      <sheetName val="Sheet1"/>
      <sheetName val="98수문일위"/>
      <sheetName val="집계표"/>
      <sheetName val="개인별조서"/>
      <sheetName val="6동"/>
      <sheetName val="직재"/>
      <sheetName val="입찰안"/>
      <sheetName val="원가"/>
      <sheetName val="DB"/>
      <sheetName val="갑지"/>
      <sheetName val="손익분석"/>
      <sheetName val="내역서"/>
      <sheetName val="대극장-하부단가"/>
      <sheetName val="인사자료총집계"/>
      <sheetName val="인건-측정"/>
      <sheetName val="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사"/>
      <sheetName val="신진갑"/>
      <sheetName val="신진을"/>
      <sheetName val="두성표지"/>
      <sheetName val="중앙"/>
      <sheetName val="두성"/>
      <sheetName val="삼사견적서"/>
      <sheetName val="일위목록"/>
      <sheetName val="설 계"/>
      <sheetName val="_ｹ_ﾌﾞﾙ"/>
      <sheetName val="9GNG운반"/>
      <sheetName val="일위대가(계측기설치)"/>
      <sheetName val="일위산출근거"/>
      <sheetName val="배수공"/>
      <sheetName val="BID"/>
      <sheetName val="품셈표"/>
      <sheetName val="전기단가조사서"/>
      <sheetName val="969910( R)"/>
      <sheetName val="개인별조서"/>
      <sheetName val="원가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공사원가"/>
      <sheetName val="집계갑지"/>
      <sheetName val="전기집계"/>
      <sheetName val="일위대가"/>
      <sheetName val="99-1전기일위대가 "/>
      <sheetName val="단가대비표99-3월"/>
      <sheetName val="관급자재내역서"/>
      <sheetName val="조명기구내역서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내역서"/>
      <sheetName val="손익분석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총괄 "/>
      <sheetName val="내역서"/>
      <sheetName val="물가"/>
      <sheetName val="노임단가-공사"/>
      <sheetName val="노임단가-제조"/>
      <sheetName val="일위대가"/>
      <sheetName val="견적대비"/>
      <sheetName val="산출물량-기계"/>
      <sheetName val="산출자재-전기"/>
      <sheetName val="산출노무-전기 "/>
      <sheetName val="인건-측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B955D-2719-48F1-9F9A-EF246005D43B}">
  <dimension ref="A1:M19"/>
  <sheetViews>
    <sheetView showZeros="0" tabSelected="1" zoomScaleSheetLayoutView="85" workbookViewId="0">
      <selection activeCell="G17" sqref="G17:H17"/>
    </sheetView>
  </sheetViews>
  <sheetFormatPr defaultRowHeight="13.5" x14ac:dyDescent="0.3"/>
  <cols>
    <col min="1" max="1" width="11" style="36" customWidth="1"/>
    <col min="2" max="2" width="15.5" style="36" customWidth="1"/>
    <col min="3" max="3" width="11" style="36" customWidth="1"/>
    <col min="4" max="4" width="15.5" style="36" customWidth="1"/>
    <col min="5" max="5" width="11" style="36" customWidth="1"/>
    <col min="6" max="6" width="15.5" style="36" customWidth="1"/>
    <col min="7" max="7" width="11" style="36" customWidth="1"/>
    <col min="8" max="8" width="15.5" style="36" customWidth="1"/>
    <col min="9" max="9" width="11" style="36" customWidth="1"/>
    <col min="10" max="10" width="15.5" style="36" customWidth="1"/>
    <col min="11" max="11" width="9" style="36"/>
    <col min="12" max="12" width="21.5" style="36" bestFit="1" customWidth="1"/>
    <col min="13" max="256" width="9" style="36"/>
    <col min="257" max="257" width="11" style="36" customWidth="1"/>
    <col min="258" max="258" width="15.5" style="36" customWidth="1"/>
    <col min="259" max="259" width="11" style="36" customWidth="1"/>
    <col min="260" max="260" width="15.5" style="36" customWidth="1"/>
    <col min="261" max="261" width="11" style="36" customWidth="1"/>
    <col min="262" max="262" width="15.5" style="36" customWidth="1"/>
    <col min="263" max="263" width="11" style="36" customWidth="1"/>
    <col min="264" max="264" width="15.5" style="36" customWidth="1"/>
    <col min="265" max="265" width="11" style="36" customWidth="1"/>
    <col min="266" max="266" width="15.5" style="36" customWidth="1"/>
    <col min="267" max="267" width="9" style="36"/>
    <col min="268" max="268" width="21.5" style="36" bestFit="1" customWidth="1"/>
    <col min="269" max="512" width="9" style="36"/>
    <col min="513" max="513" width="11" style="36" customWidth="1"/>
    <col min="514" max="514" width="15.5" style="36" customWidth="1"/>
    <col min="515" max="515" width="11" style="36" customWidth="1"/>
    <col min="516" max="516" width="15.5" style="36" customWidth="1"/>
    <col min="517" max="517" width="11" style="36" customWidth="1"/>
    <col min="518" max="518" width="15.5" style="36" customWidth="1"/>
    <col min="519" max="519" width="11" style="36" customWidth="1"/>
    <col min="520" max="520" width="15.5" style="36" customWidth="1"/>
    <col min="521" max="521" width="11" style="36" customWidth="1"/>
    <col min="522" max="522" width="15.5" style="36" customWidth="1"/>
    <col min="523" max="523" width="9" style="36"/>
    <col min="524" max="524" width="21.5" style="36" bestFit="1" customWidth="1"/>
    <col min="525" max="768" width="9" style="36"/>
    <col min="769" max="769" width="11" style="36" customWidth="1"/>
    <col min="770" max="770" width="15.5" style="36" customWidth="1"/>
    <col min="771" max="771" width="11" style="36" customWidth="1"/>
    <col min="772" max="772" width="15.5" style="36" customWidth="1"/>
    <col min="773" max="773" width="11" style="36" customWidth="1"/>
    <col min="774" max="774" width="15.5" style="36" customWidth="1"/>
    <col min="775" max="775" width="11" style="36" customWidth="1"/>
    <col min="776" max="776" width="15.5" style="36" customWidth="1"/>
    <col min="777" max="777" width="11" style="36" customWidth="1"/>
    <col min="778" max="778" width="15.5" style="36" customWidth="1"/>
    <col min="779" max="779" width="9" style="36"/>
    <col min="780" max="780" width="21.5" style="36" bestFit="1" customWidth="1"/>
    <col min="781" max="1024" width="9" style="36"/>
    <col min="1025" max="1025" width="11" style="36" customWidth="1"/>
    <col min="1026" max="1026" width="15.5" style="36" customWidth="1"/>
    <col min="1027" max="1027" width="11" style="36" customWidth="1"/>
    <col min="1028" max="1028" width="15.5" style="36" customWidth="1"/>
    <col min="1029" max="1029" width="11" style="36" customWidth="1"/>
    <col min="1030" max="1030" width="15.5" style="36" customWidth="1"/>
    <col min="1031" max="1031" width="11" style="36" customWidth="1"/>
    <col min="1032" max="1032" width="15.5" style="36" customWidth="1"/>
    <col min="1033" max="1033" width="11" style="36" customWidth="1"/>
    <col min="1034" max="1034" width="15.5" style="36" customWidth="1"/>
    <col min="1035" max="1035" width="9" style="36"/>
    <col min="1036" max="1036" width="21.5" style="36" bestFit="1" customWidth="1"/>
    <col min="1037" max="1280" width="9" style="36"/>
    <col min="1281" max="1281" width="11" style="36" customWidth="1"/>
    <col min="1282" max="1282" width="15.5" style="36" customWidth="1"/>
    <col min="1283" max="1283" width="11" style="36" customWidth="1"/>
    <col min="1284" max="1284" width="15.5" style="36" customWidth="1"/>
    <col min="1285" max="1285" width="11" style="36" customWidth="1"/>
    <col min="1286" max="1286" width="15.5" style="36" customWidth="1"/>
    <col min="1287" max="1287" width="11" style="36" customWidth="1"/>
    <col min="1288" max="1288" width="15.5" style="36" customWidth="1"/>
    <col min="1289" max="1289" width="11" style="36" customWidth="1"/>
    <col min="1290" max="1290" width="15.5" style="36" customWidth="1"/>
    <col min="1291" max="1291" width="9" style="36"/>
    <col min="1292" max="1292" width="21.5" style="36" bestFit="1" customWidth="1"/>
    <col min="1293" max="1536" width="9" style="36"/>
    <col min="1537" max="1537" width="11" style="36" customWidth="1"/>
    <col min="1538" max="1538" width="15.5" style="36" customWidth="1"/>
    <col min="1539" max="1539" width="11" style="36" customWidth="1"/>
    <col min="1540" max="1540" width="15.5" style="36" customWidth="1"/>
    <col min="1541" max="1541" width="11" style="36" customWidth="1"/>
    <col min="1542" max="1542" width="15.5" style="36" customWidth="1"/>
    <col min="1543" max="1543" width="11" style="36" customWidth="1"/>
    <col min="1544" max="1544" width="15.5" style="36" customWidth="1"/>
    <col min="1545" max="1545" width="11" style="36" customWidth="1"/>
    <col min="1546" max="1546" width="15.5" style="36" customWidth="1"/>
    <col min="1547" max="1547" width="9" style="36"/>
    <col min="1548" max="1548" width="21.5" style="36" bestFit="1" customWidth="1"/>
    <col min="1549" max="1792" width="9" style="36"/>
    <col min="1793" max="1793" width="11" style="36" customWidth="1"/>
    <col min="1794" max="1794" width="15.5" style="36" customWidth="1"/>
    <col min="1795" max="1795" width="11" style="36" customWidth="1"/>
    <col min="1796" max="1796" width="15.5" style="36" customWidth="1"/>
    <col min="1797" max="1797" width="11" style="36" customWidth="1"/>
    <col min="1798" max="1798" width="15.5" style="36" customWidth="1"/>
    <col min="1799" max="1799" width="11" style="36" customWidth="1"/>
    <col min="1800" max="1800" width="15.5" style="36" customWidth="1"/>
    <col min="1801" max="1801" width="11" style="36" customWidth="1"/>
    <col min="1802" max="1802" width="15.5" style="36" customWidth="1"/>
    <col min="1803" max="1803" width="9" style="36"/>
    <col min="1804" max="1804" width="21.5" style="36" bestFit="1" customWidth="1"/>
    <col min="1805" max="2048" width="9" style="36"/>
    <col min="2049" max="2049" width="11" style="36" customWidth="1"/>
    <col min="2050" max="2050" width="15.5" style="36" customWidth="1"/>
    <col min="2051" max="2051" width="11" style="36" customWidth="1"/>
    <col min="2052" max="2052" width="15.5" style="36" customWidth="1"/>
    <col min="2053" max="2053" width="11" style="36" customWidth="1"/>
    <col min="2054" max="2054" width="15.5" style="36" customWidth="1"/>
    <col min="2055" max="2055" width="11" style="36" customWidth="1"/>
    <col min="2056" max="2056" width="15.5" style="36" customWidth="1"/>
    <col min="2057" max="2057" width="11" style="36" customWidth="1"/>
    <col min="2058" max="2058" width="15.5" style="36" customWidth="1"/>
    <col min="2059" max="2059" width="9" style="36"/>
    <col min="2060" max="2060" width="21.5" style="36" bestFit="1" customWidth="1"/>
    <col min="2061" max="2304" width="9" style="36"/>
    <col min="2305" max="2305" width="11" style="36" customWidth="1"/>
    <col min="2306" max="2306" width="15.5" style="36" customWidth="1"/>
    <col min="2307" max="2307" width="11" style="36" customWidth="1"/>
    <col min="2308" max="2308" width="15.5" style="36" customWidth="1"/>
    <col min="2309" max="2309" width="11" style="36" customWidth="1"/>
    <col min="2310" max="2310" width="15.5" style="36" customWidth="1"/>
    <col min="2311" max="2311" width="11" style="36" customWidth="1"/>
    <col min="2312" max="2312" width="15.5" style="36" customWidth="1"/>
    <col min="2313" max="2313" width="11" style="36" customWidth="1"/>
    <col min="2314" max="2314" width="15.5" style="36" customWidth="1"/>
    <col min="2315" max="2315" width="9" style="36"/>
    <col min="2316" max="2316" width="21.5" style="36" bestFit="1" customWidth="1"/>
    <col min="2317" max="2560" width="9" style="36"/>
    <col min="2561" max="2561" width="11" style="36" customWidth="1"/>
    <col min="2562" max="2562" width="15.5" style="36" customWidth="1"/>
    <col min="2563" max="2563" width="11" style="36" customWidth="1"/>
    <col min="2564" max="2564" width="15.5" style="36" customWidth="1"/>
    <col min="2565" max="2565" width="11" style="36" customWidth="1"/>
    <col min="2566" max="2566" width="15.5" style="36" customWidth="1"/>
    <col min="2567" max="2567" width="11" style="36" customWidth="1"/>
    <col min="2568" max="2568" width="15.5" style="36" customWidth="1"/>
    <col min="2569" max="2569" width="11" style="36" customWidth="1"/>
    <col min="2570" max="2570" width="15.5" style="36" customWidth="1"/>
    <col min="2571" max="2571" width="9" style="36"/>
    <col min="2572" max="2572" width="21.5" style="36" bestFit="1" customWidth="1"/>
    <col min="2573" max="2816" width="9" style="36"/>
    <col min="2817" max="2817" width="11" style="36" customWidth="1"/>
    <col min="2818" max="2818" width="15.5" style="36" customWidth="1"/>
    <col min="2819" max="2819" width="11" style="36" customWidth="1"/>
    <col min="2820" max="2820" width="15.5" style="36" customWidth="1"/>
    <col min="2821" max="2821" width="11" style="36" customWidth="1"/>
    <col min="2822" max="2822" width="15.5" style="36" customWidth="1"/>
    <col min="2823" max="2823" width="11" style="36" customWidth="1"/>
    <col min="2824" max="2824" width="15.5" style="36" customWidth="1"/>
    <col min="2825" max="2825" width="11" style="36" customWidth="1"/>
    <col min="2826" max="2826" width="15.5" style="36" customWidth="1"/>
    <col min="2827" max="2827" width="9" style="36"/>
    <col min="2828" max="2828" width="21.5" style="36" bestFit="1" customWidth="1"/>
    <col min="2829" max="3072" width="9" style="36"/>
    <col min="3073" max="3073" width="11" style="36" customWidth="1"/>
    <col min="3074" max="3074" width="15.5" style="36" customWidth="1"/>
    <col min="3075" max="3075" width="11" style="36" customWidth="1"/>
    <col min="3076" max="3076" width="15.5" style="36" customWidth="1"/>
    <col min="3077" max="3077" width="11" style="36" customWidth="1"/>
    <col min="3078" max="3078" width="15.5" style="36" customWidth="1"/>
    <col min="3079" max="3079" width="11" style="36" customWidth="1"/>
    <col min="3080" max="3080" width="15.5" style="36" customWidth="1"/>
    <col min="3081" max="3081" width="11" style="36" customWidth="1"/>
    <col min="3082" max="3082" width="15.5" style="36" customWidth="1"/>
    <col min="3083" max="3083" width="9" style="36"/>
    <col min="3084" max="3084" width="21.5" style="36" bestFit="1" customWidth="1"/>
    <col min="3085" max="3328" width="9" style="36"/>
    <col min="3329" max="3329" width="11" style="36" customWidth="1"/>
    <col min="3330" max="3330" width="15.5" style="36" customWidth="1"/>
    <col min="3331" max="3331" width="11" style="36" customWidth="1"/>
    <col min="3332" max="3332" width="15.5" style="36" customWidth="1"/>
    <col min="3333" max="3333" width="11" style="36" customWidth="1"/>
    <col min="3334" max="3334" width="15.5" style="36" customWidth="1"/>
    <col min="3335" max="3335" width="11" style="36" customWidth="1"/>
    <col min="3336" max="3336" width="15.5" style="36" customWidth="1"/>
    <col min="3337" max="3337" width="11" style="36" customWidth="1"/>
    <col min="3338" max="3338" width="15.5" style="36" customWidth="1"/>
    <col min="3339" max="3339" width="9" style="36"/>
    <col min="3340" max="3340" width="21.5" style="36" bestFit="1" customWidth="1"/>
    <col min="3341" max="3584" width="9" style="36"/>
    <col min="3585" max="3585" width="11" style="36" customWidth="1"/>
    <col min="3586" max="3586" width="15.5" style="36" customWidth="1"/>
    <col min="3587" max="3587" width="11" style="36" customWidth="1"/>
    <col min="3588" max="3588" width="15.5" style="36" customWidth="1"/>
    <col min="3589" max="3589" width="11" style="36" customWidth="1"/>
    <col min="3590" max="3590" width="15.5" style="36" customWidth="1"/>
    <col min="3591" max="3591" width="11" style="36" customWidth="1"/>
    <col min="3592" max="3592" width="15.5" style="36" customWidth="1"/>
    <col min="3593" max="3593" width="11" style="36" customWidth="1"/>
    <col min="3594" max="3594" width="15.5" style="36" customWidth="1"/>
    <col min="3595" max="3595" width="9" style="36"/>
    <col min="3596" max="3596" width="21.5" style="36" bestFit="1" customWidth="1"/>
    <col min="3597" max="3840" width="9" style="36"/>
    <col min="3841" max="3841" width="11" style="36" customWidth="1"/>
    <col min="3842" max="3842" width="15.5" style="36" customWidth="1"/>
    <col min="3843" max="3843" width="11" style="36" customWidth="1"/>
    <col min="3844" max="3844" width="15.5" style="36" customWidth="1"/>
    <col min="3845" max="3845" width="11" style="36" customWidth="1"/>
    <col min="3846" max="3846" width="15.5" style="36" customWidth="1"/>
    <col min="3847" max="3847" width="11" style="36" customWidth="1"/>
    <col min="3848" max="3848" width="15.5" style="36" customWidth="1"/>
    <col min="3849" max="3849" width="11" style="36" customWidth="1"/>
    <col min="3850" max="3850" width="15.5" style="36" customWidth="1"/>
    <col min="3851" max="3851" width="9" style="36"/>
    <col min="3852" max="3852" width="21.5" style="36" bestFit="1" customWidth="1"/>
    <col min="3853" max="4096" width="9" style="36"/>
    <col min="4097" max="4097" width="11" style="36" customWidth="1"/>
    <col min="4098" max="4098" width="15.5" style="36" customWidth="1"/>
    <col min="4099" max="4099" width="11" style="36" customWidth="1"/>
    <col min="4100" max="4100" width="15.5" style="36" customWidth="1"/>
    <col min="4101" max="4101" width="11" style="36" customWidth="1"/>
    <col min="4102" max="4102" width="15.5" style="36" customWidth="1"/>
    <col min="4103" max="4103" width="11" style="36" customWidth="1"/>
    <col min="4104" max="4104" width="15.5" style="36" customWidth="1"/>
    <col min="4105" max="4105" width="11" style="36" customWidth="1"/>
    <col min="4106" max="4106" width="15.5" style="36" customWidth="1"/>
    <col min="4107" max="4107" width="9" style="36"/>
    <col min="4108" max="4108" width="21.5" style="36" bestFit="1" customWidth="1"/>
    <col min="4109" max="4352" width="9" style="36"/>
    <col min="4353" max="4353" width="11" style="36" customWidth="1"/>
    <col min="4354" max="4354" width="15.5" style="36" customWidth="1"/>
    <col min="4355" max="4355" width="11" style="36" customWidth="1"/>
    <col min="4356" max="4356" width="15.5" style="36" customWidth="1"/>
    <col min="4357" max="4357" width="11" style="36" customWidth="1"/>
    <col min="4358" max="4358" width="15.5" style="36" customWidth="1"/>
    <col min="4359" max="4359" width="11" style="36" customWidth="1"/>
    <col min="4360" max="4360" width="15.5" style="36" customWidth="1"/>
    <col min="4361" max="4361" width="11" style="36" customWidth="1"/>
    <col min="4362" max="4362" width="15.5" style="36" customWidth="1"/>
    <col min="4363" max="4363" width="9" style="36"/>
    <col min="4364" max="4364" width="21.5" style="36" bestFit="1" customWidth="1"/>
    <col min="4365" max="4608" width="9" style="36"/>
    <col min="4609" max="4609" width="11" style="36" customWidth="1"/>
    <col min="4610" max="4610" width="15.5" style="36" customWidth="1"/>
    <col min="4611" max="4611" width="11" style="36" customWidth="1"/>
    <col min="4612" max="4612" width="15.5" style="36" customWidth="1"/>
    <col min="4613" max="4613" width="11" style="36" customWidth="1"/>
    <col min="4614" max="4614" width="15.5" style="36" customWidth="1"/>
    <col min="4615" max="4615" width="11" style="36" customWidth="1"/>
    <col min="4616" max="4616" width="15.5" style="36" customWidth="1"/>
    <col min="4617" max="4617" width="11" style="36" customWidth="1"/>
    <col min="4618" max="4618" width="15.5" style="36" customWidth="1"/>
    <col min="4619" max="4619" width="9" style="36"/>
    <col min="4620" max="4620" width="21.5" style="36" bestFit="1" customWidth="1"/>
    <col min="4621" max="4864" width="9" style="36"/>
    <col min="4865" max="4865" width="11" style="36" customWidth="1"/>
    <col min="4866" max="4866" width="15.5" style="36" customWidth="1"/>
    <col min="4867" max="4867" width="11" style="36" customWidth="1"/>
    <col min="4868" max="4868" width="15.5" style="36" customWidth="1"/>
    <col min="4869" max="4869" width="11" style="36" customWidth="1"/>
    <col min="4870" max="4870" width="15.5" style="36" customWidth="1"/>
    <col min="4871" max="4871" width="11" style="36" customWidth="1"/>
    <col min="4872" max="4872" width="15.5" style="36" customWidth="1"/>
    <col min="4873" max="4873" width="11" style="36" customWidth="1"/>
    <col min="4874" max="4874" width="15.5" style="36" customWidth="1"/>
    <col min="4875" max="4875" width="9" style="36"/>
    <col min="4876" max="4876" width="21.5" style="36" bestFit="1" customWidth="1"/>
    <col min="4877" max="5120" width="9" style="36"/>
    <col min="5121" max="5121" width="11" style="36" customWidth="1"/>
    <col min="5122" max="5122" width="15.5" style="36" customWidth="1"/>
    <col min="5123" max="5123" width="11" style="36" customWidth="1"/>
    <col min="5124" max="5124" width="15.5" style="36" customWidth="1"/>
    <col min="5125" max="5125" width="11" style="36" customWidth="1"/>
    <col min="5126" max="5126" width="15.5" style="36" customWidth="1"/>
    <col min="5127" max="5127" width="11" style="36" customWidth="1"/>
    <col min="5128" max="5128" width="15.5" style="36" customWidth="1"/>
    <col min="5129" max="5129" width="11" style="36" customWidth="1"/>
    <col min="5130" max="5130" width="15.5" style="36" customWidth="1"/>
    <col min="5131" max="5131" width="9" style="36"/>
    <col min="5132" max="5132" width="21.5" style="36" bestFit="1" customWidth="1"/>
    <col min="5133" max="5376" width="9" style="36"/>
    <col min="5377" max="5377" width="11" style="36" customWidth="1"/>
    <col min="5378" max="5378" width="15.5" style="36" customWidth="1"/>
    <col min="5379" max="5379" width="11" style="36" customWidth="1"/>
    <col min="5380" max="5380" width="15.5" style="36" customWidth="1"/>
    <col min="5381" max="5381" width="11" style="36" customWidth="1"/>
    <col min="5382" max="5382" width="15.5" style="36" customWidth="1"/>
    <col min="5383" max="5383" width="11" style="36" customWidth="1"/>
    <col min="5384" max="5384" width="15.5" style="36" customWidth="1"/>
    <col min="5385" max="5385" width="11" style="36" customWidth="1"/>
    <col min="5386" max="5386" width="15.5" style="36" customWidth="1"/>
    <col min="5387" max="5387" width="9" style="36"/>
    <col min="5388" max="5388" width="21.5" style="36" bestFit="1" customWidth="1"/>
    <col min="5389" max="5632" width="9" style="36"/>
    <col min="5633" max="5633" width="11" style="36" customWidth="1"/>
    <col min="5634" max="5634" width="15.5" style="36" customWidth="1"/>
    <col min="5635" max="5635" width="11" style="36" customWidth="1"/>
    <col min="5636" max="5636" width="15.5" style="36" customWidth="1"/>
    <col min="5637" max="5637" width="11" style="36" customWidth="1"/>
    <col min="5638" max="5638" width="15.5" style="36" customWidth="1"/>
    <col min="5639" max="5639" width="11" style="36" customWidth="1"/>
    <col min="5640" max="5640" width="15.5" style="36" customWidth="1"/>
    <col min="5641" max="5641" width="11" style="36" customWidth="1"/>
    <col min="5642" max="5642" width="15.5" style="36" customWidth="1"/>
    <col min="5643" max="5643" width="9" style="36"/>
    <col min="5644" max="5644" width="21.5" style="36" bestFit="1" customWidth="1"/>
    <col min="5645" max="5888" width="9" style="36"/>
    <col min="5889" max="5889" width="11" style="36" customWidth="1"/>
    <col min="5890" max="5890" width="15.5" style="36" customWidth="1"/>
    <col min="5891" max="5891" width="11" style="36" customWidth="1"/>
    <col min="5892" max="5892" width="15.5" style="36" customWidth="1"/>
    <col min="5893" max="5893" width="11" style="36" customWidth="1"/>
    <col min="5894" max="5894" width="15.5" style="36" customWidth="1"/>
    <col min="5895" max="5895" width="11" style="36" customWidth="1"/>
    <col min="5896" max="5896" width="15.5" style="36" customWidth="1"/>
    <col min="5897" max="5897" width="11" style="36" customWidth="1"/>
    <col min="5898" max="5898" width="15.5" style="36" customWidth="1"/>
    <col min="5899" max="5899" width="9" style="36"/>
    <col min="5900" max="5900" width="21.5" style="36" bestFit="1" customWidth="1"/>
    <col min="5901" max="6144" width="9" style="36"/>
    <col min="6145" max="6145" width="11" style="36" customWidth="1"/>
    <col min="6146" max="6146" width="15.5" style="36" customWidth="1"/>
    <col min="6147" max="6147" width="11" style="36" customWidth="1"/>
    <col min="6148" max="6148" width="15.5" style="36" customWidth="1"/>
    <col min="6149" max="6149" width="11" style="36" customWidth="1"/>
    <col min="6150" max="6150" width="15.5" style="36" customWidth="1"/>
    <col min="6151" max="6151" width="11" style="36" customWidth="1"/>
    <col min="6152" max="6152" width="15.5" style="36" customWidth="1"/>
    <col min="6153" max="6153" width="11" style="36" customWidth="1"/>
    <col min="6154" max="6154" width="15.5" style="36" customWidth="1"/>
    <col min="6155" max="6155" width="9" style="36"/>
    <col min="6156" max="6156" width="21.5" style="36" bestFit="1" customWidth="1"/>
    <col min="6157" max="6400" width="9" style="36"/>
    <col min="6401" max="6401" width="11" style="36" customWidth="1"/>
    <col min="6402" max="6402" width="15.5" style="36" customWidth="1"/>
    <col min="6403" max="6403" width="11" style="36" customWidth="1"/>
    <col min="6404" max="6404" width="15.5" style="36" customWidth="1"/>
    <col min="6405" max="6405" width="11" style="36" customWidth="1"/>
    <col min="6406" max="6406" width="15.5" style="36" customWidth="1"/>
    <col min="6407" max="6407" width="11" style="36" customWidth="1"/>
    <col min="6408" max="6408" width="15.5" style="36" customWidth="1"/>
    <col min="6409" max="6409" width="11" style="36" customWidth="1"/>
    <col min="6410" max="6410" width="15.5" style="36" customWidth="1"/>
    <col min="6411" max="6411" width="9" style="36"/>
    <col min="6412" max="6412" width="21.5" style="36" bestFit="1" customWidth="1"/>
    <col min="6413" max="6656" width="9" style="36"/>
    <col min="6657" max="6657" width="11" style="36" customWidth="1"/>
    <col min="6658" max="6658" width="15.5" style="36" customWidth="1"/>
    <col min="6659" max="6659" width="11" style="36" customWidth="1"/>
    <col min="6660" max="6660" width="15.5" style="36" customWidth="1"/>
    <col min="6661" max="6661" width="11" style="36" customWidth="1"/>
    <col min="6662" max="6662" width="15.5" style="36" customWidth="1"/>
    <col min="6663" max="6663" width="11" style="36" customWidth="1"/>
    <col min="6664" max="6664" width="15.5" style="36" customWidth="1"/>
    <col min="6665" max="6665" width="11" style="36" customWidth="1"/>
    <col min="6666" max="6666" width="15.5" style="36" customWidth="1"/>
    <col min="6667" max="6667" width="9" style="36"/>
    <col min="6668" max="6668" width="21.5" style="36" bestFit="1" customWidth="1"/>
    <col min="6669" max="6912" width="9" style="36"/>
    <col min="6913" max="6913" width="11" style="36" customWidth="1"/>
    <col min="6914" max="6914" width="15.5" style="36" customWidth="1"/>
    <col min="6915" max="6915" width="11" style="36" customWidth="1"/>
    <col min="6916" max="6916" width="15.5" style="36" customWidth="1"/>
    <col min="6917" max="6917" width="11" style="36" customWidth="1"/>
    <col min="6918" max="6918" width="15.5" style="36" customWidth="1"/>
    <col min="6919" max="6919" width="11" style="36" customWidth="1"/>
    <col min="6920" max="6920" width="15.5" style="36" customWidth="1"/>
    <col min="6921" max="6921" width="11" style="36" customWidth="1"/>
    <col min="6922" max="6922" width="15.5" style="36" customWidth="1"/>
    <col min="6923" max="6923" width="9" style="36"/>
    <col min="6924" max="6924" width="21.5" style="36" bestFit="1" customWidth="1"/>
    <col min="6925" max="7168" width="9" style="36"/>
    <col min="7169" max="7169" width="11" style="36" customWidth="1"/>
    <col min="7170" max="7170" width="15.5" style="36" customWidth="1"/>
    <col min="7171" max="7171" width="11" style="36" customWidth="1"/>
    <col min="7172" max="7172" width="15.5" style="36" customWidth="1"/>
    <col min="7173" max="7173" width="11" style="36" customWidth="1"/>
    <col min="7174" max="7174" width="15.5" style="36" customWidth="1"/>
    <col min="7175" max="7175" width="11" style="36" customWidth="1"/>
    <col min="7176" max="7176" width="15.5" style="36" customWidth="1"/>
    <col min="7177" max="7177" width="11" style="36" customWidth="1"/>
    <col min="7178" max="7178" width="15.5" style="36" customWidth="1"/>
    <col min="7179" max="7179" width="9" style="36"/>
    <col min="7180" max="7180" width="21.5" style="36" bestFit="1" customWidth="1"/>
    <col min="7181" max="7424" width="9" style="36"/>
    <col min="7425" max="7425" width="11" style="36" customWidth="1"/>
    <col min="7426" max="7426" width="15.5" style="36" customWidth="1"/>
    <col min="7427" max="7427" width="11" style="36" customWidth="1"/>
    <col min="7428" max="7428" width="15.5" style="36" customWidth="1"/>
    <col min="7429" max="7429" width="11" style="36" customWidth="1"/>
    <col min="7430" max="7430" width="15.5" style="36" customWidth="1"/>
    <col min="7431" max="7431" width="11" style="36" customWidth="1"/>
    <col min="7432" max="7432" width="15.5" style="36" customWidth="1"/>
    <col min="7433" max="7433" width="11" style="36" customWidth="1"/>
    <col min="7434" max="7434" width="15.5" style="36" customWidth="1"/>
    <col min="7435" max="7435" width="9" style="36"/>
    <col min="7436" max="7436" width="21.5" style="36" bestFit="1" customWidth="1"/>
    <col min="7437" max="7680" width="9" style="36"/>
    <col min="7681" max="7681" width="11" style="36" customWidth="1"/>
    <col min="7682" max="7682" width="15.5" style="36" customWidth="1"/>
    <col min="7683" max="7683" width="11" style="36" customWidth="1"/>
    <col min="7684" max="7684" width="15.5" style="36" customWidth="1"/>
    <col min="7685" max="7685" width="11" style="36" customWidth="1"/>
    <col min="7686" max="7686" width="15.5" style="36" customWidth="1"/>
    <col min="7687" max="7687" width="11" style="36" customWidth="1"/>
    <col min="7688" max="7688" width="15.5" style="36" customWidth="1"/>
    <col min="7689" max="7689" width="11" style="36" customWidth="1"/>
    <col min="7690" max="7690" width="15.5" style="36" customWidth="1"/>
    <col min="7691" max="7691" width="9" style="36"/>
    <col min="7692" max="7692" width="21.5" style="36" bestFit="1" customWidth="1"/>
    <col min="7693" max="7936" width="9" style="36"/>
    <col min="7937" max="7937" width="11" style="36" customWidth="1"/>
    <col min="7938" max="7938" width="15.5" style="36" customWidth="1"/>
    <col min="7939" max="7939" width="11" style="36" customWidth="1"/>
    <col min="7940" max="7940" width="15.5" style="36" customWidth="1"/>
    <col min="7941" max="7941" width="11" style="36" customWidth="1"/>
    <col min="7942" max="7942" width="15.5" style="36" customWidth="1"/>
    <col min="7943" max="7943" width="11" style="36" customWidth="1"/>
    <col min="7944" max="7944" width="15.5" style="36" customWidth="1"/>
    <col min="7945" max="7945" width="11" style="36" customWidth="1"/>
    <col min="7946" max="7946" width="15.5" style="36" customWidth="1"/>
    <col min="7947" max="7947" width="9" style="36"/>
    <col min="7948" max="7948" width="21.5" style="36" bestFit="1" customWidth="1"/>
    <col min="7949" max="8192" width="9" style="36"/>
    <col min="8193" max="8193" width="11" style="36" customWidth="1"/>
    <col min="8194" max="8194" width="15.5" style="36" customWidth="1"/>
    <col min="8195" max="8195" width="11" style="36" customWidth="1"/>
    <col min="8196" max="8196" width="15.5" style="36" customWidth="1"/>
    <col min="8197" max="8197" width="11" style="36" customWidth="1"/>
    <col min="8198" max="8198" width="15.5" style="36" customWidth="1"/>
    <col min="8199" max="8199" width="11" style="36" customWidth="1"/>
    <col min="8200" max="8200" width="15.5" style="36" customWidth="1"/>
    <col min="8201" max="8201" width="11" style="36" customWidth="1"/>
    <col min="8202" max="8202" width="15.5" style="36" customWidth="1"/>
    <col min="8203" max="8203" width="9" style="36"/>
    <col min="8204" max="8204" width="21.5" style="36" bestFit="1" customWidth="1"/>
    <col min="8205" max="8448" width="9" style="36"/>
    <col min="8449" max="8449" width="11" style="36" customWidth="1"/>
    <col min="8450" max="8450" width="15.5" style="36" customWidth="1"/>
    <col min="8451" max="8451" width="11" style="36" customWidth="1"/>
    <col min="8452" max="8452" width="15.5" style="36" customWidth="1"/>
    <col min="8453" max="8453" width="11" style="36" customWidth="1"/>
    <col min="8454" max="8454" width="15.5" style="36" customWidth="1"/>
    <col min="8455" max="8455" width="11" style="36" customWidth="1"/>
    <col min="8456" max="8456" width="15.5" style="36" customWidth="1"/>
    <col min="8457" max="8457" width="11" style="36" customWidth="1"/>
    <col min="8458" max="8458" width="15.5" style="36" customWidth="1"/>
    <col min="8459" max="8459" width="9" style="36"/>
    <col min="8460" max="8460" width="21.5" style="36" bestFit="1" customWidth="1"/>
    <col min="8461" max="8704" width="9" style="36"/>
    <col min="8705" max="8705" width="11" style="36" customWidth="1"/>
    <col min="8706" max="8706" width="15.5" style="36" customWidth="1"/>
    <col min="8707" max="8707" width="11" style="36" customWidth="1"/>
    <col min="8708" max="8708" width="15.5" style="36" customWidth="1"/>
    <col min="8709" max="8709" width="11" style="36" customWidth="1"/>
    <col min="8710" max="8710" width="15.5" style="36" customWidth="1"/>
    <col min="8711" max="8711" width="11" style="36" customWidth="1"/>
    <col min="8712" max="8712" width="15.5" style="36" customWidth="1"/>
    <col min="8713" max="8713" width="11" style="36" customWidth="1"/>
    <col min="8714" max="8714" width="15.5" style="36" customWidth="1"/>
    <col min="8715" max="8715" width="9" style="36"/>
    <col min="8716" max="8716" width="21.5" style="36" bestFit="1" customWidth="1"/>
    <col min="8717" max="8960" width="9" style="36"/>
    <col min="8961" max="8961" width="11" style="36" customWidth="1"/>
    <col min="8962" max="8962" width="15.5" style="36" customWidth="1"/>
    <col min="8963" max="8963" width="11" style="36" customWidth="1"/>
    <col min="8964" max="8964" width="15.5" style="36" customWidth="1"/>
    <col min="8965" max="8965" width="11" style="36" customWidth="1"/>
    <col min="8966" max="8966" width="15.5" style="36" customWidth="1"/>
    <col min="8967" max="8967" width="11" style="36" customWidth="1"/>
    <col min="8968" max="8968" width="15.5" style="36" customWidth="1"/>
    <col min="8969" max="8969" width="11" style="36" customWidth="1"/>
    <col min="8970" max="8970" width="15.5" style="36" customWidth="1"/>
    <col min="8971" max="8971" width="9" style="36"/>
    <col min="8972" max="8972" width="21.5" style="36" bestFit="1" customWidth="1"/>
    <col min="8973" max="9216" width="9" style="36"/>
    <col min="9217" max="9217" width="11" style="36" customWidth="1"/>
    <col min="9218" max="9218" width="15.5" style="36" customWidth="1"/>
    <col min="9219" max="9219" width="11" style="36" customWidth="1"/>
    <col min="9220" max="9220" width="15.5" style="36" customWidth="1"/>
    <col min="9221" max="9221" width="11" style="36" customWidth="1"/>
    <col min="9222" max="9222" width="15.5" style="36" customWidth="1"/>
    <col min="9223" max="9223" width="11" style="36" customWidth="1"/>
    <col min="9224" max="9224" width="15.5" style="36" customWidth="1"/>
    <col min="9225" max="9225" width="11" style="36" customWidth="1"/>
    <col min="9226" max="9226" width="15.5" style="36" customWidth="1"/>
    <col min="9227" max="9227" width="9" style="36"/>
    <col min="9228" max="9228" width="21.5" style="36" bestFit="1" customWidth="1"/>
    <col min="9229" max="9472" width="9" style="36"/>
    <col min="9473" max="9473" width="11" style="36" customWidth="1"/>
    <col min="9474" max="9474" width="15.5" style="36" customWidth="1"/>
    <col min="9475" max="9475" width="11" style="36" customWidth="1"/>
    <col min="9476" max="9476" width="15.5" style="36" customWidth="1"/>
    <col min="9477" max="9477" width="11" style="36" customWidth="1"/>
    <col min="9478" max="9478" width="15.5" style="36" customWidth="1"/>
    <col min="9479" max="9479" width="11" style="36" customWidth="1"/>
    <col min="9480" max="9480" width="15.5" style="36" customWidth="1"/>
    <col min="9481" max="9481" width="11" style="36" customWidth="1"/>
    <col min="9482" max="9482" width="15.5" style="36" customWidth="1"/>
    <col min="9483" max="9483" width="9" style="36"/>
    <col min="9484" max="9484" width="21.5" style="36" bestFit="1" customWidth="1"/>
    <col min="9485" max="9728" width="9" style="36"/>
    <col min="9729" max="9729" width="11" style="36" customWidth="1"/>
    <col min="9730" max="9730" width="15.5" style="36" customWidth="1"/>
    <col min="9731" max="9731" width="11" style="36" customWidth="1"/>
    <col min="9732" max="9732" width="15.5" style="36" customWidth="1"/>
    <col min="9733" max="9733" width="11" style="36" customWidth="1"/>
    <col min="9734" max="9734" width="15.5" style="36" customWidth="1"/>
    <col min="9735" max="9735" width="11" style="36" customWidth="1"/>
    <col min="9736" max="9736" width="15.5" style="36" customWidth="1"/>
    <col min="9737" max="9737" width="11" style="36" customWidth="1"/>
    <col min="9738" max="9738" width="15.5" style="36" customWidth="1"/>
    <col min="9739" max="9739" width="9" style="36"/>
    <col min="9740" max="9740" width="21.5" style="36" bestFit="1" customWidth="1"/>
    <col min="9741" max="9984" width="9" style="36"/>
    <col min="9985" max="9985" width="11" style="36" customWidth="1"/>
    <col min="9986" max="9986" width="15.5" style="36" customWidth="1"/>
    <col min="9987" max="9987" width="11" style="36" customWidth="1"/>
    <col min="9988" max="9988" width="15.5" style="36" customWidth="1"/>
    <col min="9989" max="9989" width="11" style="36" customWidth="1"/>
    <col min="9990" max="9990" width="15.5" style="36" customWidth="1"/>
    <col min="9991" max="9991" width="11" style="36" customWidth="1"/>
    <col min="9992" max="9992" width="15.5" style="36" customWidth="1"/>
    <col min="9993" max="9993" width="11" style="36" customWidth="1"/>
    <col min="9994" max="9994" width="15.5" style="36" customWidth="1"/>
    <col min="9995" max="9995" width="9" style="36"/>
    <col min="9996" max="9996" width="21.5" style="36" bestFit="1" customWidth="1"/>
    <col min="9997" max="10240" width="9" style="36"/>
    <col min="10241" max="10241" width="11" style="36" customWidth="1"/>
    <col min="10242" max="10242" width="15.5" style="36" customWidth="1"/>
    <col min="10243" max="10243" width="11" style="36" customWidth="1"/>
    <col min="10244" max="10244" width="15.5" style="36" customWidth="1"/>
    <col min="10245" max="10245" width="11" style="36" customWidth="1"/>
    <col min="10246" max="10246" width="15.5" style="36" customWidth="1"/>
    <col min="10247" max="10247" width="11" style="36" customWidth="1"/>
    <col min="10248" max="10248" width="15.5" style="36" customWidth="1"/>
    <col min="10249" max="10249" width="11" style="36" customWidth="1"/>
    <col min="10250" max="10250" width="15.5" style="36" customWidth="1"/>
    <col min="10251" max="10251" width="9" style="36"/>
    <col min="10252" max="10252" width="21.5" style="36" bestFit="1" customWidth="1"/>
    <col min="10253" max="10496" width="9" style="36"/>
    <col min="10497" max="10497" width="11" style="36" customWidth="1"/>
    <col min="10498" max="10498" width="15.5" style="36" customWidth="1"/>
    <col min="10499" max="10499" width="11" style="36" customWidth="1"/>
    <col min="10500" max="10500" width="15.5" style="36" customWidth="1"/>
    <col min="10501" max="10501" width="11" style="36" customWidth="1"/>
    <col min="10502" max="10502" width="15.5" style="36" customWidth="1"/>
    <col min="10503" max="10503" width="11" style="36" customWidth="1"/>
    <col min="10504" max="10504" width="15.5" style="36" customWidth="1"/>
    <col min="10505" max="10505" width="11" style="36" customWidth="1"/>
    <col min="10506" max="10506" width="15.5" style="36" customWidth="1"/>
    <col min="10507" max="10507" width="9" style="36"/>
    <col min="10508" max="10508" width="21.5" style="36" bestFit="1" customWidth="1"/>
    <col min="10509" max="10752" width="9" style="36"/>
    <col min="10753" max="10753" width="11" style="36" customWidth="1"/>
    <col min="10754" max="10754" width="15.5" style="36" customWidth="1"/>
    <col min="10755" max="10755" width="11" style="36" customWidth="1"/>
    <col min="10756" max="10756" width="15.5" style="36" customWidth="1"/>
    <col min="10757" max="10757" width="11" style="36" customWidth="1"/>
    <col min="10758" max="10758" width="15.5" style="36" customWidth="1"/>
    <col min="10759" max="10759" width="11" style="36" customWidth="1"/>
    <col min="10760" max="10760" width="15.5" style="36" customWidth="1"/>
    <col min="10761" max="10761" width="11" style="36" customWidth="1"/>
    <col min="10762" max="10762" width="15.5" style="36" customWidth="1"/>
    <col min="10763" max="10763" width="9" style="36"/>
    <col min="10764" max="10764" width="21.5" style="36" bestFit="1" customWidth="1"/>
    <col min="10765" max="11008" width="9" style="36"/>
    <col min="11009" max="11009" width="11" style="36" customWidth="1"/>
    <col min="11010" max="11010" width="15.5" style="36" customWidth="1"/>
    <col min="11011" max="11011" width="11" style="36" customWidth="1"/>
    <col min="11012" max="11012" width="15.5" style="36" customWidth="1"/>
    <col min="11013" max="11013" width="11" style="36" customWidth="1"/>
    <col min="11014" max="11014" width="15.5" style="36" customWidth="1"/>
    <col min="11015" max="11015" width="11" style="36" customWidth="1"/>
    <col min="11016" max="11016" width="15.5" style="36" customWidth="1"/>
    <col min="11017" max="11017" width="11" style="36" customWidth="1"/>
    <col min="11018" max="11018" width="15.5" style="36" customWidth="1"/>
    <col min="11019" max="11019" width="9" style="36"/>
    <col min="11020" max="11020" width="21.5" style="36" bestFit="1" customWidth="1"/>
    <col min="11021" max="11264" width="9" style="36"/>
    <col min="11265" max="11265" width="11" style="36" customWidth="1"/>
    <col min="11266" max="11266" width="15.5" style="36" customWidth="1"/>
    <col min="11267" max="11267" width="11" style="36" customWidth="1"/>
    <col min="11268" max="11268" width="15.5" style="36" customWidth="1"/>
    <col min="11269" max="11269" width="11" style="36" customWidth="1"/>
    <col min="11270" max="11270" width="15.5" style="36" customWidth="1"/>
    <col min="11271" max="11271" width="11" style="36" customWidth="1"/>
    <col min="11272" max="11272" width="15.5" style="36" customWidth="1"/>
    <col min="11273" max="11273" width="11" style="36" customWidth="1"/>
    <col min="11274" max="11274" width="15.5" style="36" customWidth="1"/>
    <col min="11275" max="11275" width="9" style="36"/>
    <col min="11276" max="11276" width="21.5" style="36" bestFit="1" customWidth="1"/>
    <col min="11277" max="11520" width="9" style="36"/>
    <col min="11521" max="11521" width="11" style="36" customWidth="1"/>
    <col min="11522" max="11522" width="15.5" style="36" customWidth="1"/>
    <col min="11523" max="11523" width="11" style="36" customWidth="1"/>
    <col min="11524" max="11524" width="15.5" style="36" customWidth="1"/>
    <col min="11525" max="11525" width="11" style="36" customWidth="1"/>
    <col min="11526" max="11526" width="15.5" style="36" customWidth="1"/>
    <col min="11527" max="11527" width="11" style="36" customWidth="1"/>
    <col min="11528" max="11528" width="15.5" style="36" customWidth="1"/>
    <col min="11529" max="11529" width="11" style="36" customWidth="1"/>
    <col min="11530" max="11530" width="15.5" style="36" customWidth="1"/>
    <col min="11531" max="11531" width="9" style="36"/>
    <col min="11532" max="11532" width="21.5" style="36" bestFit="1" customWidth="1"/>
    <col min="11533" max="11776" width="9" style="36"/>
    <col min="11777" max="11777" width="11" style="36" customWidth="1"/>
    <col min="11778" max="11778" width="15.5" style="36" customWidth="1"/>
    <col min="11779" max="11779" width="11" style="36" customWidth="1"/>
    <col min="11780" max="11780" width="15.5" style="36" customWidth="1"/>
    <col min="11781" max="11781" width="11" style="36" customWidth="1"/>
    <col min="11782" max="11782" width="15.5" style="36" customWidth="1"/>
    <col min="11783" max="11783" width="11" style="36" customWidth="1"/>
    <col min="11784" max="11784" width="15.5" style="36" customWidth="1"/>
    <col min="11785" max="11785" width="11" style="36" customWidth="1"/>
    <col min="11786" max="11786" width="15.5" style="36" customWidth="1"/>
    <col min="11787" max="11787" width="9" style="36"/>
    <col min="11788" max="11788" width="21.5" style="36" bestFit="1" customWidth="1"/>
    <col min="11789" max="12032" width="9" style="36"/>
    <col min="12033" max="12033" width="11" style="36" customWidth="1"/>
    <col min="12034" max="12034" width="15.5" style="36" customWidth="1"/>
    <col min="12035" max="12035" width="11" style="36" customWidth="1"/>
    <col min="12036" max="12036" width="15.5" style="36" customWidth="1"/>
    <col min="12037" max="12037" width="11" style="36" customWidth="1"/>
    <col min="12038" max="12038" width="15.5" style="36" customWidth="1"/>
    <col min="12039" max="12039" width="11" style="36" customWidth="1"/>
    <col min="12040" max="12040" width="15.5" style="36" customWidth="1"/>
    <col min="12041" max="12041" width="11" style="36" customWidth="1"/>
    <col min="12042" max="12042" width="15.5" style="36" customWidth="1"/>
    <col min="12043" max="12043" width="9" style="36"/>
    <col min="12044" max="12044" width="21.5" style="36" bestFit="1" customWidth="1"/>
    <col min="12045" max="12288" width="9" style="36"/>
    <col min="12289" max="12289" width="11" style="36" customWidth="1"/>
    <col min="12290" max="12290" width="15.5" style="36" customWidth="1"/>
    <col min="12291" max="12291" width="11" style="36" customWidth="1"/>
    <col min="12292" max="12292" width="15.5" style="36" customWidth="1"/>
    <col min="12293" max="12293" width="11" style="36" customWidth="1"/>
    <col min="12294" max="12294" width="15.5" style="36" customWidth="1"/>
    <col min="12295" max="12295" width="11" style="36" customWidth="1"/>
    <col min="12296" max="12296" width="15.5" style="36" customWidth="1"/>
    <col min="12297" max="12297" width="11" style="36" customWidth="1"/>
    <col min="12298" max="12298" width="15.5" style="36" customWidth="1"/>
    <col min="12299" max="12299" width="9" style="36"/>
    <col min="12300" max="12300" width="21.5" style="36" bestFit="1" customWidth="1"/>
    <col min="12301" max="12544" width="9" style="36"/>
    <col min="12545" max="12545" width="11" style="36" customWidth="1"/>
    <col min="12546" max="12546" width="15.5" style="36" customWidth="1"/>
    <col min="12547" max="12547" width="11" style="36" customWidth="1"/>
    <col min="12548" max="12548" width="15.5" style="36" customWidth="1"/>
    <col min="12549" max="12549" width="11" style="36" customWidth="1"/>
    <col min="12550" max="12550" width="15.5" style="36" customWidth="1"/>
    <col min="12551" max="12551" width="11" style="36" customWidth="1"/>
    <col min="12552" max="12552" width="15.5" style="36" customWidth="1"/>
    <col min="12553" max="12553" width="11" style="36" customWidth="1"/>
    <col min="12554" max="12554" width="15.5" style="36" customWidth="1"/>
    <col min="12555" max="12555" width="9" style="36"/>
    <col min="12556" max="12556" width="21.5" style="36" bestFit="1" customWidth="1"/>
    <col min="12557" max="12800" width="9" style="36"/>
    <col min="12801" max="12801" width="11" style="36" customWidth="1"/>
    <col min="12802" max="12802" width="15.5" style="36" customWidth="1"/>
    <col min="12803" max="12803" width="11" style="36" customWidth="1"/>
    <col min="12804" max="12804" width="15.5" style="36" customWidth="1"/>
    <col min="12805" max="12805" width="11" style="36" customWidth="1"/>
    <col min="12806" max="12806" width="15.5" style="36" customWidth="1"/>
    <col min="12807" max="12807" width="11" style="36" customWidth="1"/>
    <col min="12808" max="12808" width="15.5" style="36" customWidth="1"/>
    <col min="12809" max="12809" width="11" style="36" customWidth="1"/>
    <col min="12810" max="12810" width="15.5" style="36" customWidth="1"/>
    <col min="12811" max="12811" width="9" style="36"/>
    <col min="12812" max="12812" width="21.5" style="36" bestFit="1" customWidth="1"/>
    <col min="12813" max="13056" width="9" style="36"/>
    <col min="13057" max="13057" width="11" style="36" customWidth="1"/>
    <col min="13058" max="13058" width="15.5" style="36" customWidth="1"/>
    <col min="13059" max="13059" width="11" style="36" customWidth="1"/>
    <col min="13060" max="13060" width="15.5" style="36" customWidth="1"/>
    <col min="13061" max="13061" width="11" style="36" customWidth="1"/>
    <col min="13062" max="13062" width="15.5" style="36" customWidth="1"/>
    <col min="13063" max="13063" width="11" style="36" customWidth="1"/>
    <col min="13064" max="13064" width="15.5" style="36" customWidth="1"/>
    <col min="13065" max="13065" width="11" style="36" customWidth="1"/>
    <col min="13066" max="13066" width="15.5" style="36" customWidth="1"/>
    <col min="13067" max="13067" width="9" style="36"/>
    <col min="13068" max="13068" width="21.5" style="36" bestFit="1" customWidth="1"/>
    <col min="13069" max="13312" width="9" style="36"/>
    <col min="13313" max="13313" width="11" style="36" customWidth="1"/>
    <col min="13314" max="13314" width="15.5" style="36" customWidth="1"/>
    <col min="13315" max="13315" width="11" style="36" customWidth="1"/>
    <col min="13316" max="13316" width="15.5" style="36" customWidth="1"/>
    <col min="13317" max="13317" width="11" style="36" customWidth="1"/>
    <col min="13318" max="13318" width="15.5" style="36" customWidth="1"/>
    <col min="13319" max="13319" width="11" style="36" customWidth="1"/>
    <col min="13320" max="13320" width="15.5" style="36" customWidth="1"/>
    <col min="13321" max="13321" width="11" style="36" customWidth="1"/>
    <col min="13322" max="13322" width="15.5" style="36" customWidth="1"/>
    <col min="13323" max="13323" width="9" style="36"/>
    <col min="13324" max="13324" width="21.5" style="36" bestFit="1" customWidth="1"/>
    <col min="13325" max="13568" width="9" style="36"/>
    <col min="13569" max="13569" width="11" style="36" customWidth="1"/>
    <col min="13570" max="13570" width="15.5" style="36" customWidth="1"/>
    <col min="13571" max="13571" width="11" style="36" customWidth="1"/>
    <col min="13572" max="13572" width="15.5" style="36" customWidth="1"/>
    <col min="13573" max="13573" width="11" style="36" customWidth="1"/>
    <col min="13574" max="13574" width="15.5" style="36" customWidth="1"/>
    <col min="13575" max="13575" width="11" style="36" customWidth="1"/>
    <col min="13576" max="13576" width="15.5" style="36" customWidth="1"/>
    <col min="13577" max="13577" width="11" style="36" customWidth="1"/>
    <col min="13578" max="13578" width="15.5" style="36" customWidth="1"/>
    <col min="13579" max="13579" width="9" style="36"/>
    <col min="13580" max="13580" width="21.5" style="36" bestFit="1" customWidth="1"/>
    <col min="13581" max="13824" width="9" style="36"/>
    <col min="13825" max="13825" width="11" style="36" customWidth="1"/>
    <col min="13826" max="13826" width="15.5" style="36" customWidth="1"/>
    <col min="13827" max="13827" width="11" style="36" customWidth="1"/>
    <col min="13828" max="13828" width="15.5" style="36" customWidth="1"/>
    <col min="13829" max="13829" width="11" style="36" customWidth="1"/>
    <col min="13830" max="13830" width="15.5" style="36" customWidth="1"/>
    <col min="13831" max="13831" width="11" style="36" customWidth="1"/>
    <col min="13832" max="13832" width="15.5" style="36" customWidth="1"/>
    <col min="13833" max="13833" width="11" style="36" customWidth="1"/>
    <col min="13834" max="13834" width="15.5" style="36" customWidth="1"/>
    <col min="13835" max="13835" width="9" style="36"/>
    <col min="13836" max="13836" width="21.5" style="36" bestFit="1" customWidth="1"/>
    <col min="13837" max="14080" width="9" style="36"/>
    <col min="14081" max="14081" width="11" style="36" customWidth="1"/>
    <col min="14082" max="14082" width="15.5" style="36" customWidth="1"/>
    <col min="14083" max="14083" width="11" style="36" customWidth="1"/>
    <col min="14084" max="14084" width="15.5" style="36" customWidth="1"/>
    <col min="14085" max="14085" width="11" style="36" customWidth="1"/>
    <col min="14086" max="14086" width="15.5" style="36" customWidth="1"/>
    <col min="14087" max="14087" width="11" style="36" customWidth="1"/>
    <col min="14088" max="14088" width="15.5" style="36" customWidth="1"/>
    <col min="14089" max="14089" width="11" style="36" customWidth="1"/>
    <col min="14090" max="14090" width="15.5" style="36" customWidth="1"/>
    <col min="14091" max="14091" width="9" style="36"/>
    <col min="14092" max="14092" width="21.5" style="36" bestFit="1" customWidth="1"/>
    <col min="14093" max="14336" width="9" style="36"/>
    <col min="14337" max="14337" width="11" style="36" customWidth="1"/>
    <col min="14338" max="14338" width="15.5" style="36" customWidth="1"/>
    <col min="14339" max="14339" width="11" style="36" customWidth="1"/>
    <col min="14340" max="14340" width="15.5" style="36" customWidth="1"/>
    <col min="14341" max="14341" width="11" style="36" customWidth="1"/>
    <col min="14342" max="14342" width="15.5" style="36" customWidth="1"/>
    <col min="14343" max="14343" width="11" style="36" customWidth="1"/>
    <col min="14344" max="14344" width="15.5" style="36" customWidth="1"/>
    <col min="14345" max="14345" width="11" style="36" customWidth="1"/>
    <col min="14346" max="14346" width="15.5" style="36" customWidth="1"/>
    <col min="14347" max="14347" width="9" style="36"/>
    <col min="14348" max="14348" width="21.5" style="36" bestFit="1" customWidth="1"/>
    <col min="14349" max="14592" width="9" style="36"/>
    <col min="14593" max="14593" width="11" style="36" customWidth="1"/>
    <col min="14594" max="14594" width="15.5" style="36" customWidth="1"/>
    <col min="14595" max="14595" width="11" style="36" customWidth="1"/>
    <col min="14596" max="14596" width="15.5" style="36" customWidth="1"/>
    <col min="14597" max="14597" width="11" style="36" customWidth="1"/>
    <col min="14598" max="14598" width="15.5" style="36" customWidth="1"/>
    <col min="14599" max="14599" width="11" style="36" customWidth="1"/>
    <col min="14600" max="14600" width="15.5" style="36" customWidth="1"/>
    <col min="14601" max="14601" width="11" style="36" customWidth="1"/>
    <col min="14602" max="14602" width="15.5" style="36" customWidth="1"/>
    <col min="14603" max="14603" width="9" style="36"/>
    <col min="14604" max="14604" width="21.5" style="36" bestFit="1" customWidth="1"/>
    <col min="14605" max="14848" width="9" style="36"/>
    <col min="14849" max="14849" width="11" style="36" customWidth="1"/>
    <col min="14850" max="14850" width="15.5" style="36" customWidth="1"/>
    <col min="14851" max="14851" width="11" style="36" customWidth="1"/>
    <col min="14852" max="14852" width="15.5" style="36" customWidth="1"/>
    <col min="14853" max="14853" width="11" style="36" customWidth="1"/>
    <col min="14854" max="14854" width="15.5" style="36" customWidth="1"/>
    <col min="14855" max="14855" width="11" style="36" customWidth="1"/>
    <col min="14856" max="14856" width="15.5" style="36" customWidth="1"/>
    <col min="14857" max="14857" width="11" style="36" customWidth="1"/>
    <col min="14858" max="14858" width="15.5" style="36" customWidth="1"/>
    <col min="14859" max="14859" width="9" style="36"/>
    <col min="14860" max="14860" width="21.5" style="36" bestFit="1" customWidth="1"/>
    <col min="14861" max="15104" width="9" style="36"/>
    <col min="15105" max="15105" width="11" style="36" customWidth="1"/>
    <col min="15106" max="15106" width="15.5" style="36" customWidth="1"/>
    <col min="15107" max="15107" width="11" style="36" customWidth="1"/>
    <col min="15108" max="15108" width="15.5" style="36" customWidth="1"/>
    <col min="15109" max="15109" width="11" style="36" customWidth="1"/>
    <col min="15110" max="15110" width="15.5" style="36" customWidth="1"/>
    <col min="15111" max="15111" width="11" style="36" customWidth="1"/>
    <col min="15112" max="15112" width="15.5" style="36" customWidth="1"/>
    <col min="15113" max="15113" width="11" style="36" customWidth="1"/>
    <col min="15114" max="15114" width="15.5" style="36" customWidth="1"/>
    <col min="15115" max="15115" width="9" style="36"/>
    <col min="15116" max="15116" width="21.5" style="36" bestFit="1" customWidth="1"/>
    <col min="15117" max="15360" width="9" style="36"/>
    <col min="15361" max="15361" width="11" style="36" customWidth="1"/>
    <col min="15362" max="15362" width="15.5" style="36" customWidth="1"/>
    <col min="15363" max="15363" width="11" style="36" customWidth="1"/>
    <col min="15364" max="15364" width="15.5" style="36" customWidth="1"/>
    <col min="15365" max="15365" width="11" style="36" customWidth="1"/>
    <col min="15366" max="15366" width="15.5" style="36" customWidth="1"/>
    <col min="15367" max="15367" width="11" style="36" customWidth="1"/>
    <col min="15368" max="15368" width="15.5" style="36" customWidth="1"/>
    <col min="15369" max="15369" width="11" style="36" customWidth="1"/>
    <col min="15370" max="15370" width="15.5" style="36" customWidth="1"/>
    <col min="15371" max="15371" width="9" style="36"/>
    <col min="15372" max="15372" width="21.5" style="36" bestFit="1" customWidth="1"/>
    <col min="15373" max="15616" width="9" style="36"/>
    <col min="15617" max="15617" width="11" style="36" customWidth="1"/>
    <col min="15618" max="15618" width="15.5" style="36" customWidth="1"/>
    <col min="15619" max="15619" width="11" style="36" customWidth="1"/>
    <col min="15620" max="15620" width="15.5" style="36" customWidth="1"/>
    <col min="15621" max="15621" width="11" style="36" customWidth="1"/>
    <col min="15622" max="15622" width="15.5" style="36" customWidth="1"/>
    <col min="15623" max="15623" width="11" style="36" customWidth="1"/>
    <col min="15624" max="15624" width="15.5" style="36" customWidth="1"/>
    <col min="15625" max="15625" width="11" style="36" customWidth="1"/>
    <col min="15626" max="15626" width="15.5" style="36" customWidth="1"/>
    <col min="15627" max="15627" width="9" style="36"/>
    <col min="15628" max="15628" width="21.5" style="36" bestFit="1" customWidth="1"/>
    <col min="15629" max="15872" width="9" style="36"/>
    <col min="15873" max="15873" width="11" style="36" customWidth="1"/>
    <col min="15874" max="15874" width="15.5" style="36" customWidth="1"/>
    <col min="15875" max="15875" width="11" style="36" customWidth="1"/>
    <col min="15876" max="15876" width="15.5" style="36" customWidth="1"/>
    <col min="15877" max="15877" width="11" style="36" customWidth="1"/>
    <col min="15878" max="15878" width="15.5" style="36" customWidth="1"/>
    <col min="15879" max="15879" width="11" style="36" customWidth="1"/>
    <col min="15880" max="15880" width="15.5" style="36" customWidth="1"/>
    <col min="15881" max="15881" width="11" style="36" customWidth="1"/>
    <col min="15882" max="15882" width="15.5" style="36" customWidth="1"/>
    <col min="15883" max="15883" width="9" style="36"/>
    <col min="15884" max="15884" width="21.5" style="36" bestFit="1" customWidth="1"/>
    <col min="15885" max="16128" width="9" style="36"/>
    <col min="16129" max="16129" width="11" style="36" customWidth="1"/>
    <col min="16130" max="16130" width="15.5" style="36" customWidth="1"/>
    <col min="16131" max="16131" width="11" style="36" customWidth="1"/>
    <col min="16132" max="16132" width="15.5" style="36" customWidth="1"/>
    <col min="16133" max="16133" width="11" style="36" customWidth="1"/>
    <col min="16134" max="16134" width="15.5" style="36" customWidth="1"/>
    <col min="16135" max="16135" width="11" style="36" customWidth="1"/>
    <col min="16136" max="16136" width="15.5" style="36" customWidth="1"/>
    <col min="16137" max="16137" width="11" style="36" customWidth="1"/>
    <col min="16138" max="16138" width="15.5" style="36" customWidth="1"/>
    <col min="16139" max="16139" width="9" style="36"/>
    <col min="16140" max="16140" width="21.5" style="36" bestFit="1" customWidth="1"/>
    <col min="16141" max="16384" width="9" style="36"/>
  </cols>
  <sheetData>
    <row r="1" spans="1:13" ht="63" customHeight="1" x14ac:dyDescent="0.3">
      <c r="A1" s="31" t="s">
        <v>342</v>
      </c>
      <c r="B1" s="32"/>
      <c r="C1" s="33" t="s">
        <v>343</v>
      </c>
      <c r="D1" s="34"/>
      <c r="E1" s="33" t="s">
        <v>344</v>
      </c>
      <c r="F1" s="31"/>
      <c r="G1" s="33" t="s">
        <v>345</v>
      </c>
      <c r="H1" s="31"/>
      <c r="I1" s="33" t="s">
        <v>346</v>
      </c>
      <c r="J1" s="35" t="s">
        <v>347</v>
      </c>
    </row>
    <row r="2" spans="1:13" ht="12.75" customHeight="1" x14ac:dyDescent="0.3">
      <c r="A2" s="37"/>
      <c r="B2" s="38"/>
      <c r="C2" s="38"/>
      <c r="D2" s="39"/>
      <c r="E2" s="38"/>
      <c r="F2" s="38"/>
      <c r="G2" s="40"/>
      <c r="H2" s="40"/>
      <c r="I2" s="41"/>
      <c r="J2" s="42"/>
    </row>
    <row r="3" spans="1:13" ht="30" customHeight="1" x14ac:dyDescent="0.3">
      <c r="A3" s="66" t="s">
        <v>348</v>
      </c>
      <c r="B3" s="67"/>
      <c r="C3" s="67"/>
      <c r="D3" s="67"/>
      <c r="E3" s="43"/>
      <c r="F3" s="43"/>
      <c r="G3" s="44"/>
      <c r="H3" s="44"/>
      <c r="I3" s="44"/>
      <c r="J3" s="45"/>
    </row>
    <row r="4" spans="1:13" ht="56.25" customHeight="1" x14ac:dyDescent="0.3">
      <c r="A4" s="68" t="s">
        <v>355</v>
      </c>
      <c r="B4" s="69"/>
      <c r="C4" s="69"/>
      <c r="D4" s="69"/>
      <c r="E4" s="69"/>
      <c r="F4" s="69"/>
      <c r="G4" s="69"/>
      <c r="H4" s="69"/>
      <c r="I4" s="69"/>
      <c r="J4" s="70"/>
    </row>
    <row r="5" spans="1:13" ht="24.75" customHeight="1" x14ac:dyDescent="0.3">
      <c r="A5" s="68" t="s">
        <v>349</v>
      </c>
      <c r="B5" s="69"/>
      <c r="C5" s="69"/>
      <c r="D5" s="69"/>
      <c r="E5" s="69"/>
      <c r="F5" s="69"/>
      <c r="G5" s="69"/>
      <c r="H5" s="69"/>
      <c r="I5" s="69"/>
      <c r="J5" s="70"/>
    </row>
    <row r="6" spans="1:13" ht="24.95" customHeight="1" x14ac:dyDescent="0.3">
      <c r="A6" s="46"/>
      <c r="B6" s="47"/>
      <c r="C6" s="48"/>
      <c r="D6" s="47"/>
      <c r="E6" s="48"/>
      <c r="F6" s="47"/>
      <c r="G6" s="47"/>
      <c r="H6" s="47"/>
      <c r="I6" s="44"/>
      <c r="J6" s="45"/>
    </row>
    <row r="7" spans="1:13" ht="24.95" customHeight="1" x14ac:dyDescent="0.3">
      <c r="A7" s="46"/>
      <c r="B7" s="47"/>
      <c r="C7" s="48"/>
      <c r="D7" s="47"/>
      <c r="E7" s="48"/>
      <c r="F7" s="47"/>
      <c r="G7" s="47"/>
      <c r="H7" s="47"/>
      <c r="I7" s="44"/>
      <c r="J7" s="45"/>
    </row>
    <row r="8" spans="1:13" ht="24.95" customHeight="1" x14ac:dyDescent="0.3">
      <c r="A8" s="46"/>
      <c r="B8" s="47"/>
      <c r="C8" s="48"/>
      <c r="D8" s="47"/>
      <c r="E8" s="48"/>
      <c r="F8" s="47"/>
      <c r="G8" s="47"/>
      <c r="H8" s="47"/>
      <c r="I8" s="44"/>
      <c r="J8" s="45"/>
    </row>
    <row r="9" spans="1:13" ht="24.95" customHeight="1" x14ac:dyDescent="0.3">
      <c r="A9" s="46"/>
      <c r="B9" s="47"/>
      <c r="C9" s="48"/>
      <c r="D9" s="47"/>
      <c r="E9" s="48"/>
      <c r="F9" s="47"/>
      <c r="G9" s="47"/>
      <c r="H9" s="47"/>
      <c r="I9" s="44"/>
      <c r="J9" s="45"/>
    </row>
    <row r="10" spans="1:13" ht="24.95" customHeight="1" x14ac:dyDescent="0.3">
      <c r="A10" s="46"/>
      <c r="B10" s="47"/>
      <c r="C10" s="48"/>
      <c r="D10" s="47"/>
      <c r="E10" s="48"/>
      <c r="F10" s="47"/>
      <c r="G10" s="47"/>
      <c r="H10" s="47"/>
      <c r="I10" s="44"/>
      <c r="J10" s="45"/>
    </row>
    <row r="11" spans="1:13" ht="24.95" customHeight="1" x14ac:dyDescent="0.3">
      <c r="A11" s="46"/>
      <c r="B11" s="47"/>
      <c r="C11" s="48"/>
      <c r="D11" s="47"/>
      <c r="E11" s="48"/>
      <c r="F11" s="47"/>
      <c r="G11" s="47"/>
      <c r="H11" s="47"/>
      <c r="I11" s="44"/>
      <c r="J11" s="45"/>
    </row>
    <row r="12" spans="1:13" ht="24.95" customHeight="1" x14ac:dyDescent="0.3">
      <c r="A12" s="46"/>
      <c r="B12" s="47"/>
      <c r="C12" s="48"/>
      <c r="D12" s="47"/>
      <c r="E12" s="48"/>
      <c r="F12" s="47"/>
      <c r="G12" s="47"/>
      <c r="H12" s="47"/>
      <c r="I12" s="44"/>
      <c r="J12" s="45"/>
    </row>
    <row r="13" spans="1:13" ht="24.95" customHeight="1" x14ac:dyDescent="0.3">
      <c r="A13" s="46"/>
      <c r="B13" s="49"/>
      <c r="C13" s="49"/>
      <c r="D13" s="49"/>
      <c r="E13" s="49"/>
      <c r="F13" s="50"/>
      <c r="G13" s="51"/>
      <c r="H13" s="51"/>
      <c r="J13" s="45"/>
    </row>
    <row r="14" spans="1:13" ht="24.95" customHeight="1" x14ac:dyDescent="0.3">
      <c r="A14" s="46"/>
      <c r="B14" s="52"/>
      <c r="C14" s="52"/>
      <c r="D14" s="53"/>
      <c r="E14" s="53"/>
      <c r="F14" s="53"/>
      <c r="G14" s="53"/>
      <c r="H14" s="53"/>
      <c r="I14" s="44"/>
      <c r="J14" s="45"/>
    </row>
    <row r="15" spans="1:13" ht="24.95" customHeight="1" x14ac:dyDescent="0.3">
      <c r="A15" s="54"/>
      <c r="B15" s="71" t="s">
        <v>350</v>
      </c>
      <c r="C15" s="72"/>
      <c r="D15" s="73" t="str">
        <f>"일금 "&amp;NUMBERSTRING(L15,1)&amp;" 원정"</f>
        <v>일금 영 원정</v>
      </c>
      <c r="E15" s="74"/>
      <c r="F15" s="74"/>
      <c r="G15" s="75">
        <f>L15</f>
        <v>0</v>
      </c>
      <c r="H15" s="76"/>
      <c r="I15" s="76"/>
      <c r="J15" s="55"/>
      <c r="L15" s="56">
        <f>SUM(L16:L18)</f>
        <v>0</v>
      </c>
      <c r="M15" s="57" t="s">
        <v>351</v>
      </c>
    </row>
    <row r="16" spans="1:13" ht="24.95" customHeight="1" x14ac:dyDescent="0.3">
      <c r="A16" s="58"/>
      <c r="B16" s="77" t="s">
        <v>352</v>
      </c>
      <c r="C16" s="72"/>
      <c r="D16" s="78" t="str">
        <f>"일금 "&amp;NUMBERSTRING(L16,1)&amp;" 원정"</f>
        <v>일금 영 원정</v>
      </c>
      <c r="E16" s="74"/>
      <c r="F16" s="74"/>
      <c r="G16" s="79">
        <f>L16</f>
        <v>0</v>
      </c>
      <c r="H16" s="79"/>
      <c r="I16" s="59"/>
      <c r="J16" s="55"/>
      <c r="L16" s="56">
        <f>원가계산서!E23</f>
        <v>0</v>
      </c>
      <c r="M16" s="57" t="s">
        <v>353</v>
      </c>
    </row>
    <row r="17" spans="1:13" ht="24.95" customHeight="1" x14ac:dyDescent="0.3">
      <c r="A17" s="58"/>
      <c r="B17" s="77"/>
      <c r="C17" s="72"/>
      <c r="D17" s="78"/>
      <c r="E17" s="74"/>
      <c r="F17" s="74"/>
      <c r="G17" s="79"/>
      <c r="H17" s="79"/>
      <c r="I17" s="59"/>
      <c r="J17" s="55"/>
      <c r="L17" s="56"/>
      <c r="M17" s="57"/>
    </row>
    <row r="18" spans="1:13" ht="24.95" customHeight="1" x14ac:dyDescent="0.3">
      <c r="A18" s="58"/>
      <c r="B18" s="77"/>
      <c r="C18" s="72"/>
      <c r="D18" s="78"/>
      <c r="E18" s="74"/>
      <c r="F18" s="74"/>
      <c r="G18" s="79"/>
      <c r="H18" s="79"/>
      <c r="I18" s="59"/>
      <c r="J18" s="55"/>
      <c r="L18" s="56"/>
      <c r="M18" s="57"/>
    </row>
    <row r="19" spans="1:13" ht="24.95" customHeight="1" x14ac:dyDescent="0.3">
      <c r="A19" s="60"/>
      <c r="B19" s="80"/>
      <c r="C19" s="80"/>
      <c r="D19" s="61"/>
      <c r="E19" s="62"/>
      <c r="F19" s="62"/>
      <c r="G19" s="63"/>
      <c r="H19" s="63"/>
      <c r="I19" s="64"/>
      <c r="J19" s="65"/>
      <c r="L19" s="56"/>
      <c r="M19" s="57"/>
    </row>
  </sheetData>
  <mergeCells count="16">
    <mergeCell ref="B18:C18"/>
    <mergeCell ref="D18:F18"/>
    <mergeCell ref="G18:H18"/>
    <mergeCell ref="B19:C19"/>
    <mergeCell ref="B16:C16"/>
    <mergeCell ref="D16:F16"/>
    <mergeCell ref="G16:H16"/>
    <mergeCell ref="B17:C17"/>
    <mergeCell ref="D17:F17"/>
    <mergeCell ref="G17:H17"/>
    <mergeCell ref="A3:D3"/>
    <mergeCell ref="A4:J4"/>
    <mergeCell ref="A5:J5"/>
    <mergeCell ref="B15:C15"/>
    <mergeCell ref="D15:F15"/>
    <mergeCell ref="G15:I15"/>
  </mergeCells>
  <phoneticPr fontId="1" type="noConversion"/>
  <pageMargins left="0.56999999999999995" right="0.27" top="0.51" bottom="0.35" header="0.37" footer="0.2"/>
  <pageSetup paperSize="9" scale="96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6EE91-1FC9-48E2-98C0-CF55F9AE4B8A}">
  <sheetPr>
    <pageSetUpPr fitToPage="1"/>
  </sheetPr>
  <dimension ref="A1:G24"/>
  <sheetViews>
    <sheetView topLeftCell="B1" workbookViewId="0">
      <selection activeCell="E20" sqref="E20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81" t="s">
        <v>236</v>
      </c>
      <c r="C1" s="81"/>
      <c r="D1" s="81"/>
      <c r="E1" s="81"/>
      <c r="F1" s="81"/>
      <c r="G1" s="81"/>
    </row>
    <row r="2" spans="1:7" ht="21.95" customHeight="1" x14ac:dyDescent="0.3">
      <c r="B2" s="82" t="s">
        <v>354</v>
      </c>
      <c r="C2" s="82"/>
      <c r="D2" s="82"/>
      <c r="E2" s="82"/>
      <c r="F2" s="83" t="s">
        <v>341</v>
      </c>
      <c r="G2" s="83"/>
    </row>
    <row r="3" spans="1:7" ht="21.95" customHeight="1" x14ac:dyDescent="0.3">
      <c r="B3" s="84" t="s">
        <v>237</v>
      </c>
      <c r="C3" s="84"/>
      <c r="D3" s="84"/>
      <c r="E3" s="30" t="s">
        <v>238</v>
      </c>
      <c r="F3" s="30" t="s">
        <v>239</v>
      </c>
      <c r="G3" s="30" t="s">
        <v>171</v>
      </c>
    </row>
    <row r="4" spans="1:7" ht="21.95" customHeight="1" x14ac:dyDescent="0.3">
      <c r="A4" s="1" t="s">
        <v>244</v>
      </c>
      <c r="B4" s="85" t="s">
        <v>240</v>
      </c>
      <c r="C4" s="85" t="s">
        <v>241</v>
      </c>
      <c r="D4" s="30" t="s">
        <v>245</v>
      </c>
      <c r="E4" s="15">
        <f>TRUNC(공종별집계표!F5, 0)</f>
        <v>0</v>
      </c>
      <c r="F4" s="13" t="s">
        <v>52</v>
      </c>
      <c r="G4" s="13" t="s">
        <v>52</v>
      </c>
    </row>
    <row r="5" spans="1:7" ht="21.95" customHeight="1" x14ac:dyDescent="0.3">
      <c r="A5" s="1" t="s">
        <v>246</v>
      </c>
      <c r="B5" s="85"/>
      <c r="C5" s="85"/>
      <c r="D5" s="30" t="s">
        <v>247</v>
      </c>
      <c r="E5" s="15">
        <v>0</v>
      </c>
      <c r="F5" s="13" t="s">
        <v>52</v>
      </c>
      <c r="G5" s="13" t="s">
        <v>52</v>
      </c>
    </row>
    <row r="6" spans="1:7" ht="21.95" customHeight="1" x14ac:dyDescent="0.3">
      <c r="A6" s="1" t="s">
        <v>248</v>
      </c>
      <c r="B6" s="85"/>
      <c r="C6" s="85"/>
      <c r="D6" s="30" t="s">
        <v>249</v>
      </c>
      <c r="E6" s="15">
        <v>0</v>
      </c>
      <c r="F6" s="13" t="s">
        <v>52</v>
      </c>
      <c r="G6" s="13" t="s">
        <v>52</v>
      </c>
    </row>
    <row r="7" spans="1:7" ht="21.95" customHeight="1" x14ac:dyDescent="0.3">
      <c r="A7" s="1" t="s">
        <v>250</v>
      </c>
      <c r="B7" s="85"/>
      <c r="C7" s="85"/>
      <c r="D7" s="30" t="s">
        <v>251</v>
      </c>
      <c r="E7" s="15">
        <f>TRUNC(E4+E5-E6, 0)</f>
        <v>0</v>
      </c>
      <c r="F7" s="13" t="s">
        <v>52</v>
      </c>
      <c r="G7" s="13" t="s">
        <v>52</v>
      </c>
    </row>
    <row r="8" spans="1:7" ht="21.95" customHeight="1" x14ac:dyDescent="0.3">
      <c r="A8" s="1" t="s">
        <v>252</v>
      </c>
      <c r="B8" s="85"/>
      <c r="C8" s="85" t="s">
        <v>242</v>
      </c>
      <c r="D8" s="30" t="s">
        <v>253</v>
      </c>
      <c r="E8" s="15">
        <f>TRUNC(공종별집계표!H5, 0)</f>
        <v>0</v>
      </c>
      <c r="F8" s="13" t="s">
        <v>52</v>
      </c>
      <c r="G8" s="13" t="s">
        <v>52</v>
      </c>
    </row>
    <row r="9" spans="1:7" ht="21.95" customHeight="1" x14ac:dyDescent="0.3">
      <c r="A9" s="1" t="s">
        <v>254</v>
      </c>
      <c r="B9" s="85"/>
      <c r="C9" s="85"/>
      <c r="D9" s="30" t="s">
        <v>255</v>
      </c>
      <c r="E9" s="15">
        <f>TRUNC(E8*0.15, 0)</f>
        <v>0</v>
      </c>
      <c r="F9" s="13" t="s">
        <v>256</v>
      </c>
      <c r="G9" s="13" t="s">
        <v>52</v>
      </c>
    </row>
    <row r="10" spans="1:7" ht="21.95" customHeight="1" x14ac:dyDescent="0.3">
      <c r="A10" s="1" t="s">
        <v>257</v>
      </c>
      <c r="B10" s="85"/>
      <c r="C10" s="85"/>
      <c r="D10" s="30" t="s">
        <v>251</v>
      </c>
      <c r="E10" s="15">
        <f>TRUNC(E8+E9, 0)</f>
        <v>0</v>
      </c>
      <c r="F10" s="13" t="s">
        <v>52</v>
      </c>
      <c r="G10" s="13" t="s">
        <v>52</v>
      </c>
    </row>
    <row r="11" spans="1:7" ht="21.95" customHeight="1" x14ac:dyDescent="0.3">
      <c r="A11" s="1" t="s">
        <v>258</v>
      </c>
      <c r="B11" s="85"/>
      <c r="C11" s="85" t="s">
        <v>243</v>
      </c>
      <c r="D11" s="30" t="s">
        <v>259</v>
      </c>
      <c r="E11" s="15">
        <f>TRUNC(공종별집계표!J5, 0)</f>
        <v>0</v>
      </c>
      <c r="F11" s="13" t="s">
        <v>52</v>
      </c>
      <c r="G11" s="13" t="s">
        <v>52</v>
      </c>
    </row>
    <row r="12" spans="1:7" ht="21.95" customHeight="1" x14ac:dyDescent="0.3">
      <c r="A12" s="1" t="s">
        <v>260</v>
      </c>
      <c r="B12" s="85"/>
      <c r="C12" s="85"/>
      <c r="D12" s="30" t="s">
        <v>261</v>
      </c>
      <c r="E12" s="15">
        <f>TRUNC(E10*0.0356, 0)</f>
        <v>0</v>
      </c>
      <c r="F12" s="13" t="s">
        <v>262</v>
      </c>
      <c r="G12" s="13" t="s">
        <v>52</v>
      </c>
    </row>
    <row r="13" spans="1:7" ht="21.95" customHeight="1" x14ac:dyDescent="0.3">
      <c r="A13" s="1" t="s">
        <v>263</v>
      </c>
      <c r="B13" s="85"/>
      <c r="C13" s="85"/>
      <c r="D13" s="30" t="s">
        <v>264</v>
      </c>
      <c r="E13" s="15">
        <f>TRUNC(E10*0.0101, 0)</f>
        <v>0</v>
      </c>
      <c r="F13" s="13" t="s">
        <v>265</v>
      </c>
      <c r="G13" s="13" t="s">
        <v>52</v>
      </c>
    </row>
    <row r="14" spans="1:7" ht="21.95" customHeight="1" x14ac:dyDescent="0.3">
      <c r="A14" s="1" t="s">
        <v>266</v>
      </c>
      <c r="B14" s="85"/>
      <c r="C14" s="85"/>
      <c r="D14" s="30" t="s">
        <v>267</v>
      </c>
      <c r="E14" s="15">
        <f>TRUNC(E8*0.023, 0)</f>
        <v>0</v>
      </c>
      <c r="F14" s="13" t="s">
        <v>268</v>
      </c>
      <c r="G14" s="13" t="s">
        <v>52</v>
      </c>
    </row>
    <row r="15" spans="1:7" ht="21.95" customHeight="1" x14ac:dyDescent="0.3">
      <c r="A15" s="1" t="s">
        <v>269</v>
      </c>
      <c r="B15" s="85"/>
      <c r="C15" s="85"/>
      <c r="D15" s="30" t="s">
        <v>270</v>
      </c>
      <c r="E15" s="15">
        <f>TRUNC((E7+E8+(0/1.1))*0.0311, 0)</f>
        <v>0</v>
      </c>
      <c r="F15" s="13" t="s">
        <v>271</v>
      </c>
      <c r="G15" s="13" t="s">
        <v>52</v>
      </c>
    </row>
    <row r="16" spans="1:7" ht="21.95" customHeight="1" x14ac:dyDescent="0.3">
      <c r="A16" s="1" t="s">
        <v>272</v>
      </c>
      <c r="B16" s="85"/>
      <c r="C16" s="85"/>
      <c r="D16" s="30" t="s">
        <v>273</v>
      </c>
      <c r="E16" s="15">
        <f>TRUNC((E7+E10)*0.046, 0)</f>
        <v>0</v>
      </c>
      <c r="F16" s="13" t="s">
        <v>274</v>
      </c>
      <c r="G16" s="13" t="s">
        <v>52</v>
      </c>
    </row>
    <row r="17" spans="1:7" ht="21.95" customHeight="1" x14ac:dyDescent="0.3">
      <c r="A17" s="1" t="s">
        <v>275</v>
      </c>
      <c r="B17" s="85"/>
      <c r="C17" s="85"/>
      <c r="D17" s="30" t="s">
        <v>251</v>
      </c>
      <c r="E17" s="15">
        <f>TRUNC(E11+E12+E13+E14+E15+E16, 0)</f>
        <v>0</v>
      </c>
      <c r="F17" s="13" t="s">
        <v>52</v>
      </c>
      <c r="G17" s="13" t="s">
        <v>52</v>
      </c>
    </row>
    <row r="18" spans="1:7" ht="21.95" customHeight="1" x14ac:dyDescent="0.3">
      <c r="A18" s="1" t="s">
        <v>276</v>
      </c>
      <c r="B18" s="84" t="s">
        <v>216</v>
      </c>
      <c r="C18" s="84"/>
      <c r="D18" s="84"/>
      <c r="E18" s="15">
        <f>TRUNC(E7+E10+E17, 0)</f>
        <v>0</v>
      </c>
      <c r="F18" s="13" t="s">
        <v>52</v>
      </c>
      <c r="G18" s="13" t="s">
        <v>52</v>
      </c>
    </row>
    <row r="19" spans="1:7" ht="21.95" customHeight="1" x14ac:dyDescent="0.3">
      <c r="A19" s="1" t="s">
        <v>277</v>
      </c>
      <c r="B19" s="84" t="s">
        <v>278</v>
      </c>
      <c r="C19" s="84"/>
      <c r="D19" s="84"/>
      <c r="E19" s="15">
        <f>TRUNC(E18*0.06, 0)</f>
        <v>0</v>
      </c>
      <c r="F19" s="13" t="s">
        <v>279</v>
      </c>
      <c r="G19" s="13" t="s">
        <v>52</v>
      </c>
    </row>
    <row r="20" spans="1:7" ht="21.95" customHeight="1" x14ac:dyDescent="0.3">
      <c r="A20" s="1" t="s">
        <v>280</v>
      </c>
      <c r="B20" s="84" t="s">
        <v>281</v>
      </c>
      <c r="C20" s="84"/>
      <c r="D20" s="84"/>
      <c r="E20" s="15"/>
      <c r="F20" s="13" t="s">
        <v>282</v>
      </c>
      <c r="G20" s="13" t="s">
        <v>52</v>
      </c>
    </row>
    <row r="21" spans="1:7" ht="21.95" customHeight="1" x14ac:dyDescent="0.3">
      <c r="A21" s="1" t="s">
        <v>283</v>
      </c>
      <c r="B21" s="84" t="s">
        <v>284</v>
      </c>
      <c r="C21" s="84"/>
      <c r="D21" s="84"/>
      <c r="E21" s="15">
        <f>TRUNC(E18+E19+E20, 0)</f>
        <v>0</v>
      </c>
      <c r="F21" s="13" t="s">
        <v>52</v>
      </c>
      <c r="G21" s="13" t="s">
        <v>52</v>
      </c>
    </row>
    <row r="22" spans="1:7" ht="21.95" customHeight="1" x14ac:dyDescent="0.3">
      <c r="A22" s="1" t="s">
        <v>285</v>
      </c>
      <c r="B22" s="84" t="s">
        <v>286</v>
      </c>
      <c r="C22" s="84"/>
      <c r="D22" s="84"/>
      <c r="E22" s="15">
        <f>TRUNC(E21*0.1, 0)</f>
        <v>0</v>
      </c>
      <c r="F22" s="13" t="s">
        <v>287</v>
      </c>
      <c r="G22" s="13" t="s">
        <v>52</v>
      </c>
    </row>
    <row r="23" spans="1:7" ht="21.95" customHeight="1" x14ac:dyDescent="0.3">
      <c r="A23" s="1" t="s">
        <v>288</v>
      </c>
      <c r="B23" s="84" t="s">
        <v>289</v>
      </c>
      <c r="C23" s="84"/>
      <c r="D23" s="84"/>
      <c r="E23" s="15">
        <f>TRUNC(E21+E22, 0)</f>
        <v>0</v>
      </c>
      <c r="F23" s="13" t="s">
        <v>52</v>
      </c>
      <c r="G23" s="13" t="s">
        <v>52</v>
      </c>
    </row>
    <row r="24" spans="1:7" ht="21.95" customHeight="1" x14ac:dyDescent="0.3">
      <c r="A24" s="1" t="s">
        <v>290</v>
      </c>
      <c r="B24" s="84" t="s">
        <v>291</v>
      </c>
      <c r="C24" s="84"/>
      <c r="D24" s="84"/>
      <c r="E24" s="15">
        <f>TRUNC(E23+0, 0)</f>
        <v>0</v>
      </c>
      <c r="F24" s="13" t="s">
        <v>52</v>
      </c>
      <c r="G24" s="13" t="s">
        <v>52</v>
      </c>
    </row>
  </sheetData>
  <mergeCells count="15">
    <mergeCell ref="B24:D24"/>
    <mergeCell ref="B18:D18"/>
    <mergeCell ref="B19:D19"/>
    <mergeCell ref="B20:D20"/>
    <mergeCell ref="B21:D21"/>
    <mergeCell ref="B22:D22"/>
    <mergeCell ref="B23:D23"/>
    <mergeCell ref="B1:G1"/>
    <mergeCell ref="B2:E2"/>
    <mergeCell ref="F2:G2"/>
    <mergeCell ref="B3:D3"/>
    <mergeCell ref="B4:B17"/>
    <mergeCell ref="C4:C7"/>
    <mergeCell ref="C8:C10"/>
    <mergeCell ref="C11:C17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F84B0-2C6D-4A4B-BB88-904ACAE9E0D1}">
  <sheetPr>
    <pageSetUpPr fitToPage="1"/>
  </sheetPr>
  <dimension ref="A1:T27"/>
  <sheetViews>
    <sheetView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86" t="s">
        <v>2</v>
      </c>
      <c r="B3" s="86" t="s">
        <v>3</v>
      </c>
      <c r="C3" s="86" t="s">
        <v>4</v>
      </c>
      <c r="D3" s="86" t="s">
        <v>5</v>
      </c>
      <c r="E3" s="86" t="s">
        <v>6</v>
      </c>
      <c r="F3" s="86"/>
      <c r="G3" s="86" t="s">
        <v>9</v>
      </c>
      <c r="H3" s="86"/>
      <c r="I3" s="86" t="s">
        <v>10</v>
      </c>
      <c r="J3" s="86"/>
      <c r="K3" s="86" t="s">
        <v>11</v>
      </c>
      <c r="L3" s="86"/>
      <c r="M3" s="86" t="s">
        <v>12</v>
      </c>
      <c r="N3" s="88" t="s">
        <v>13</v>
      </c>
      <c r="O3" s="88" t="s">
        <v>14</v>
      </c>
      <c r="P3" s="88" t="s">
        <v>15</v>
      </c>
      <c r="Q3" s="88" t="s">
        <v>16</v>
      </c>
      <c r="R3" s="88" t="s">
        <v>17</v>
      </c>
      <c r="S3" s="88" t="s">
        <v>18</v>
      </c>
      <c r="T3" s="88" t="s">
        <v>19</v>
      </c>
    </row>
    <row r="4" spans="1:20" ht="30" customHeight="1" x14ac:dyDescent="0.3">
      <c r="A4" s="87"/>
      <c r="B4" s="87"/>
      <c r="C4" s="87"/>
      <c r="D4" s="87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87"/>
      <c r="N4" s="88"/>
      <c r="O4" s="88"/>
      <c r="P4" s="88"/>
      <c r="Q4" s="88"/>
      <c r="R4" s="88"/>
      <c r="S4" s="88"/>
      <c r="T4" s="88"/>
    </row>
    <row r="5" spans="1:20" ht="30" customHeight="1" x14ac:dyDescent="0.3">
      <c r="A5" s="13" t="s">
        <v>51</v>
      </c>
      <c r="B5" s="13" t="s">
        <v>52</v>
      </c>
      <c r="C5" s="13" t="s">
        <v>52</v>
      </c>
      <c r="D5" s="14">
        <v>1</v>
      </c>
      <c r="E5" s="15">
        <f>F6</f>
        <v>0</v>
      </c>
      <c r="F5" s="15">
        <f>E5*D5</f>
        <v>0</v>
      </c>
      <c r="G5" s="15">
        <f>H6</f>
        <v>0</v>
      </c>
      <c r="H5" s="15">
        <f>G5*D5</f>
        <v>0</v>
      </c>
      <c r="I5" s="15">
        <f>J6</f>
        <v>0</v>
      </c>
      <c r="J5" s="15">
        <f>I5*D5</f>
        <v>0</v>
      </c>
      <c r="K5" s="15">
        <f t="shared" ref="K5:L7" si="0">E5+G5+I5</f>
        <v>0</v>
      </c>
      <c r="L5" s="15">
        <f t="shared" si="0"/>
        <v>0</v>
      </c>
      <c r="M5" s="13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3">
      <c r="A6" s="13" t="s">
        <v>54</v>
      </c>
      <c r="B6" s="13" t="s">
        <v>52</v>
      </c>
      <c r="C6" s="13" t="s">
        <v>52</v>
      </c>
      <c r="D6" s="14">
        <v>1</v>
      </c>
      <c r="E6" s="15">
        <f>F7</f>
        <v>0</v>
      </c>
      <c r="F6" s="15">
        <f>E6*D6</f>
        <v>0</v>
      </c>
      <c r="G6" s="15">
        <f>H7</f>
        <v>0</v>
      </c>
      <c r="H6" s="15">
        <f>G6*D6</f>
        <v>0</v>
      </c>
      <c r="I6" s="15">
        <f>J7</f>
        <v>0</v>
      </c>
      <c r="J6" s="15">
        <f>I6*D6</f>
        <v>0</v>
      </c>
      <c r="K6" s="15">
        <f t="shared" si="0"/>
        <v>0</v>
      </c>
      <c r="L6" s="15">
        <f t="shared" si="0"/>
        <v>0</v>
      </c>
      <c r="M6" s="13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3">
      <c r="A7" s="13" t="s">
        <v>56</v>
      </c>
      <c r="B7" s="13" t="s">
        <v>52</v>
      </c>
      <c r="C7" s="13" t="s">
        <v>52</v>
      </c>
      <c r="D7" s="14">
        <v>1</v>
      </c>
      <c r="E7" s="15">
        <f>공종별내역서!F51</f>
        <v>0</v>
      </c>
      <c r="F7" s="15">
        <f>E7*D7</f>
        <v>0</v>
      </c>
      <c r="G7" s="15">
        <f>공종별내역서!H51</f>
        <v>0</v>
      </c>
      <c r="H7" s="15">
        <f>G7*D7</f>
        <v>0</v>
      </c>
      <c r="I7" s="15">
        <f>공종별내역서!J51</f>
        <v>0</v>
      </c>
      <c r="J7" s="15">
        <f>I7*D7</f>
        <v>0</v>
      </c>
      <c r="K7" s="15">
        <f t="shared" si="0"/>
        <v>0</v>
      </c>
      <c r="L7" s="15">
        <f t="shared" si="0"/>
        <v>0</v>
      </c>
      <c r="M7" s="13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T8" s="10"/>
    </row>
    <row r="9" spans="1:20" ht="30" customHeight="1" x14ac:dyDescent="0.3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T9" s="10"/>
    </row>
    <row r="10" spans="1:20" ht="30" customHeigh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T10" s="10"/>
    </row>
    <row r="11" spans="1:20" ht="30" customHeight="1" x14ac:dyDescent="0.3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T11" s="10"/>
    </row>
    <row r="12" spans="1:20" ht="30" customHeight="1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T12" s="10"/>
    </row>
    <row r="13" spans="1:20" ht="30" customHeight="1" x14ac:dyDescent="0.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T13" s="10"/>
    </row>
    <row r="14" spans="1:20" ht="30" customHeigh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0"/>
    </row>
    <row r="15" spans="1:20" ht="30" customHeigh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0"/>
    </row>
    <row r="16" spans="1:20" ht="30" customHeight="1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30" customHeigh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 x14ac:dyDescent="0.3">
      <c r="A27" s="13" t="s">
        <v>163</v>
      </c>
      <c r="B27" s="14"/>
      <c r="C27" s="14"/>
      <c r="D27" s="14"/>
      <c r="E27" s="14"/>
      <c r="F27" s="15">
        <f>F5</f>
        <v>0</v>
      </c>
      <c r="G27" s="14"/>
      <c r="H27" s="15">
        <f>H5</f>
        <v>0</v>
      </c>
      <c r="I27" s="14"/>
      <c r="J27" s="15">
        <f>J5</f>
        <v>0</v>
      </c>
      <c r="K27" s="14"/>
      <c r="L27" s="15">
        <f>L5</f>
        <v>0</v>
      </c>
      <c r="M27" s="14"/>
      <c r="T27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E3FBA-71B3-4AF5-819D-3A098E3094F5}">
  <sheetPr>
    <pageSetUpPr fitToPage="1"/>
  </sheetPr>
  <dimension ref="A1:AV51"/>
  <sheetViews>
    <sheetView topLeftCell="A16" workbookViewId="0">
      <selection activeCell="M28" sqref="M21:M28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86" t="s">
        <v>2</v>
      </c>
      <c r="B2" s="86" t="s">
        <v>3</v>
      </c>
      <c r="C2" s="86" t="s">
        <v>4</v>
      </c>
      <c r="D2" s="86" t="s">
        <v>5</v>
      </c>
      <c r="E2" s="86" t="s">
        <v>6</v>
      </c>
      <c r="F2" s="86"/>
      <c r="G2" s="86" t="s">
        <v>9</v>
      </c>
      <c r="H2" s="86"/>
      <c r="I2" s="86" t="s">
        <v>10</v>
      </c>
      <c r="J2" s="86"/>
      <c r="K2" s="86" t="s">
        <v>11</v>
      </c>
      <c r="L2" s="86"/>
      <c r="M2" s="86" t="s">
        <v>12</v>
      </c>
      <c r="N2" s="88" t="s">
        <v>20</v>
      </c>
      <c r="O2" s="88" t="s">
        <v>14</v>
      </c>
      <c r="P2" s="88" t="s">
        <v>21</v>
      </c>
      <c r="Q2" s="88" t="s">
        <v>13</v>
      </c>
      <c r="R2" s="88" t="s">
        <v>22</v>
      </c>
      <c r="S2" s="88" t="s">
        <v>23</v>
      </c>
      <c r="T2" s="88" t="s">
        <v>24</v>
      </c>
      <c r="U2" s="88" t="s">
        <v>25</v>
      </c>
      <c r="V2" s="88" t="s">
        <v>26</v>
      </c>
      <c r="W2" s="88" t="s">
        <v>27</v>
      </c>
      <c r="X2" s="88" t="s">
        <v>28</v>
      </c>
      <c r="Y2" s="88" t="s">
        <v>29</v>
      </c>
      <c r="Z2" s="88" t="s">
        <v>30</v>
      </c>
      <c r="AA2" s="88" t="s">
        <v>31</v>
      </c>
      <c r="AB2" s="88" t="s">
        <v>32</v>
      </c>
      <c r="AC2" s="88" t="s">
        <v>33</v>
      </c>
      <c r="AD2" s="88" t="s">
        <v>34</v>
      </c>
      <c r="AE2" s="88" t="s">
        <v>35</v>
      </c>
      <c r="AF2" s="88" t="s">
        <v>36</v>
      </c>
      <c r="AG2" s="88" t="s">
        <v>37</v>
      </c>
      <c r="AH2" s="88" t="s">
        <v>38</v>
      </c>
      <c r="AI2" s="88" t="s">
        <v>39</v>
      </c>
      <c r="AJ2" s="88" t="s">
        <v>40</v>
      </c>
      <c r="AK2" s="88" t="s">
        <v>41</v>
      </c>
      <c r="AL2" s="88" t="s">
        <v>42</v>
      </c>
      <c r="AM2" s="88" t="s">
        <v>43</v>
      </c>
      <c r="AN2" s="88" t="s">
        <v>44</v>
      </c>
      <c r="AO2" s="88" t="s">
        <v>45</v>
      </c>
      <c r="AP2" s="88" t="s">
        <v>46</v>
      </c>
      <c r="AQ2" s="88" t="s">
        <v>47</v>
      </c>
      <c r="AR2" s="88" t="s">
        <v>48</v>
      </c>
      <c r="AS2" s="88" t="s">
        <v>16</v>
      </c>
      <c r="AT2" s="88" t="s">
        <v>17</v>
      </c>
      <c r="AU2" s="88" t="s">
        <v>49</v>
      </c>
      <c r="AV2" s="88" t="s">
        <v>50</v>
      </c>
    </row>
    <row r="3" spans="1:48" ht="30" customHeight="1" x14ac:dyDescent="0.3">
      <c r="A3" s="86"/>
      <c r="B3" s="86"/>
      <c r="C3" s="86"/>
      <c r="D3" s="86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86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</row>
    <row r="4" spans="1:48" ht="30" customHeight="1" x14ac:dyDescent="0.3">
      <c r="A4" s="16" t="s">
        <v>56</v>
      </c>
      <c r="B4" s="16" t="s">
        <v>52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58</v>
      </c>
      <c r="B5" s="16" t="s">
        <v>59</v>
      </c>
      <c r="C5" s="16" t="s">
        <v>60</v>
      </c>
      <c r="D5" s="14">
        <v>226</v>
      </c>
      <c r="E5" s="15"/>
      <c r="F5" s="15">
        <f t="shared" ref="F5:F31" si="0">TRUNC(E5*D5, 0)</f>
        <v>0</v>
      </c>
      <c r="G5" s="15"/>
      <c r="H5" s="15">
        <f t="shared" ref="H5:H31" si="1">TRUNC(G5*D5, 0)</f>
        <v>0</v>
      </c>
      <c r="I5" s="15"/>
      <c r="J5" s="15">
        <f t="shared" ref="J5:J31" si="2">TRUNC(I5*D5, 0)</f>
        <v>0</v>
      </c>
      <c r="K5" s="15">
        <f t="shared" ref="K5:K31" si="3">TRUNC(E5+G5+I5, 0)</f>
        <v>0</v>
      </c>
      <c r="L5" s="15">
        <f t="shared" ref="L5:L31" si="4">TRUNC(F5+H5+J5, 0)</f>
        <v>0</v>
      </c>
      <c r="M5" s="16" t="s">
        <v>52</v>
      </c>
      <c r="N5" s="2" t="s">
        <v>61</v>
      </c>
      <c r="O5" s="2" t="s">
        <v>52</v>
      </c>
      <c r="P5" s="2" t="s">
        <v>52</v>
      </c>
      <c r="Q5" s="2" t="s">
        <v>57</v>
      </c>
      <c r="R5" s="2" t="s">
        <v>62</v>
      </c>
      <c r="S5" s="2" t="s">
        <v>62</v>
      </c>
      <c r="T5" s="2" t="s">
        <v>63</v>
      </c>
      <c r="U5" s="3"/>
      <c r="V5" s="3"/>
      <c r="W5" s="3"/>
      <c r="X5" s="3">
        <v>1</v>
      </c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64</v>
      </c>
      <c r="AV5" s="3">
        <v>4</v>
      </c>
    </row>
    <row r="6" spans="1:48" ht="30" customHeight="1" x14ac:dyDescent="0.3">
      <c r="A6" s="16" t="s">
        <v>65</v>
      </c>
      <c r="B6" s="16" t="s">
        <v>66</v>
      </c>
      <c r="C6" s="16" t="s">
        <v>60</v>
      </c>
      <c r="D6" s="14">
        <v>861</v>
      </c>
      <c r="E6" s="15"/>
      <c r="F6" s="15">
        <f t="shared" si="0"/>
        <v>0</v>
      </c>
      <c r="G6" s="15"/>
      <c r="H6" s="15">
        <f t="shared" si="1"/>
        <v>0</v>
      </c>
      <c r="I6" s="15"/>
      <c r="J6" s="15">
        <f t="shared" si="2"/>
        <v>0</v>
      </c>
      <c r="K6" s="15">
        <f t="shared" si="3"/>
        <v>0</v>
      </c>
      <c r="L6" s="15">
        <f t="shared" si="4"/>
        <v>0</v>
      </c>
      <c r="M6" s="16" t="s">
        <v>52</v>
      </c>
      <c r="N6" s="2" t="s">
        <v>67</v>
      </c>
      <c r="O6" s="2" t="s">
        <v>52</v>
      </c>
      <c r="P6" s="2" t="s">
        <v>52</v>
      </c>
      <c r="Q6" s="2" t="s">
        <v>57</v>
      </c>
      <c r="R6" s="2" t="s">
        <v>62</v>
      </c>
      <c r="S6" s="2" t="s">
        <v>62</v>
      </c>
      <c r="T6" s="2" t="s">
        <v>63</v>
      </c>
      <c r="U6" s="3"/>
      <c r="V6" s="3"/>
      <c r="W6" s="3"/>
      <c r="X6" s="3">
        <v>1</v>
      </c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68</v>
      </c>
      <c r="AV6" s="3">
        <v>5</v>
      </c>
    </row>
    <row r="7" spans="1:48" ht="30" customHeight="1" x14ac:dyDescent="0.3">
      <c r="A7" s="16" t="s">
        <v>69</v>
      </c>
      <c r="B7" s="16" t="s">
        <v>70</v>
      </c>
      <c r="C7" s="16" t="s">
        <v>71</v>
      </c>
      <c r="D7" s="14">
        <v>1</v>
      </c>
      <c r="E7" s="15"/>
      <c r="F7" s="15">
        <f t="shared" si="0"/>
        <v>0</v>
      </c>
      <c r="G7" s="15"/>
      <c r="H7" s="15">
        <f t="shared" si="1"/>
        <v>0</v>
      </c>
      <c r="I7" s="15"/>
      <c r="J7" s="15">
        <f t="shared" si="2"/>
        <v>0</v>
      </c>
      <c r="K7" s="15">
        <f t="shared" si="3"/>
        <v>0</v>
      </c>
      <c r="L7" s="15">
        <f t="shared" si="4"/>
        <v>0</v>
      </c>
      <c r="M7" s="16" t="s">
        <v>52</v>
      </c>
      <c r="N7" s="2" t="s">
        <v>72</v>
      </c>
      <c r="O7" s="2" t="s">
        <v>52</v>
      </c>
      <c r="P7" s="2" t="s">
        <v>52</v>
      </c>
      <c r="Q7" s="2" t="s">
        <v>57</v>
      </c>
      <c r="R7" s="2" t="s">
        <v>62</v>
      </c>
      <c r="S7" s="2" t="s">
        <v>62</v>
      </c>
      <c r="T7" s="2" t="s">
        <v>62</v>
      </c>
      <c r="U7" s="3">
        <v>0</v>
      </c>
      <c r="V7" s="3">
        <v>0</v>
      </c>
      <c r="W7" s="3">
        <v>0.02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73</v>
      </c>
      <c r="AV7" s="3">
        <v>29</v>
      </c>
    </row>
    <row r="8" spans="1:48" ht="30" customHeight="1" x14ac:dyDescent="0.3">
      <c r="A8" s="16" t="s">
        <v>74</v>
      </c>
      <c r="B8" s="16" t="s">
        <v>75</v>
      </c>
      <c r="C8" s="16" t="s">
        <v>76</v>
      </c>
      <c r="D8" s="14">
        <v>1</v>
      </c>
      <c r="E8" s="15"/>
      <c r="F8" s="15">
        <f t="shared" si="0"/>
        <v>0</v>
      </c>
      <c r="G8" s="15"/>
      <c r="H8" s="15">
        <f t="shared" si="1"/>
        <v>0</v>
      </c>
      <c r="I8" s="15"/>
      <c r="J8" s="15">
        <f t="shared" si="2"/>
        <v>0</v>
      </c>
      <c r="K8" s="15">
        <f t="shared" si="3"/>
        <v>0</v>
      </c>
      <c r="L8" s="15">
        <f t="shared" si="4"/>
        <v>0</v>
      </c>
      <c r="M8" s="16" t="s">
        <v>52</v>
      </c>
      <c r="N8" s="2" t="s">
        <v>77</v>
      </c>
      <c r="O8" s="2" t="s">
        <v>52</v>
      </c>
      <c r="P8" s="2" t="s">
        <v>52</v>
      </c>
      <c r="Q8" s="2" t="s">
        <v>57</v>
      </c>
      <c r="R8" s="2" t="s">
        <v>62</v>
      </c>
      <c r="S8" s="2" t="s">
        <v>62</v>
      </c>
      <c r="T8" s="2" t="s">
        <v>63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78</v>
      </c>
      <c r="AV8" s="3">
        <v>6</v>
      </c>
    </row>
    <row r="9" spans="1:48" ht="30" customHeight="1" x14ac:dyDescent="0.3">
      <c r="A9" s="16" t="s">
        <v>74</v>
      </c>
      <c r="B9" s="16" t="s">
        <v>79</v>
      </c>
      <c r="C9" s="16" t="s">
        <v>80</v>
      </c>
      <c r="D9" s="14">
        <v>1</v>
      </c>
      <c r="E9" s="15"/>
      <c r="F9" s="15">
        <f t="shared" si="0"/>
        <v>0</v>
      </c>
      <c r="G9" s="15"/>
      <c r="H9" s="15">
        <f t="shared" si="1"/>
        <v>0</v>
      </c>
      <c r="I9" s="15"/>
      <c r="J9" s="15">
        <f t="shared" si="2"/>
        <v>0</v>
      </c>
      <c r="K9" s="15">
        <f t="shared" si="3"/>
        <v>0</v>
      </c>
      <c r="L9" s="15">
        <f t="shared" si="4"/>
        <v>0</v>
      </c>
      <c r="M9" s="16" t="s">
        <v>52</v>
      </c>
      <c r="N9" s="2" t="s">
        <v>81</v>
      </c>
      <c r="O9" s="2" t="s">
        <v>52</v>
      </c>
      <c r="P9" s="2" t="s">
        <v>52</v>
      </c>
      <c r="Q9" s="2" t="s">
        <v>57</v>
      </c>
      <c r="R9" s="2" t="s">
        <v>62</v>
      </c>
      <c r="S9" s="2" t="s">
        <v>62</v>
      </c>
      <c r="T9" s="2" t="s">
        <v>63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82</v>
      </c>
      <c r="AV9" s="3">
        <v>7</v>
      </c>
    </row>
    <row r="10" spans="1:48" ht="30" customHeight="1" x14ac:dyDescent="0.3">
      <c r="A10" s="16" t="s">
        <v>83</v>
      </c>
      <c r="B10" s="16" t="s">
        <v>84</v>
      </c>
      <c r="C10" s="16" t="s">
        <v>80</v>
      </c>
      <c r="D10" s="14">
        <v>1</v>
      </c>
      <c r="E10" s="15"/>
      <c r="F10" s="15">
        <f t="shared" si="0"/>
        <v>0</v>
      </c>
      <c r="G10" s="15"/>
      <c r="H10" s="15">
        <f t="shared" si="1"/>
        <v>0</v>
      </c>
      <c r="I10" s="15"/>
      <c r="J10" s="15">
        <f t="shared" si="2"/>
        <v>0</v>
      </c>
      <c r="K10" s="15">
        <f t="shared" si="3"/>
        <v>0</v>
      </c>
      <c r="L10" s="15">
        <f t="shared" si="4"/>
        <v>0</v>
      </c>
      <c r="M10" s="16" t="s">
        <v>85</v>
      </c>
      <c r="N10" s="2" t="s">
        <v>86</v>
      </c>
      <c r="O10" s="2" t="s">
        <v>52</v>
      </c>
      <c r="P10" s="2" t="s">
        <v>52</v>
      </c>
      <c r="Q10" s="2" t="s">
        <v>57</v>
      </c>
      <c r="R10" s="2" t="s">
        <v>62</v>
      </c>
      <c r="S10" s="2" t="s">
        <v>62</v>
      </c>
      <c r="T10" s="2" t="s">
        <v>63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87</v>
      </c>
      <c r="AV10" s="3">
        <v>8</v>
      </c>
    </row>
    <row r="11" spans="1:48" ht="30" customHeight="1" x14ac:dyDescent="0.3">
      <c r="A11" s="16" t="s">
        <v>88</v>
      </c>
      <c r="B11" s="16" t="s">
        <v>89</v>
      </c>
      <c r="C11" s="16" t="s">
        <v>76</v>
      </c>
      <c r="D11" s="14">
        <v>4</v>
      </c>
      <c r="E11" s="15"/>
      <c r="F11" s="15">
        <f t="shared" si="0"/>
        <v>0</v>
      </c>
      <c r="G11" s="15"/>
      <c r="H11" s="15">
        <f t="shared" si="1"/>
        <v>0</v>
      </c>
      <c r="I11" s="15"/>
      <c r="J11" s="15">
        <f t="shared" si="2"/>
        <v>0</v>
      </c>
      <c r="K11" s="15">
        <f t="shared" si="3"/>
        <v>0</v>
      </c>
      <c r="L11" s="15">
        <f t="shared" si="4"/>
        <v>0</v>
      </c>
      <c r="M11" s="16" t="s">
        <v>52</v>
      </c>
      <c r="N11" s="2" t="s">
        <v>90</v>
      </c>
      <c r="O11" s="2" t="s">
        <v>52</v>
      </c>
      <c r="P11" s="2" t="s">
        <v>52</v>
      </c>
      <c r="Q11" s="2" t="s">
        <v>57</v>
      </c>
      <c r="R11" s="2" t="s">
        <v>62</v>
      </c>
      <c r="S11" s="2" t="s">
        <v>62</v>
      </c>
      <c r="T11" s="2" t="s">
        <v>63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91</v>
      </c>
      <c r="AV11" s="3">
        <v>9</v>
      </c>
    </row>
    <row r="12" spans="1:48" ht="30" customHeight="1" x14ac:dyDescent="0.3">
      <c r="A12" s="16" t="s">
        <v>88</v>
      </c>
      <c r="B12" s="16" t="s">
        <v>92</v>
      </c>
      <c r="C12" s="16" t="s">
        <v>76</v>
      </c>
      <c r="D12" s="14">
        <v>16</v>
      </c>
      <c r="E12" s="15"/>
      <c r="F12" s="15">
        <f t="shared" si="0"/>
        <v>0</v>
      </c>
      <c r="G12" s="15"/>
      <c r="H12" s="15">
        <f t="shared" si="1"/>
        <v>0</v>
      </c>
      <c r="I12" s="15"/>
      <c r="J12" s="15">
        <f t="shared" si="2"/>
        <v>0</v>
      </c>
      <c r="K12" s="15">
        <f t="shared" si="3"/>
        <v>0</v>
      </c>
      <c r="L12" s="15">
        <f t="shared" si="4"/>
        <v>0</v>
      </c>
      <c r="M12" s="16" t="s">
        <v>52</v>
      </c>
      <c r="N12" s="2" t="s">
        <v>93</v>
      </c>
      <c r="O12" s="2" t="s">
        <v>52</v>
      </c>
      <c r="P12" s="2" t="s">
        <v>52</v>
      </c>
      <c r="Q12" s="2" t="s">
        <v>57</v>
      </c>
      <c r="R12" s="2" t="s">
        <v>62</v>
      </c>
      <c r="S12" s="2" t="s">
        <v>62</v>
      </c>
      <c r="T12" s="2" t="s">
        <v>63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94</v>
      </c>
      <c r="AV12" s="3">
        <v>10</v>
      </c>
    </row>
    <row r="13" spans="1:48" ht="30" customHeight="1" x14ac:dyDescent="0.3">
      <c r="A13" s="16" t="s">
        <v>95</v>
      </c>
      <c r="B13" s="16" t="s">
        <v>96</v>
      </c>
      <c r="C13" s="16" t="s">
        <v>60</v>
      </c>
      <c r="D13" s="14">
        <v>95</v>
      </c>
      <c r="E13" s="15"/>
      <c r="F13" s="15">
        <f t="shared" si="0"/>
        <v>0</v>
      </c>
      <c r="G13" s="15"/>
      <c r="H13" s="15">
        <f t="shared" si="1"/>
        <v>0</v>
      </c>
      <c r="I13" s="15"/>
      <c r="J13" s="15">
        <f t="shared" si="2"/>
        <v>0</v>
      </c>
      <c r="K13" s="15">
        <f t="shared" si="3"/>
        <v>0</v>
      </c>
      <c r="L13" s="15">
        <f t="shared" si="4"/>
        <v>0</v>
      </c>
      <c r="M13" s="16" t="s">
        <v>52</v>
      </c>
      <c r="N13" s="2" t="s">
        <v>97</v>
      </c>
      <c r="O13" s="2" t="s">
        <v>52</v>
      </c>
      <c r="P13" s="2" t="s">
        <v>52</v>
      </c>
      <c r="Q13" s="2" t="s">
        <v>57</v>
      </c>
      <c r="R13" s="2" t="s">
        <v>62</v>
      </c>
      <c r="S13" s="2" t="s">
        <v>62</v>
      </c>
      <c r="T13" s="2" t="s">
        <v>63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98</v>
      </c>
      <c r="AV13" s="3">
        <v>11</v>
      </c>
    </row>
    <row r="14" spans="1:48" ht="30" customHeight="1" x14ac:dyDescent="0.3">
      <c r="A14" s="16" t="s">
        <v>95</v>
      </c>
      <c r="B14" s="16" t="s">
        <v>99</v>
      </c>
      <c r="C14" s="16" t="s">
        <v>60</v>
      </c>
      <c r="D14" s="14">
        <v>3</v>
      </c>
      <c r="E14" s="15"/>
      <c r="F14" s="15">
        <f t="shared" si="0"/>
        <v>0</v>
      </c>
      <c r="G14" s="15"/>
      <c r="H14" s="15">
        <f t="shared" si="1"/>
        <v>0</v>
      </c>
      <c r="I14" s="15"/>
      <c r="J14" s="15">
        <f t="shared" si="2"/>
        <v>0</v>
      </c>
      <c r="K14" s="15">
        <f t="shared" si="3"/>
        <v>0</v>
      </c>
      <c r="L14" s="15">
        <f t="shared" si="4"/>
        <v>0</v>
      </c>
      <c r="M14" s="16" t="s">
        <v>52</v>
      </c>
      <c r="N14" s="2" t="s">
        <v>100</v>
      </c>
      <c r="O14" s="2" t="s">
        <v>52</v>
      </c>
      <c r="P14" s="2" t="s">
        <v>52</v>
      </c>
      <c r="Q14" s="2" t="s">
        <v>57</v>
      </c>
      <c r="R14" s="2" t="s">
        <v>62</v>
      </c>
      <c r="S14" s="2" t="s">
        <v>62</v>
      </c>
      <c r="T14" s="2" t="s">
        <v>63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101</v>
      </c>
      <c r="AV14" s="3">
        <v>12</v>
      </c>
    </row>
    <row r="15" spans="1:48" ht="30" customHeight="1" x14ac:dyDescent="0.3">
      <c r="A15" s="16" t="s">
        <v>102</v>
      </c>
      <c r="B15" s="16" t="s">
        <v>103</v>
      </c>
      <c r="C15" s="16" t="s">
        <v>76</v>
      </c>
      <c r="D15" s="14">
        <v>4</v>
      </c>
      <c r="E15" s="15"/>
      <c r="F15" s="15">
        <f t="shared" si="0"/>
        <v>0</v>
      </c>
      <c r="G15" s="15"/>
      <c r="H15" s="15">
        <f t="shared" si="1"/>
        <v>0</v>
      </c>
      <c r="I15" s="15"/>
      <c r="J15" s="15">
        <f t="shared" si="2"/>
        <v>0</v>
      </c>
      <c r="K15" s="15">
        <f t="shared" si="3"/>
        <v>0</v>
      </c>
      <c r="L15" s="15">
        <f t="shared" si="4"/>
        <v>0</v>
      </c>
      <c r="M15" s="16" t="s">
        <v>52</v>
      </c>
      <c r="N15" s="2" t="s">
        <v>104</v>
      </c>
      <c r="O15" s="2" t="s">
        <v>52</v>
      </c>
      <c r="P15" s="2" t="s">
        <v>52</v>
      </c>
      <c r="Q15" s="2" t="s">
        <v>57</v>
      </c>
      <c r="R15" s="2" t="s">
        <v>62</v>
      </c>
      <c r="S15" s="2" t="s">
        <v>62</v>
      </c>
      <c r="T15" s="2" t="s">
        <v>63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105</v>
      </c>
      <c r="AV15" s="3">
        <v>13</v>
      </c>
    </row>
    <row r="16" spans="1:48" ht="30" customHeight="1" x14ac:dyDescent="0.3">
      <c r="A16" s="16" t="s">
        <v>102</v>
      </c>
      <c r="B16" s="16" t="s">
        <v>106</v>
      </c>
      <c r="C16" s="16" t="s">
        <v>76</v>
      </c>
      <c r="D16" s="14">
        <v>2</v>
      </c>
      <c r="E16" s="15"/>
      <c r="F16" s="15">
        <f t="shared" si="0"/>
        <v>0</v>
      </c>
      <c r="G16" s="15"/>
      <c r="H16" s="15">
        <f t="shared" si="1"/>
        <v>0</v>
      </c>
      <c r="I16" s="15"/>
      <c r="J16" s="15">
        <f t="shared" si="2"/>
        <v>0</v>
      </c>
      <c r="K16" s="15">
        <f t="shared" si="3"/>
        <v>0</v>
      </c>
      <c r="L16" s="15">
        <f t="shared" si="4"/>
        <v>0</v>
      </c>
      <c r="M16" s="16" t="s">
        <v>52</v>
      </c>
      <c r="N16" s="2" t="s">
        <v>107</v>
      </c>
      <c r="O16" s="2" t="s">
        <v>52</v>
      </c>
      <c r="P16" s="2" t="s">
        <v>52</v>
      </c>
      <c r="Q16" s="2" t="s">
        <v>57</v>
      </c>
      <c r="R16" s="2" t="s">
        <v>62</v>
      </c>
      <c r="S16" s="2" t="s">
        <v>62</v>
      </c>
      <c r="T16" s="2" t="s">
        <v>63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52</v>
      </c>
      <c r="AS16" s="2" t="s">
        <v>52</v>
      </c>
      <c r="AT16" s="3"/>
      <c r="AU16" s="2" t="s">
        <v>108</v>
      </c>
      <c r="AV16" s="3">
        <v>14</v>
      </c>
    </row>
    <row r="17" spans="1:48" ht="30" customHeight="1" x14ac:dyDescent="0.3">
      <c r="A17" s="16" t="s">
        <v>102</v>
      </c>
      <c r="B17" s="16" t="s">
        <v>109</v>
      </c>
      <c r="C17" s="16" t="s">
        <v>60</v>
      </c>
      <c r="D17" s="14">
        <v>90</v>
      </c>
      <c r="E17" s="15"/>
      <c r="F17" s="15">
        <f t="shared" si="0"/>
        <v>0</v>
      </c>
      <c r="G17" s="15"/>
      <c r="H17" s="15">
        <f t="shared" si="1"/>
        <v>0</v>
      </c>
      <c r="I17" s="15"/>
      <c r="J17" s="15">
        <f t="shared" si="2"/>
        <v>0</v>
      </c>
      <c r="K17" s="15">
        <f t="shared" si="3"/>
        <v>0</v>
      </c>
      <c r="L17" s="15">
        <f t="shared" si="4"/>
        <v>0</v>
      </c>
      <c r="M17" s="16" t="s">
        <v>52</v>
      </c>
      <c r="N17" s="2" t="s">
        <v>110</v>
      </c>
      <c r="O17" s="2" t="s">
        <v>52</v>
      </c>
      <c r="P17" s="2" t="s">
        <v>52</v>
      </c>
      <c r="Q17" s="2" t="s">
        <v>57</v>
      </c>
      <c r="R17" s="2" t="s">
        <v>62</v>
      </c>
      <c r="S17" s="2" t="s">
        <v>62</v>
      </c>
      <c r="T17" s="2" t="s">
        <v>63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52</v>
      </c>
      <c r="AS17" s="2" t="s">
        <v>52</v>
      </c>
      <c r="AT17" s="3"/>
      <c r="AU17" s="2" t="s">
        <v>111</v>
      </c>
      <c r="AV17" s="3">
        <v>15</v>
      </c>
    </row>
    <row r="18" spans="1:48" ht="30" customHeight="1" x14ac:dyDescent="0.3">
      <c r="A18" s="16" t="s">
        <v>102</v>
      </c>
      <c r="B18" s="16" t="s">
        <v>112</v>
      </c>
      <c r="C18" s="16" t="s">
        <v>60</v>
      </c>
      <c r="D18" s="14">
        <v>720</v>
      </c>
      <c r="E18" s="15"/>
      <c r="F18" s="15">
        <f t="shared" si="0"/>
        <v>0</v>
      </c>
      <c r="G18" s="15"/>
      <c r="H18" s="15">
        <f t="shared" si="1"/>
        <v>0</v>
      </c>
      <c r="I18" s="15"/>
      <c r="J18" s="15">
        <f t="shared" si="2"/>
        <v>0</v>
      </c>
      <c r="K18" s="15">
        <f t="shared" si="3"/>
        <v>0</v>
      </c>
      <c r="L18" s="15">
        <f t="shared" si="4"/>
        <v>0</v>
      </c>
      <c r="M18" s="16" t="s">
        <v>52</v>
      </c>
      <c r="N18" s="2" t="s">
        <v>113</v>
      </c>
      <c r="O18" s="2" t="s">
        <v>52</v>
      </c>
      <c r="P18" s="2" t="s">
        <v>52</v>
      </c>
      <c r="Q18" s="2" t="s">
        <v>57</v>
      </c>
      <c r="R18" s="2" t="s">
        <v>62</v>
      </c>
      <c r="S18" s="2" t="s">
        <v>62</v>
      </c>
      <c r="T18" s="2" t="s">
        <v>63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52</v>
      </c>
      <c r="AS18" s="2" t="s">
        <v>52</v>
      </c>
      <c r="AT18" s="3"/>
      <c r="AU18" s="2" t="s">
        <v>114</v>
      </c>
      <c r="AV18" s="3">
        <v>16</v>
      </c>
    </row>
    <row r="19" spans="1:48" ht="30" customHeight="1" x14ac:dyDescent="0.3">
      <c r="A19" s="16" t="s">
        <v>102</v>
      </c>
      <c r="B19" s="16" t="s">
        <v>115</v>
      </c>
      <c r="C19" s="16" t="s">
        <v>60</v>
      </c>
      <c r="D19" s="14">
        <v>90</v>
      </c>
      <c r="E19" s="15"/>
      <c r="F19" s="15">
        <f t="shared" si="0"/>
        <v>0</v>
      </c>
      <c r="G19" s="15"/>
      <c r="H19" s="15">
        <f t="shared" si="1"/>
        <v>0</v>
      </c>
      <c r="I19" s="15"/>
      <c r="J19" s="15">
        <f t="shared" si="2"/>
        <v>0</v>
      </c>
      <c r="K19" s="15">
        <f t="shared" si="3"/>
        <v>0</v>
      </c>
      <c r="L19" s="15">
        <f t="shared" si="4"/>
        <v>0</v>
      </c>
      <c r="M19" s="16" t="s">
        <v>52</v>
      </c>
      <c r="N19" s="2" t="s">
        <v>116</v>
      </c>
      <c r="O19" s="2" t="s">
        <v>52</v>
      </c>
      <c r="P19" s="2" t="s">
        <v>52</v>
      </c>
      <c r="Q19" s="2" t="s">
        <v>57</v>
      </c>
      <c r="R19" s="2" t="s">
        <v>62</v>
      </c>
      <c r="S19" s="2" t="s">
        <v>62</v>
      </c>
      <c r="T19" s="2" t="s">
        <v>63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52</v>
      </c>
      <c r="AS19" s="2" t="s">
        <v>52</v>
      </c>
      <c r="AT19" s="3"/>
      <c r="AU19" s="2" t="s">
        <v>117</v>
      </c>
      <c r="AV19" s="3">
        <v>17</v>
      </c>
    </row>
    <row r="20" spans="1:48" ht="30" customHeight="1" x14ac:dyDescent="0.3">
      <c r="A20" s="16" t="s">
        <v>102</v>
      </c>
      <c r="B20" s="16" t="s">
        <v>118</v>
      </c>
      <c r="C20" s="16" t="s">
        <v>60</v>
      </c>
      <c r="D20" s="14">
        <v>120</v>
      </c>
      <c r="E20" s="15"/>
      <c r="F20" s="15">
        <f t="shared" si="0"/>
        <v>0</v>
      </c>
      <c r="G20" s="15"/>
      <c r="H20" s="15">
        <f t="shared" si="1"/>
        <v>0</v>
      </c>
      <c r="I20" s="15"/>
      <c r="J20" s="15">
        <f t="shared" si="2"/>
        <v>0</v>
      </c>
      <c r="K20" s="15">
        <f t="shared" si="3"/>
        <v>0</v>
      </c>
      <c r="L20" s="15">
        <f t="shared" si="4"/>
        <v>0</v>
      </c>
      <c r="M20" s="16" t="s">
        <v>52</v>
      </c>
      <c r="N20" s="2" t="s">
        <v>119</v>
      </c>
      <c r="O20" s="2" t="s">
        <v>52</v>
      </c>
      <c r="P20" s="2" t="s">
        <v>52</v>
      </c>
      <c r="Q20" s="2" t="s">
        <v>57</v>
      </c>
      <c r="R20" s="2" t="s">
        <v>62</v>
      </c>
      <c r="S20" s="2" t="s">
        <v>62</v>
      </c>
      <c r="T20" s="2" t="s">
        <v>63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52</v>
      </c>
      <c r="AS20" s="2" t="s">
        <v>52</v>
      </c>
      <c r="AT20" s="3"/>
      <c r="AU20" s="2" t="s">
        <v>120</v>
      </c>
      <c r="AV20" s="3">
        <v>18</v>
      </c>
    </row>
    <row r="21" spans="1:48" ht="30" customHeight="1" x14ac:dyDescent="0.3">
      <c r="A21" s="16" t="s">
        <v>121</v>
      </c>
      <c r="B21" s="16" t="s">
        <v>122</v>
      </c>
      <c r="C21" s="16" t="s">
        <v>60</v>
      </c>
      <c r="D21" s="14">
        <v>56</v>
      </c>
      <c r="E21" s="15"/>
      <c r="F21" s="15">
        <f t="shared" si="0"/>
        <v>0</v>
      </c>
      <c r="G21" s="15"/>
      <c r="H21" s="15">
        <f t="shared" si="1"/>
        <v>0</v>
      </c>
      <c r="I21" s="15"/>
      <c r="J21" s="15">
        <f t="shared" si="2"/>
        <v>0</v>
      </c>
      <c r="K21" s="15">
        <f t="shared" si="3"/>
        <v>0</v>
      </c>
      <c r="L21" s="15">
        <f t="shared" si="4"/>
        <v>0</v>
      </c>
      <c r="M21" s="16"/>
      <c r="N21" s="2" t="s">
        <v>123</v>
      </c>
      <c r="O21" s="2" t="s">
        <v>52</v>
      </c>
      <c r="P21" s="2" t="s">
        <v>52</v>
      </c>
      <c r="Q21" s="2" t="s">
        <v>57</v>
      </c>
      <c r="R21" s="2" t="s">
        <v>62</v>
      </c>
      <c r="S21" s="2" t="s">
        <v>62</v>
      </c>
      <c r="T21" s="2" t="s">
        <v>63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52</v>
      </c>
      <c r="AS21" s="2" t="s">
        <v>52</v>
      </c>
      <c r="AT21" s="3"/>
      <c r="AU21" s="2" t="s">
        <v>124</v>
      </c>
      <c r="AV21" s="3">
        <v>19</v>
      </c>
    </row>
    <row r="22" spans="1:48" ht="30" customHeight="1" x14ac:dyDescent="0.3">
      <c r="A22" s="16" t="s">
        <v>125</v>
      </c>
      <c r="B22" s="16" t="s">
        <v>126</v>
      </c>
      <c r="C22" s="16" t="s">
        <v>127</v>
      </c>
      <c r="D22" s="14">
        <v>58</v>
      </c>
      <c r="E22" s="15"/>
      <c r="F22" s="15">
        <f t="shared" si="0"/>
        <v>0</v>
      </c>
      <c r="G22" s="15"/>
      <c r="H22" s="15">
        <f t="shared" si="1"/>
        <v>0</v>
      </c>
      <c r="I22" s="15"/>
      <c r="J22" s="15">
        <f t="shared" si="2"/>
        <v>0</v>
      </c>
      <c r="K22" s="15">
        <f t="shared" si="3"/>
        <v>0</v>
      </c>
      <c r="L22" s="15">
        <f t="shared" si="4"/>
        <v>0</v>
      </c>
      <c r="M22" s="16"/>
      <c r="N22" s="2" t="s">
        <v>128</v>
      </c>
      <c r="O22" s="2" t="s">
        <v>52</v>
      </c>
      <c r="P22" s="2" t="s">
        <v>52</v>
      </c>
      <c r="Q22" s="2" t="s">
        <v>57</v>
      </c>
      <c r="R22" s="2" t="s">
        <v>63</v>
      </c>
      <c r="S22" s="2" t="s">
        <v>62</v>
      </c>
      <c r="T22" s="2" t="s">
        <v>62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52</v>
      </c>
      <c r="AS22" s="2" t="s">
        <v>52</v>
      </c>
      <c r="AT22" s="3"/>
      <c r="AU22" s="2" t="s">
        <v>129</v>
      </c>
      <c r="AV22" s="3">
        <v>20</v>
      </c>
    </row>
    <row r="23" spans="1:48" ht="30" customHeight="1" x14ac:dyDescent="0.3">
      <c r="A23" s="16" t="s">
        <v>130</v>
      </c>
      <c r="B23" s="16" t="s">
        <v>126</v>
      </c>
      <c r="C23" s="16" t="s">
        <v>127</v>
      </c>
      <c r="D23" s="14">
        <v>2</v>
      </c>
      <c r="E23" s="15"/>
      <c r="F23" s="15">
        <f t="shared" si="0"/>
        <v>0</v>
      </c>
      <c r="G23" s="15"/>
      <c r="H23" s="15">
        <f t="shared" si="1"/>
        <v>0</v>
      </c>
      <c r="I23" s="15"/>
      <c r="J23" s="15">
        <f t="shared" si="2"/>
        <v>0</v>
      </c>
      <c r="K23" s="15">
        <f t="shared" si="3"/>
        <v>0</v>
      </c>
      <c r="L23" s="15">
        <f t="shared" si="4"/>
        <v>0</v>
      </c>
      <c r="M23" s="16"/>
      <c r="N23" s="2" t="s">
        <v>131</v>
      </c>
      <c r="O23" s="2" t="s">
        <v>52</v>
      </c>
      <c r="P23" s="2" t="s">
        <v>52</v>
      </c>
      <c r="Q23" s="2" t="s">
        <v>57</v>
      </c>
      <c r="R23" s="2" t="s">
        <v>63</v>
      </c>
      <c r="S23" s="2" t="s">
        <v>62</v>
      </c>
      <c r="T23" s="2" t="s">
        <v>62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52</v>
      </c>
      <c r="AS23" s="2" t="s">
        <v>52</v>
      </c>
      <c r="AT23" s="3"/>
      <c r="AU23" s="2" t="s">
        <v>132</v>
      </c>
      <c r="AV23" s="3">
        <v>21</v>
      </c>
    </row>
    <row r="24" spans="1:48" ht="30" customHeight="1" x14ac:dyDescent="0.3">
      <c r="A24" s="16" t="s">
        <v>133</v>
      </c>
      <c r="B24" s="16" t="s">
        <v>122</v>
      </c>
      <c r="C24" s="16" t="s">
        <v>71</v>
      </c>
      <c r="D24" s="14">
        <v>1</v>
      </c>
      <c r="E24" s="15"/>
      <c r="F24" s="15">
        <f t="shared" si="0"/>
        <v>0</v>
      </c>
      <c r="G24" s="15"/>
      <c r="H24" s="15">
        <f t="shared" si="1"/>
        <v>0</v>
      </c>
      <c r="I24" s="15"/>
      <c r="J24" s="15">
        <f t="shared" si="2"/>
        <v>0</v>
      </c>
      <c r="K24" s="15">
        <f t="shared" si="3"/>
        <v>0</v>
      </c>
      <c r="L24" s="15">
        <f t="shared" si="4"/>
        <v>0</v>
      </c>
      <c r="M24" s="16"/>
      <c r="N24" s="2" t="s">
        <v>134</v>
      </c>
      <c r="O24" s="2" t="s">
        <v>52</v>
      </c>
      <c r="P24" s="2" t="s">
        <v>52</v>
      </c>
      <c r="Q24" s="2" t="s">
        <v>57</v>
      </c>
      <c r="R24" s="2" t="s">
        <v>63</v>
      </c>
      <c r="S24" s="2" t="s">
        <v>62</v>
      </c>
      <c r="T24" s="2" t="s">
        <v>62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52</v>
      </c>
      <c r="AS24" s="2" t="s">
        <v>52</v>
      </c>
      <c r="AT24" s="3"/>
      <c r="AU24" s="2" t="s">
        <v>135</v>
      </c>
      <c r="AV24" s="3">
        <v>22</v>
      </c>
    </row>
    <row r="25" spans="1:48" ht="30" customHeight="1" x14ac:dyDescent="0.3">
      <c r="A25" s="16" t="s">
        <v>136</v>
      </c>
      <c r="B25" s="16" t="s">
        <v>137</v>
      </c>
      <c r="C25" s="16" t="s">
        <v>127</v>
      </c>
      <c r="D25" s="14">
        <v>2</v>
      </c>
      <c r="E25" s="15"/>
      <c r="F25" s="15">
        <f t="shared" si="0"/>
        <v>0</v>
      </c>
      <c r="G25" s="15"/>
      <c r="H25" s="15">
        <f t="shared" si="1"/>
        <v>0</v>
      </c>
      <c r="I25" s="15"/>
      <c r="J25" s="15">
        <f t="shared" si="2"/>
        <v>0</v>
      </c>
      <c r="K25" s="15">
        <f t="shared" si="3"/>
        <v>0</v>
      </c>
      <c r="L25" s="15">
        <f t="shared" si="4"/>
        <v>0</v>
      </c>
      <c r="M25" s="16"/>
      <c r="N25" s="2" t="s">
        <v>138</v>
      </c>
      <c r="O25" s="2" t="s">
        <v>52</v>
      </c>
      <c r="P25" s="2" t="s">
        <v>52</v>
      </c>
      <c r="Q25" s="2" t="s">
        <v>57</v>
      </c>
      <c r="R25" s="2" t="s">
        <v>63</v>
      </c>
      <c r="S25" s="2" t="s">
        <v>62</v>
      </c>
      <c r="T25" s="2" t="s">
        <v>62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52</v>
      </c>
      <c r="AS25" s="2" t="s">
        <v>52</v>
      </c>
      <c r="AT25" s="3"/>
      <c r="AU25" s="2" t="s">
        <v>139</v>
      </c>
      <c r="AV25" s="3">
        <v>23</v>
      </c>
    </row>
    <row r="26" spans="1:48" ht="30" customHeight="1" x14ac:dyDescent="0.3">
      <c r="A26" s="16" t="s">
        <v>140</v>
      </c>
      <c r="B26" s="16" t="s">
        <v>141</v>
      </c>
      <c r="C26" s="16" t="s">
        <v>71</v>
      </c>
      <c r="D26" s="14">
        <v>2</v>
      </c>
      <c r="E26" s="15"/>
      <c r="F26" s="15">
        <f t="shared" si="0"/>
        <v>0</v>
      </c>
      <c r="G26" s="15"/>
      <c r="H26" s="15">
        <f t="shared" si="1"/>
        <v>0</v>
      </c>
      <c r="I26" s="15"/>
      <c r="J26" s="15">
        <f t="shared" si="2"/>
        <v>0</v>
      </c>
      <c r="K26" s="15">
        <f t="shared" si="3"/>
        <v>0</v>
      </c>
      <c r="L26" s="15">
        <f t="shared" si="4"/>
        <v>0</v>
      </c>
      <c r="M26" s="16"/>
      <c r="N26" s="2" t="s">
        <v>142</v>
      </c>
      <c r="O26" s="2" t="s">
        <v>52</v>
      </c>
      <c r="P26" s="2" t="s">
        <v>52</v>
      </c>
      <c r="Q26" s="2" t="s">
        <v>57</v>
      </c>
      <c r="R26" s="2" t="s">
        <v>63</v>
      </c>
      <c r="S26" s="2" t="s">
        <v>62</v>
      </c>
      <c r="T26" s="2" t="s">
        <v>62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52</v>
      </c>
      <c r="AS26" s="2" t="s">
        <v>52</v>
      </c>
      <c r="AT26" s="3"/>
      <c r="AU26" s="2" t="s">
        <v>143</v>
      </c>
      <c r="AV26" s="3">
        <v>24</v>
      </c>
    </row>
    <row r="27" spans="1:48" ht="30" customHeight="1" x14ac:dyDescent="0.3">
      <c r="A27" s="16" t="s">
        <v>140</v>
      </c>
      <c r="B27" s="16" t="s">
        <v>144</v>
      </c>
      <c r="C27" s="16" t="s">
        <v>71</v>
      </c>
      <c r="D27" s="14">
        <v>5</v>
      </c>
      <c r="E27" s="15"/>
      <c r="F27" s="15">
        <f t="shared" si="0"/>
        <v>0</v>
      </c>
      <c r="G27" s="15"/>
      <c r="H27" s="15">
        <f t="shared" si="1"/>
        <v>0</v>
      </c>
      <c r="I27" s="15"/>
      <c r="J27" s="15">
        <f t="shared" si="2"/>
        <v>0</v>
      </c>
      <c r="K27" s="15">
        <f t="shared" si="3"/>
        <v>0</v>
      </c>
      <c r="L27" s="15">
        <f t="shared" si="4"/>
        <v>0</v>
      </c>
      <c r="M27" s="16"/>
      <c r="N27" s="2" t="s">
        <v>145</v>
      </c>
      <c r="O27" s="2" t="s">
        <v>52</v>
      </c>
      <c r="P27" s="2" t="s">
        <v>52</v>
      </c>
      <c r="Q27" s="2" t="s">
        <v>57</v>
      </c>
      <c r="R27" s="2" t="s">
        <v>63</v>
      </c>
      <c r="S27" s="2" t="s">
        <v>62</v>
      </c>
      <c r="T27" s="2" t="s">
        <v>62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52</v>
      </c>
      <c r="AS27" s="2" t="s">
        <v>52</v>
      </c>
      <c r="AT27" s="3"/>
      <c r="AU27" s="2" t="s">
        <v>146</v>
      </c>
      <c r="AV27" s="3">
        <v>25</v>
      </c>
    </row>
    <row r="28" spans="1:48" ht="30" customHeight="1" x14ac:dyDescent="0.3">
      <c r="A28" s="16" t="s">
        <v>147</v>
      </c>
      <c r="B28" s="16" t="s">
        <v>148</v>
      </c>
      <c r="C28" s="16" t="s">
        <v>71</v>
      </c>
      <c r="D28" s="14">
        <v>1</v>
      </c>
      <c r="E28" s="15"/>
      <c r="F28" s="15">
        <f t="shared" si="0"/>
        <v>0</v>
      </c>
      <c r="G28" s="15"/>
      <c r="H28" s="15">
        <f t="shared" si="1"/>
        <v>0</v>
      </c>
      <c r="I28" s="15"/>
      <c r="J28" s="15">
        <f t="shared" si="2"/>
        <v>0</v>
      </c>
      <c r="K28" s="15">
        <f t="shared" si="3"/>
        <v>0</v>
      </c>
      <c r="L28" s="15">
        <f t="shared" si="4"/>
        <v>0</v>
      </c>
      <c r="M28" s="16"/>
      <c r="N28" s="2" t="s">
        <v>149</v>
      </c>
      <c r="O28" s="2" t="s">
        <v>52</v>
      </c>
      <c r="P28" s="2" t="s">
        <v>52</v>
      </c>
      <c r="Q28" s="2" t="s">
        <v>57</v>
      </c>
      <c r="R28" s="2" t="s">
        <v>63</v>
      </c>
      <c r="S28" s="2" t="s">
        <v>62</v>
      </c>
      <c r="T28" s="2" t="s">
        <v>62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52</v>
      </c>
      <c r="AS28" s="2" t="s">
        <v>52</v>
      </c>
      <c r="AT28" s="3"/>
      <c r="AU28" s="2" t="s">
        <v>150</v>
      </c>
      <c r="AV28" s="3">
        <v>26</v>
      </c>
    </row>
    <row r="29" spans="1:48" ht="30" customHeight="1" x14ac:dyDescent="0.3">
      <c r="A29" s="16" t="s">
        <v>151</v>
      </c>
      <c r="B29" s="16" t="s">
        <v>152</v>
      </c>
      <c r="C29" s="16" t="s">
        <v>153</v>
      </c>
      <c r="D29" s="14"/>
      <c r="E29" s="15"/>
      <c r="F29" s="15">
        <f t="shared" si="0"/>
        <v>0</v>
      </c>
      <c r="G29" s="15"/>
      <c r="H29" s="15">
        <f t="shared" si="1"/>
        <v>0</v>
      </c>
      <c r="I29" s="15"/>
      <c r="J29" s="15">
        <f t="shared" si="2"/>
        <v>0</v>
      </c>
      <c r="K29" s="15">
        <f t="shared" si="3"/>
        <v>0</v>
      </c>
      <c r="L29" s="15">
        <f t="shared" si="4"/>
        <v>0</v>
      </c>
      <c r="M29" s="16" t="s">
        <v>52</v>
      </c>
      <c r="N29" s="2" t="s">
        <v>154</v>
      </c>
      <c r="O29" s="2" t="s">
        <v>52</v>
      </c>
      <c r="P29" s="2" t="s">
        <v>52</v>
      </c>
      <c r="Q29" s="2" t="s">
        <v>57</v>
      </c>
      <c r="R29" s="2" t="s">
        <v>62</v>
      </c>
      <c r="S29" s="2" t="s">
        <v>62</v>
      </c>
      <c r="T29" s="2" t="s">
        <v>63</v>
      </c>
      <c r="U29" s="3"/>
      <c r="V29" s="3"/>
      <c r="W29" s="3"/>
      <c r="X29" s="3"/>
      <c r="Y29" s="3">
        <v>2</v>
      </c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155</v>
      </c>
      <c r="AV29" s="3">
        <v>27</v>
      </c>
    </row>
    <row r="30" spans="1:48" ht="30" customHeight="1" x14ac:dyDescent="0.3">
      <c r="A30" s="16" t="s">
        <v>156</v>
      </c>
      <c r="B30" s="16" t="s">
        <v>152</v>
      </c>
      <c r="C30" s="16" t="s">
        <v>153</v>
      </c>
      <c r="D30" s="14"/>
      <c r="E30" s="15"/>
      <c r="F30" s="15">
        <f t="shared" si="0"/>
        <v>0</v>
      </c>
      <c r="G30" s="15"/>
      <c r="H30" s="15">
        <f t="shared" si="1"/>
        <v>0</v>
      </c>
      <c r="I30" s="15"/>
      <c r="J30" s="15">
        <f t="shared" si="2"/>
        <v>0</v>
      </c>
      <c r="K30" s="15">
        <f t="shared" si="3"/>
        <v>0</v>
      </c>
      <c r="L30" s="15">
        <f t="shared" si="4"/>
        <v>0</v>
      </c>
      <c r="M30" s="16" t="s">
        <v>52</v>
      </c>
      <c r="N30" s="2" t="s">
        <v>157</v>
      </c>
      <c r="O30" s="2" t="s">
        <v>52</v>
      </c>
      <c r="P30" s="2" t="s">
        <v>52</v>
      </c>
      <c r="Q30" s="2" t="s">
        <v>57</v>
      </c>
      <c r="R30" s="2" t="s">
        <v>62</v>
      </c>
      <c r="S30" s="2" t="s">
        <v>62</v>
      </c>
      <c r="T30" s="2" t="s">
        <v>63</v>
      </c>
      <c r="U30" s="3"/>
      <c r="V30" s="3"/>
      <c r="W30" s="3"/>
      <c r="X30" s="3"/>
      <c r="Y30" s="3">
        <v>2</v>
      </c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158</v>
      </c>
      <c r="AV30" s="3">
        <v>28</v>
      </c>
    </row>
    <row r="31" spans="1:48" ht="30" customHeight="1" x14ac:dyDescent="0.3">
      <c r="A31" s="16" t="s">
        <v>159</v>
      </c>
      <c r="B31" s="16" t="s">
        <v>160</v>
      </c>
      <c r="C31" s="16" t="s">
        <v>71</v>
      </c>
      <c r="D31" s="14">
        <v>1</v>
      </c>
      <c r="E31" s="15"/>
      <c r="F31" s="15">
        <f t="shared" si="0"/>
        <v>0</v>
      </c>
      <c r="G31" s="15"/>
      <c r="H31" s="15">
        <f t="shared" si="1"/>
        <v>0</v>
      </c>
      <c r="I31" s="15"/>
      <c r="J31" s="15">
        <f t="shared" si="2"/>
        <v>0</v>
      </c>
      <c r="K31" s="15">
        <f t="shared" si="3"/>
        <v>0</v>
      </c>
      <c r="L31" s="15">
        <f t="shared" si="4"/>
        <v>0</v>
      </c>
      <c r="M31" s="16" t="s">
        <v>52</v>
      </c>
      <c r="N31" s="2" t="s">
        <v>161</v>
      </c>
      <c r="O31" s="2" t="s">
        <v>52</v>
      </c>
      <c r="P31" s="2" t="s">
        <v>52</v>
      </c>
      <c r="Q31" s="2" t="s">
        <v>57</v>
      </c>
      <c r="R31" s="2" t="s">
        <v>62</v>
      </c>
      <c r="S31" s="2" t="s">
        <v>62</v>
      </c>
      <c r="T31" s="2" t="s">
        <v>62</v>
      </c>
      <c r="U31" s="3">
        <v>1</v>
      </c>
      <c r="V31" s="3">
        <v>0</v>
      </c>
      <c r="W31" s="3">
        <v>0.03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162</v>
      </c>
      <c r="AV31" s="3">
        <v>30</v>
      </c>
    </row>
    <row r="32" spans="1:48" ht="30" customHeight="1" x14ac:dyDescent="0.3">
      <c r="A32" s="14"/>
      <c r="B32" s="14"/>
      <c r="C32" s="14"/>
      <c r="D32" s="14"/>
      <c r="E32" s="15"/>
      <c r="F32" s="15"/>
      <c r="G32" s="15"/>
      <c r="H32" s="15"/>
      <c r="I32" s="15"/>
      <c r="J32" s="15"/>
      <c r="K32" s="15"/>
      <c r="L32" s="15"/>
      <c r="M32" s="14"/>
      <c r="Q32" s="1" t="s">
        <v>57</v>
      </c>
    </row>
    <row r="33" spans="1:17" ht="30" customHeight="1" x14ac:dyDescent="0.3">
      <c r="A33" s="14"/>
      <c r="B33" s="14"/>
      <c r="C33" s="14"/>
      <c r="D33" s="14"/>
      <c r="E33" s="15"/>
      <c r="F33" s="15"/>
      <c r="G33" s="15"/>
      <c r="H33" s="15"/>
      <c r="I33" s="15"/>
      <c r="J33" s="15"/>
      <c r="K33" s="15"/>
      <c r="L33" s="15"/>
      <c r="M33" s="14"/>
      <c r="Q33" s="1" t="s">
        <v>57</v>
      </c>
    </row>
    <row r="34" spans="1:17" ht="30" customHeight="1" x14ac:dyDescent="0.3">
      <c r="A34" s="14"/>
      <c r="B34" s="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4"/>
      <c r="Q34" s="1" t="s">
        <v>57</v>
      </c>
    </row>
    <row r="35" spans="1:17" ht="30" customHeight="1" x14ac:dyDescent="0.3">
      <c r="A35" s="14"/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Q35" s="1" t="s">
        <v>57</v>
      </c>
    </row>
    <row r="36" spans="1:17" ht="30" customHeight="1" x14ac:dyDescent="0.3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57</v>
      </c>
    </row>
    <row r="37" spans="1:17" ht="30" customHeight="1" x14ac:dyDescent="0.3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57</v>
      </c>
    </row>
    <row r="38" spans="1:17" ht="30" customHeight="1" x14ac:dyDescent="0.3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57</v>
      </c>
    </row>
    <row r="39" spans="1:17" ht="30" customHeight="1" x14ac:dyDescent="0.3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57</v>
      </c>
    </row>
    <row r="40" spans="1:17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57</v>
      </c>
    </row>
    <row r="41" spans="1:17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57</v>
      </c>
    </row>
    <row r="42" spans="1:17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57</v>
      </c>
    </row>
    <row r="43" spans="1:17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57</v>
      </c>
    </row>
    <row r="44" spans="1:17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57</v>
      </c>
    </row>
    <row r="45" spans="1:17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57</v>
      </c>
    </row>
    <row r="46" spans="1:17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57</v>
      </c>
    </row>
    <row r="47" spans="1:17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57</v>
      </c>
    </row>
    <row r="48" spans="1:17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57</v>
      </c>
    </row>
    <row r="49" spans="1:17" ht="30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57</v>
      </c>
    </row>
    <row r="50" spans="1:17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57</v>
      </c>
    </row>
    <row r="51" spans="1:17" ht="30" customHeight="1" x14ac:dyDescent="0.3">
      <c r="A51" s="16" t="s">
        <v>163</v>
      </c>
      <c r="B51" s="14"/>
      <c r="C51" s="14"/>
      <c r="D51" s="14"/>
      <c r="E51" s="15"/>
      <c r="F51" s="15">
        <f>SUMIF(Q5:Q50,"010101",F5:F50)</f>
        <v>0</v>
      </c>
      <c r="G51" s="15"/>
      <c r="H51" s="15">
        <f>SUMIF(Q5:Q50,"010101",H5:H50)</f>
        <v>0</v>
      </c>
      <c r="I51" s="15"/>
      <c r="J51" s="15">
        <f>SUMIF(Q5:Q50,"010101",J5:J50)</f>
        <v>0</v>
      </c>
      <c r="K51" s="15"/>
      <c r="L51" s="15">
        <f>SUMIF(Q5:Q50,"010101",L5:L50)</f>
        <v>0</v>
      </c>
      <c r="M51" s="14"/>
      <c r="N51" t="s">
        <v>164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" manualBreakCount="1">
    <brk id="5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6B918-2DCD-43C2-BE3E-4F0031741056}">
  <sheetPr>
    <pageSetUpPr fitToPage="1"/>
  </sheetPr>
  <dimension ref="A1:L4"/>
  <sheetViews>
    <sheetView topLeftCell="B1"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customWidth="1"/>
  </cols>
  <sheetData>
    <row r="1" spans="1:12" ht="30" customHeight="1" x14ac:dyDescent="0.3">
      <c r="A1" s="5"/>
      <c r="B1" s="4" t="s">
        <v>191</v>
      </c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30" customHeight="1" x14ac:dyDescent="0.3">
      <c r="A2" s="17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8"/>
    </row>
    <row r="3" spans="1:12" ht="30" customHeight="1" x14ac:dyDescent="0.3">
      <c r="A3" s="9" t="s">
        <v>165</v>
      </c>
      <c r="B3" s="9" t="s">
        <v>2</v>
      </c>
      <c r="C3" s="9" t="s">
        <v>3</v>
      </c>
      <c r="D3" s="9" t="s">
        <v>4</v>
      </c>
      <c r="E3" s="9" t="s">
        <v>166</v>
      </c>
      <c r="F3" s="9" t="s">
        <v>167</v>
      </c>
      <c r="G3" s="9" t="s">
        <v>168</v>
      </c>
      <c r="H3" s="9" t="s">
        <v>169</v>
      </c>
      <c r="I3" s="9" t="s">
        <v>170</v>
      </c>
      <c r="J3" s="9" t="s">
        <v>192</v>
      </c>
      <c r="K3" s="9" t="s">
        <v>193</v>
      </c>
      <c r="L3" s="9" t="s">
        <v>172</v>
      </c>
    </row>
    <row r="4" spans="1:12" ht="30" customHeight="1" x14ac:dyDescent="0.3">
      <c r="A4" s="19" t="s">
        <v>52</v>
      </c>
      <c r="B4" s="20" t="s">
        <v>52</v>
      </c>
      <c r="C4" s="20" t="s">
        <v>52</v>
      </c>
      <c r="D4" s="20" t="s">
        <v>52</v>
      </c>
      <c r="E4" s="21"/>
      <c r="F4" s="21"/>
      <c r="G4" s="21"/>
      <c r="H4" s="21"/>
      <c r="I4" s="20" t="s">
        <v>52</v>
      </c>
      <c r="J4" s="20" t="s">
        <v>52</v>
      </c>
      <c r="K4" s="20" t="s">
        <v>52</v>
      </c>
      <c r="L4" s="20" t="s">
        <v>52</v>
      </c>
    </row>
  </sheetData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FA134-0E8D-4FDF-9BC4-0F627CD68CF2}">
  <sheetPr>
    <pageSetUpPr fitToPage="1"/>
  </sheetPr>
  <dimension ref="A1:T6"/>
  <sheetViews>
    <sheetView workbookViewId="0"/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30" customHeight="1" x14ac:dyDescent="0.3">
      <c r="A1" s="4" t="s">
        <v>194</v>
      </c>
      <c r="B1" s="5"/>
      <c r="C1" s="5"/>
      <c r="D1" s="5"/>
      <c r="E1" s="5"/>
      <c r="F1" s="5"/>
    </row>
    <row r="2" spans="1:20" ht="30" customHeight="1" x14ac:dyDescent="0.3">
      <c r="A2" s="6" t="s">
        <v>1</v>
      </c>
      <c r="B2" s="7"/>
      <c r="C2" s="7"/>
      <c r="D2" s="7"/>
      <c r="E2" s="7"/>
      <c r="F2" s="8"/>
    </row>
    <row r="3" spans="1:20" ht="30" customHeight="1" x14ac:dyDescent="0.3">
      <c r="A3" s="9" t="s">
        <v>195</v>
      </c>
      <c r="B3" s="9" t="s">
        <v>166</v>
      </c>
      <c r="C3" s="9" t="s">
        <v>167</v>
      </c>
      <c r="D3" s="9" t="s">
        <v>168</v>
      </c>
      <c r="E3" s="9" t="s">
        <v>169</v>
      </c>
      <c r="F3" s="9" t="s">
        <v>192</v>
      </c>
      <c r="G3" s="1" t="s">
        <v>193</v>
      </c>
      <c r="H3" s="1" t="s">
        <v>196</v>
      </c>
      <c r="I3" s="1" t="s">
        <v>197</v>
      </c>
      <c r="J3" s="1" t="s">
        <v>198</v>
      </c>
      <c r="K3" s="1" t="s">
        <v>4</v>
      </c>
      <c r="L3" s="1" t="s">
        <v>5</v>
      </c>
      <c r="M3" s="1" t="s">
        <v>14</v>
      </c>
      <c r="N3" s="1" t="s">
        <v>199</v>
      </c>
      <c r="O3" s="1" t="s">
        <v>200</v>
      </c>
      <c r="P3" s="1" t="s">
        <v>200</v>
      </c>
      <c r="Q3" s="1" t="s">
        <v>200</v>
      </c>
      <c r="R3" s="1" t="s">
        <v>200</v>
      </c>
      <c r="S3" s="1" t="s">
        <v>200</v>
      </c>
      <c r="T3" s="1" t="s">
        <v>201</v>
      </c>
    </row>
    <row r="4" spans="1:20" ht="20.100000000000001" customHeight="1" x14ac:dyDescent="0.3">
      <c r="A4" s="22" t="s">
        <v>202</v>
      </c>
      <c r="B4" s="23"/>
      <c r="C4" s="23"/>
      <c r="D4" s="23"/>
      <c r="E4" s="23"/>
      <c r="F4" s="24" t="s">
        <v>52</v>
      </c>
      <c r="G4" s="1" t="s">
        <v>52</v>
      </c>
      <c r="I4" s="1" t="s">
        <v>52</v>
      </c>
      <c r="J4" s="1" t="s">
        <v>52</v>
      </c>
      <c r="K4" s="1" t="s">
        <v>52</v>
      </c>
    </row>
    <row r="5" spans="1:20" ht="20.100000000000001" customHeight="1" x14ac:dyDescent="0.3">
      <c r="A5" s="25" t="s">
        <v>52</v>
      </c>
      <c r="B5" s="26"/>
      <c r="C5" s="26"/>
      <c r="D5" s="26"/>
      <c r="E5" s="26"/>
      <c r="F5" s="25" t="s">
        <v>52</v>
      </c>
      <c r="G5" s="1" t="s">
        <v>52</v>
      </c>
      <c r="H5" s="1" t="s">
        <v>52</v>
      </c>
      <c r="I5" s="1" t="s">
        <v>52</v>
      </c>
      <c r="J5" s="1" t="s">
        <v>52</v>
      </c>
      <c r="K5" s="1" t="s">
        <v>52</v>
      </c>
      <c r="M5" s="1" t="s">
        <v>52</v>
      </c>
      <c r="O5" s="1" t="s">
        <v>52</v>
      </c>
      <c r="P5" s="1" t="s">
        <v>52</v>
      </c>
      <c r="Q5" s="1" t="s">
        <v>52</v>
      </c>
      <c r="R5" s="1" t="s">
        <v>52</v>
      </c>
      <c r="S5" s="1" t="s">
        <v>52</v>
      </c>
      <c r="T5" s="1" t="s">
        <v>52</v>
      </c>
    </row>
    <row r="6" spans="1:20" ht="20.100000000000001" customHeight="1" x14ac:dyDescent="0.3">
      <c r="A6" s="27" t="s">
        <v>203</v>
      </c>
      <c r="B6" s="28"/>
      <c r="C6" s="28"/>
      <c r="D6" s="28"/>
      <c r="E6" s="28">
        <v>0</v>
      </c>
      <c r="F6" s="29"/>
    </row>
  </sheetData>
  <phoneticPr fontId="1" type="noConversion"/>
  <pageMargins left="0.78740157480314954" right="0" top="0.39370078740157477" bottom="0.39370078740157477" header="0" footer="0"/>
  <pageSetup paperSize="9" scale="8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B8A5A-49A5-4E6D-AC7F-C230376D4C49}">
  <dimension ref="A1:D4"/>
  <sheetViews>
    <sheetView workbookViewId="0"/>
  </sheetViews>
  <sheetFormatPr defaultRowHeight="16.5" x14ac:dyDescent="0.3"/>
  <cols>
    <col min="1" max="1" width="40.625" customWidth="1"/>
    <col min="3" max="3" width="15.625" customWidth="1"/>
    <col min="4" max="4" width="24.625" hidden="1" customWidth="1"/>
  </cols>
  <sheetData>
    <row r="1" spans="1:4" x14ac:dyDescent="0.3">
      <c r="A1" t="s">
        <v>210</v>
      </c>
      <c r="B1" t="s">
        <v>211</v>
      </c>
      <c r="C1" t="s">
        <v>212</v>
      </c>
      <c r="D1" t="s">
        <v>13</v>
      </c>
    </row>
    <row r="2" spans="1:4" x14ac:dyDescent="0.3">
      <c r="A2" s="1" t="s">
        <v>213</v>
      </c>
      <c r="B2">
        <v>100</v>
      </c>
      <c r="D2" s="1" t="s">
        <v>57</v>
      </c>
    </row>
    <row r="3" spans="1:4" x14ac:dyDescent="0.3">
      <c r="A3" t="s">
        <v>214</v>
      </c>
      <c r="C3">
        <v>0</v>
      </c>
      <c r="D3" s="1" t="s">
        <v>155</v>
      </c>
    </row>
    <row r="4" spans="1:4" x14ac:dyDescent="0.3">
      <c r="A4" t="s">
        <v>215</v>
      </c>
      <c r="C4">
        <v>0</v>
      </c>
      <c r="D4" s="1" t="s">
        <v>158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7BE98-647D-430E-8D22-FCB94B9EDE34}">
  <dimension ref="A1:D25"/>
  <sheetViews>
    <sheetView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173</v>
      </c>
      <c r="B1" t="s">
        <v>211</v>
      </c>
      <c r="C1" t="s">
        <v>212</v>
      </c>
      <c r="D1" t="s">
        <v>217</v>
      </c>
    </row>
    <row r="2" spans="1:4" x14ac:dyDescent="0.3">
      <c r="A2" s="1" t="s">
        <v>218</v>
      </c>
      <c r="B2">
        <v>100</v>
      </c>
      <c r="D2" s="1" t="s">
        <v>128</v>
      </c>
    </row>
    <row r="3" spans="1:4" x14ac:dyDescent="0.3">
      <c r="A3" t="s">
        <v>214</v>
      </c>
      <c r="C3">
        <v>3</v>
      </c>
      <c r="D3" s="1" t="s">
        <v>174</v>
      </c>
    </row>
    <row r="4" spans="1:4" x14ac:dyDescent="0.3">
      <c r="A4" s="1" t="s">
        <v>219</v>
      </c>
      <c r="B4">
        <v>100</v>
      </c>
      <c r="D4" s="1" t="s">
        <v>131</v>
      </c>
    </row>
    <row r="5" spans="1:4" x14ac:dyDescent="0.3">
      <c r="A5" t="s">
        <v>214</v>
      </c>
      <c r="C5">
        <v>3</v>
      </c>
      <c r="D5" s="1" t="s">
        <v>175</v>
      </c>
    </row>
    <row r="6" spans="1:4" x14ac:dyDescent="0.3">
      <c r="A6" s="1" t="s">
        <v>220</v>
      </c>
      <c r="B6">
        <v>100</v>
      </c>
      <c r="D6" s="1" t="s">
        <v>134</v>
      </c>
    </row>
    <row r="7" spans="1:4" x14ac:dyDescent="0.3">
      <c r="A7" t="s">
        <v>221</v>
      </c>
      <c r="C7">
        <v>2</v>
      </c>
      <c r="D7" s="1" t="s">
        <v>176</v>
      </c>
    </row>
    <row r="8" spans="1:4" x14ac:dyDescent="0.3">
      <c r="A8" t="s">
        <v>222</v>
      </c>
      <c r="C8">
        <v>2</v>
      </c>
      <c r="D8" s="1" t="s">
        <v>177</v>
      </c>
    </row>
    <row r="9" spans="1:4" x14ac:dyDescent="0.3">
      <c r="A9" s="1" t="s">
        <v>223</v>
      </c>
      <c r="B9">
        <v>100</v>
      </c>
      <c r="D9" s="1" t="s">
        <v>138</v>
      </c>
    </row>
    <row r="10" spans="1:4" x14ac:dyDescent="0.3">
      <c r="A10" t="s">
        <v>224</v>
      </c>
      <c r="C10">
        <v>1</v>
      </c>
      <c r="D10" s="1" t="s">
        <v>178</v>
      </c>
    </row>
    <row r="11" spans="1:4" x14ac:dyDescent="0.3">
      <c r="A11" s="1" t="s">
        <v>225</v>
      </c>
      <c r="B11">
        <v>100</v>
      </c>
      <c r="D11" s="1" t="s">
        <v>142</v>
      </c>
    </row>
    <row r="12" spans="1:4" x14ac:dyDescent="0.3">
      <c r="A12" t="s">
        <v>226</v>
      </c>
      <c r="C12">
        <v>3</v>
      </c>
      <c r="D12" s="1" t="s">
        <v>179</v>
      </c>
    </row>
    <row r="13" spans="1:4" x14ac:dyDescent="0.3">
      <c r="A13" s="1" t="s">
        <v>227</v>
      </c>
      <c r="B13">
        <v>100</v>
      </c>
      <c r="D13" s="1" t="s">
        <v>145</v>
      </c>
    </row>
    <row r="14" spans="1:4" x14ac:dyDescent="0.3">
      <c r="A14" t="s">
        <v>226</v>
      </c>
      <c r="C14">
        <v>3</v>
      </c>
      <c r="D14" s="1" t="s">
        <v>180</v>
      </c>
    </row>
    <row r="15" spans="1:4" x14ac:dyDescent="0.3">
      <c r="A15" s="1" t="s">
        <v>228</v>
      </c>
      <c r="B15">
        <v>100</v>
      </c>
      <c r="D15" s="1" t="s">
        <v>149</v>
      </c>
    </row>
    <row r="16" spans="1:4" x14ac:dyDescent="0.3">
      <c r="A16" s="1" t="s">
        <v>229</v>
      </c>
      <c r="B16">
        <v>100</v>
      </c>
      <c r="D16" s="1" t="s">
        <v>181</v>
      </c>
    </row>
    <row r="17" spans="1:4" x14ac:dyDescent="0.3">
      <c r="A17" s="1" t="s">
        <v>230</v>
      </c>
      <c r="B17">
        <v>100</v>
      </c>
      <c r="D17" s="1" t="s">
        <v>182</v>
      </c>
    </row>
    <row r="18" spans="1:4" x14ac:dyDescent="0.3">
      <c r="A18" t="s">
        <v>231</v>
      </c>
      <c r="C18">
        <v>2</v>
      </c>
      <c r="D18" s="1" t="s">
        <v>186</v>
      </c>
    </row>
    <row r="19" spans="1:4" x14ac:dyDescent="0.3">
      <c r="A19" t="s">
        <v>221</v>
      </c>
      <c r="C19">
        <v>2</v>
      </c>
      <c r="D19" s="1" t="s">
        <v>187</v>
      </c>
    </row>
    <row r="20" spans="1:4" x14ac:dyDescent="0.3">
      <c r="A20" s="1" t="s">
        <v>232</v>
      </c>
      <c r="B20">
        <v>100</v>
      </c>
      <c r="D20" s="1" t="s">
        <v>183</v>
      </c>
    </row>
    <row r="21" spans="1:4" x14ac:dyDescent="0.3">
      <c r="A21" t="s">
        <v>221</v>
      </c>
      <c r="C21">
        <v>2</v>
      </c>
      <c r="D21" s="1" t="s">
        <v>188</v>
      </c>
    </row>
    <row r="22" spans="1:4" x14ac:dyDescent="0.3">
      <c r="A22" s="1" t="s">
        <v>233</v>
      </c>
      <c r="B22">
        <v>100</v>
      </c>
      <c r="D22" s="1" t="s">
        <v>184</v>
      </c>
    </row>
    <row r="23" spans="1:4" x14ac:dyDescent="0.3">
      <c r="A23" s="1" t="s">
        <v>234</v>
      </c>
      <c r="B23">
        <v>100</v>
      </c>
      <c r="D23" s="1" t="s">
        <v>185</v>
      </c>
    </row>
    <row r="24" spans="1:4" x14ac:dyDescent="0.3">
      <c r="A24" t="s">
        <v>235</v>
      </c>
      <c r="C24">
        <v>1</v>
      </c>
      <c r="D24" s="1" t="s">
        <v>189</v>
      </c>
    </row>
    <row r="25" spans="1:4" x14ac:dyDescent="0.3">
      <c r="A25" t="s">
        <v>221</v>
      </c>
      <c r="C25">
        <v>2</v>
      </c>
      <c r="D25" s="1" t="s">
        <v>190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AAEE6-DEA7-47AF-A29F-F2DE715B847A}">
  <dimension ref="A1:M43"/>
  <sheetViews>
    <sheetView workbookViewId="0"/>
  </sheetViews>
  <sheetFormatPr defaultRowHeight="16.5" x14ac:dyDescent="0.3"/>
  <sheetData>
    <row r="1" spans="1:7" x14ac:dyDescent="0.3">
      <c r="A1" t="s">
        <v>292</v>
      </c>
    </row>
    <row r="2" spans="1:7" x14ac:dyDescent="0.3">
      <c r="A2" s="1" t="s">
        <v>293</v>
      </c>
      <c r="B2" t="s">
        <v>294</v>
      </c>
      <c r="C2" s="1" t="s">
        <v>295</v>
      </c>
    </row>
    <row r="3" spans="1:7" x14ac:dyDescent="0.3">
      <c r="A3" s="1" t="s">
        <v>296</v>
      </c>
      <c r="B3" t="s">
        <v>297</v>
      </c>
    </row>
    <row r="4" spans="1:7" x14ac:dyDescent="0.3">
      <c r="A4" s="1" t="s">
        <v>298</v>
      </c>
      <c r="B4">
        <v>5</v>
      </c>
    </row>
    <row r="5" spans="1:7" x14ac:dyDescent="0.3">
      <c r="A5" s="1" t="s">
        <v>299</v>
      </c>
      <c r="B5">
        <v>5</v>
      </c>
    </row>
    <row r="6" spans="1:7" x14ac:dyDescent="0.3">
      <c r="A6" s="1" t="s">
        <v>300</v>
      </c>
      <c r="B6" t="s">
        <v>301</v>
      </c>
    </row>
    <row r="7" spans="1:7" x14ac:dyDescent="0.3">
      <c r="A7" s="1" t="s">
        <v>302</v>
      </c>
      <c r="B7" t="s">
        <v>303</v>
      </c>
      <c r="C7">
        <v>1</v>
      </c>
    </row>
    <row r="8" spans="1:7" x14ac:dyDescent="0.3">
      <c r="A8" s="1" t="s">
        <v>304</v>
      </c>
      <c r="B8" t="s">
        <v>303</v>
      </c>
      <c r="C8">
        <v>2</v>
      </c>
    </row>
    <row r="9" spans="1:7" x14ac:dyDescent="0.3">
      <c r="A9" s="1" t="s">
        <v>305</v>
      </c>
      <c r="B9" t="s">
        <v>204</v>
      </c>
      <c r="C9" t="s">
        <v>205</v>
      </c>
      <c r="D9" t="s">
        <v>206</v>
      </c>
      <c r="E9" t="s">
        <v>207</v>
      </c>
      <c r="F9" t="s">
        <v>208</v>
      </c>
      <c r="G9" t="s">
        <v>306</v>
      </c>
    </row>
    <row r="10" spans="1:7" x14ac:dyDescent="0.3">
      <c r="A10" s="1" t="s">
        <v>307</v>
      </c>
      <c r="B10">
        <v>1472</v>
      </c>
      <c r="C10">
        <v>0</v>
      </c>
      <c r="D10">
        <v>0</v>
      </c>
    </row>
    <row r="11" spans="1:7" x14ac:dyDescent="0.3">
      <c r="A11" s="1" t="s">
        <v>308</v>
      </c>
      <c r="B11" t="s">
        <v>309</v>
      </c>
      <c r="C11">
        <v>4</v>
      </c>
    </row>
    <row r="12" spans="1:7" x14ac:dyDescent="0.3">
      <c r="A12" s="1" t="s">
        <v>310</v>
      </c>
      <c r="B12" t="s">
        <v>309</v>
      </c>
      <c r="C12">
        <v>4</v>
      </c>
    </row>
    <row r="13" spans="1:7" x14ac:dyDescent="0.3">
      <c r="A13" s="1" t="s">
        <v>311</v>
      </c>
      <c r="B13" t="s">
        <v>309</v>
      </c>
      <c r="C13">
        <v>3</v>
      </c>
    </row>
    <row r="14" spans="1:7" x14ac:dyDescent="0.3">
      <c r="A14" s="1" t="s">
        <v>312</v>
      </c>
      <c r="B14" t="s">
        <v>309</v>
      </c>
      <c r="C14">
        <v>5</v>
      </c>
    </row>
    <row r="15" spans="1:7" x14ac:dyDescent="0.3">
      <c r="A15" s="1" t="s">
        <v>313</v>
      </c>
      <c r="B15" t="s">
        <v>314</v>
      </c>
      <c r="C15" t="s">
        <v>315</v>
      </c>
      <c r="D15" t="s">
        <v>315</v>
      </c>
      <c r="E15" t="s">
        <v>315</v>
      </c>
      <c r="F15">
        <v>1</v>
      </c>
    </row>
    <row r="16" spans="1:7" x14ac:dyDescent="0.3">
      <c r="A16" s="1" t="s">
        <v>316</v>
      </c>
      <c r="B16">
        <v>1.1100000000000001</v>
      </c>
      <c r="C16">
        <v>1.1200000000000001</v>
      </c>
    </row>
    <row r="17" spans="1:13" x14ac:dyDescent="0.3">
      <c r="A17" s="1" t="s">
        <v>317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318</v>
      </c>
      <c r="B18">
        <v>1.25</v>
      </c>
      <c r="C18">
        <v>1.071</v>
      </c>
    </row>
    <row r="19" spans="1:13" x14ac:dyDescent="0.3">
      <c r="A19" s="1" t="s">
        <v>319</v>
      </c>
    </row>
    <row r="20" spans="1:13" x14ac:dyDescent="0.3">
      <c r="A20" s="1" t="s">
        <v>320</v>
      </c>
      <c r="B20" s="1" t="s">
        <v>303</v>
      </c>
      <c r="C20">
        <v>1</v>
      </c>
    </row>
    <row r="21" spans="1:13" x14ac:dyDescent="0.3">
      <c r="A21" t="s">
        <v>196</v>
      </c>
      <c r="B21" t="s">
        <v>322</v>
      </c>
      <c r="C21" t="s">
        <v>323</v>
      </c>
    </row>
    <row r="22" spans="1:13" x14ac:dyDescent="0.3">
      <c r="A22">
        <v>1</v>
      </c>
      <c r="B22" s="1" t="s">
        <v>324</v>
      </c>
      <c r="C22" s="1" t="s">
        <v>248</v>
      </c>
    </row>
    <row r="23" spans="1:13" x14ac:dyDescent="0.3">
      <c r="A23">
        <v>2</v>
      </c>
      <c r="B23" s="1" t="s">
        <v>325</v>
      </c>
      <c r="C23" s="1" t="s">
        <v>326</v>
      </c>
    </row>
    <row r="24" spans="1:13" x14ac:dyDescent="0.3">
      <c r="A24">
        <v>3</v>
      </c>
      <c r="B24" s="1" t="s">
        <v>327</v>
      </c>
      <c r="C24" s="1" t="s">
        <v>328</v>
      </c>
    </row>
    <row r="25" spans="1:13" x14ac:dyDescent="0.3">
      <c r="A25">
        <v>4</v>
      </c>
      <c r="B25" s="1" t="s">
        <v>329</v>
      </c>
      <c r="C25" s="1" t="s">
        <v>330</v>
      </c>
    </row>
    <row r="26" spans="1:13" x14ac:dyDescent="0.3">
      <c r="A26">
        <v>5</v>
      </c>
      <c r="B26" s="1" t="s">
        <v>331</v>
      </c>
      <c r="C26" s="1" t="s">
        <v>52</v>
      </c>
    </row>
    <row r="27" spans="1:13" x14ac:dyDescent="0.3">
      <c r="A27">
        <v>6</v>
      </c>
      <c r="B27" s="1" t="s">
        <v>332</v>
      </c>
      <c r="C27" s="1" t="s">
        <v>52</v>
      </c>
    </row>
    <row r="28" spans="1:13" x14ac:dyDescent="0.3">
      <c r="A28">
        <v>7</v>
      </c>
      <c r="B28" s="1" t="s">
        <v>333</v>
      </c>
      <c r="C28" s="1" t="s">
        <v>52</v>
      </c>
    </row>
    <row r="29" spans="1:13" x14ac:dyDescent="0.3">
      <c r="A29">
        <v>8</v>
      </c>
      <c r="B29" s="1" t="s">
        <v>333</v>
      </c>
      <c r="C29" s="1" t="s">
        <v>52</v>
      </c>
    </row>
    <row r="30" spans="1:13" x14ac:dyDescent="0.3">
      <c r="A30">
        <v>9</v>
      </c>
      <c r="B30" s="1" t="s">
        <v>333</v>
      </c>
      <c r="C30" s="1" t="s">
        <v>52</v>
      </c>
    </row>
    <row r="31" spans="1:13" x14ac:dyDescent="0.3">
      <c r="A31" t="s">
        <v>314</v>
      </c>
      <c r="B31" s="1" t="s">
        <v>334</v>
      </c>
      <c r="C31" s="1" t="s">
        <v>52</v>
      </c>
    </row>
    <row r="32" spans="1:13" x14ac:dyDescent="0.3">
      <c r="A32" t="s">
        <v>209</v>
      </c>
      <c r="B32" s="1" t="s">
        <v>335</v>
      </c>
      <c r="C32" s="1" t="s">
        <v>52</v>
      </c>
    </row>
    <row r="33" spans="1:3" x14ac:dyDescent="0.3">
      <c r="A33" t="s">
        <v>303</v>
      </c>
      <c r="B33" s="1" t="s">
        <v>334</v>
      </c>
      <c r="C33" s="1" t="s">
        <v>52</v>
      </c>
    </row>
    <row r="34" spans="1:3" x14ac:dyDescent="0.3">
      <c r="A34" t="s">
        <v>294</v>
      </c>
      <c r="B34" s="1" t="s">
        <v>334</v>
      </c>
      <c r="C34" s="1" t="s">
        <v>52</v>
      </c>
    </row>
    <row r="35" spans="1:3" x14ac:dyDescent="0.3">
      <c r="A35" t="s">
        <v>336</v>
      </c>
      <c r="B35" s="1" t="s">
        <v>334</v>
      </c>
      <c r="C35" s="1" t="s">
        <v>52</v>
      </c>
    </row>
    <row r="36" spans="1:3" x14ac:dyDescent="0.3">
      <c r="A36" t="s">
        <v>62</v>
      </c>
      <c r="B36" s="1" t="s">
        <v>334</v>
      </c>
      <c r="C36" s="1" t="s">
        <v>52</v>
      </c>
    </row>
    <row r="37" spans="1:3" x14ac:dyDescent="0.3">
      <c r="A37" t="s">
        <v>337</v>
      </c>
      <c r="B37" s="1" t="s">
        <v>334</v>
      </c>
      <c r="C37" s="1" t="s">
        <v>52</v>
      </c>
    </row>
    <row r="38" spans="1:3" x14ac:dyDescent="0.3">
      <c r="A38" t="s">
        <v>338</v>
      </c>
      <c r="B38" s="1" t="s">
        <v>334</v>
      </c>
      <c r="C38" s="1" t="s">
        <v>52</v>
      </c>
    </row>
    <row r="39" spans="1:3" x14ac:dyDescent="0.3">
      <c r="A39" t="s">
        <v>339</v>
      </c>
      <c r="B39" s="1" t="s">
        <v>334</v>
      </c>
      <c r="C39" s="1" t="s">
        <v>52</v>
      </c>
    </row>
    <row r="40" spans="1:3" x14ac:dyDescent="0.3">
      <c r="A40" t="s">
        <v>340</v>
      </c>
      <c r="B40" s="1" t="s">
        <v>334</v>
      </c>
      <c r="C40" s="1" t="s">
        <v>52</v>
      </c>
    </row>
    <row r="43" spans="1:3" x14ac:dyDescent="0.3">
      <c r="A43" t="s">
        <v>321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02F6E-FBBD-4638-8DFC-B04EB74B403D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10</vt:i4>
      </vt:variant>
    </vt:vector>
  </HeadingPairs>
  <TitlesOfParts>
    <vt:vector size="20" baseType="lpstr">
      <vt:lpstr>결재</vt:lpstr>
      <vt:lpstr>원가계산서</vt:lpstr>
      <vt:lpstr>공종별집계표</vt:lpstr>
      <vt:lpstr>공종별내역서</vt:lpstr>
      <vt:lpstr>단가산출목록</vt:lpstr>
      <vt:lpstr>단가산출서</vt:lpstr>
      <vt:lpstr>공량설정</vt:lpstr>
      <vt:lpstr>공량설정_일위대가</vt:lpstr>
      <vt:lpstr> 공사설정 </vt:lpstr>
      <vt:lpstr>Sheet1</vt:lpstr>
      <vt:lpstr>결재!Print_Area</vt:lpstr>
      <vt:lpstr>공종별내역서!Print_Area</vt:lpstr>
      <vt:lpstr>공종별집계표!Print_Area</vt:lpstr>
      <vt:lpstr>단가산출목록!Print_Area</vt:lpstr>
      <vt:lpstr>단가산출서!Print_Area</vt:lpstr>
      <vt:lpstr>공종별내역서!Print_Titles</vt:lpstr>
      <vt:lpstr>공종별집계표!Print_Titles</vt:lpstr>
      <vt:lpstr>단가산출목록!Print_Titles</vt:lpstr>
      <vt:lpstr>단가산출서!Print_Titles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</dc:creator>
  <cp:lastModifiedBy>영규 홍</cp:lastModifiedBy>
  <dcterms:created xsi:type="dcterms:W3CDTF">2026-01-29T06:32:03Z</dcterms:created>
  <dcterms:modified xsi:type="dcterms:W3CDTF">2026-01-29T12:06:22Z</dcterms:modified>
</cp:coreProperties>
</file>